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May19\"/>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'3btab'!$B$1:$AL$51</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l="1"/>
  <c r="F13" i="33"/>
  <c r="C74" i="43"/>
  <c r="P13" i="33"/>
  <c r="Q11" i="33"/>
  <c r="AB13" i="33"/>
  <c r="AM13" i="33"/>
  <c r="G11" i="33"/>
  <c r="AY11" i="33"/>
  <c r="AN11" i="33"/>
  <c r="AC11" i="33"/>
  <c r="D74" i="43" l="1"/>
  <c r="R11" i="33"/>
  <c r="G13" i="33"/>
  <c r="AY13" i="33"/>
  <c r="AC13" i="33"/>
  <c r="AN13" i="33"/>
  <c r="O74" i="43"/>
  <c r="Q13" i="33"/>
  <c r="E74" i="43"/>
  <c r="H11" i="33"/>
  <c r="AA74" i="43"/>
  <c r="AZ11" i="33"/>
  <c r="BK11" i="33"/>
  <c r="AD11" i="33"/>
  <c r="S11" i="33"/>
  <c r="AO11" i="33"/>
  <c r="R13" i="33" l="1"/>
  <c r="H13" i="33"/>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<sst xmlns="http://schemas.openxmlformats.org/spreadsheetml/2006/main" count="3919" uniqueCount="1370">
  <si>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</si>
  <si>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</si>
  <si>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</si>
  <si>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</si>
  <si>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</si>
  <si>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</si>
  <si>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</si>
  <si>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</si>
  <si>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</si>
  <si>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</si>
  <si>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</si>
  <si>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</si>
  <si>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</si>
  <si>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</si>
  <si>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</si>
  <si>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</si>
  <si>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</si>
  <si>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</si>
  <si>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</si>
  <si>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</si>
  <si>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</si>
  <si>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</si>
  <si>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</si>
  <si>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</si>
  <si>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</si>
  <si>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</si>
  <si>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</si>
  <si>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</si>
  <si>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</si>
  <si>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</si>
  <si>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</si>
  <si>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</si>
  <si>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</si>
  <si>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</si>
  <si>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</si>
  <si>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</si>
  <si>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</si>
  <si>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</si>
  <si>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</si>
  <si>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</si>
  <si>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</si>
  <si>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</si>
  <si>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</si>
  <si>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</si>
  <si>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</si>
  <si>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</si>
  <si>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</si>
  <si>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</si>
  <si>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</si>
  <si>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</si>
  <si>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</si>
  <si>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</si>
  <si>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</si>
  <si>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</si>
  <si>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</si>
  <si>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</si>
  <si>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</si>
  <si>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</si>
  <si>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</si>
  <si>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</si>
  <si>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</si>
  <si>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</si>
  <si>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</si>
  <si>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</si>
  <si>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</si>
  <si>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</si>
  <si>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</si>
  <si>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</si>
  <si>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</si>
  <si>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</si>
  <si>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</si>
  <si>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</si>
  <si>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</si>
  <si>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</si>
  <si>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</si>
  <si>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</si>
  <si>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</si>
  <si>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</si>
  <si>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</si>
  <si>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</si>
  <si>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</si>
  <si>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</si>
  <si>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</si>
  <si>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</si>
  <si>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</si>
  <si>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</si>
  <si>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</si>
  <si>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</si>
  <si>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</si>
  <si>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</si>
  <si>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</si>
  <si>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</si>
  <si>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</si>
  <si>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</si>
  <si>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</si>
  <si>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</si>
  <si>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</si>
  <si>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</si>
  <si>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</si>
  <si>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</si>
  <si>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</si>
  <si>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</si>
  <si>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</si>
  <si>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</si>
  <si>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</si>
  <si>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</si>
  <si>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</si>
  <si>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</si>
  <si>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</si>
  <si>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</si>
  <si>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</si>
  <si>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</si>
  <si>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</si>
  <si>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</si>
  <si>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</si>
  <si>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</si>
  <si>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</si>
  <si>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</si>
  <si>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</si>
  <si>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</si>
  <si>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</si>
  <si>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</si>
  <si>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</si>
  <si>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</si>
  <si>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</si>
  <si>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</si>
  <si>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</si>
  <si>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</si>
  <si>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</si>
  <si>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</si>
  <si>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</si>
  <si>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</si>
  <si>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</si>
  <si>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</si>
  <si>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</si>
  <si>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</si>
  <si>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</si>
  <si>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</si>
  <si>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</si>
  <si>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</si>
  <si>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</si>
  <si>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</si>
  <si>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</si>
  <si>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</si>
  <si>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</si>
  <si>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</si>
  <si>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</si>
  <si>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</si>
  <si>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</si>
  <si>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</si>
  <si>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</si>
  <si>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</si>
  <si>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</si>
  <si>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</si>
  <si>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</si>
  <si>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</si>
  <si>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</si>
  <si>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</si>
  <si>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</si>
  <si>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</si>
  <si>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</si>
  <si>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</si>
  <si>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</si>
  <si>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</si>
  <si>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</si>
  <si>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</si>
  <si>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</si>
  <si>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</si>
  <si>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</si>
  <si>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</si>
  <si>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</si>
  <si>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</si>
  <si>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</si>
  <si>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</si>
  <si>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</si>
  <si>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</si>
  <si>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</si>
  <si>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</si>
  <si>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</si>
  <si>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</si>
  <si>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</si>
  <si>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</si>
  <si>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</si>
  <si>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</si>
  <si>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</si>
  <si>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</si>
  <si>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</si>
  <si>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</si>
  <si>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</si>
  <si>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</si>
  <si>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</si>
  <si>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</si>
  <si>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</si>
  <si>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</si>
  <si>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</si>
  <si>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</si>
  <si>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</si>
  <si>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</si>
  <si>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</si>
  <si>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</si>
  <si>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</si>
  <si>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</si>
  <si>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</si>
  <si>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</si>
  <si>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</si>
  <si>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</si>
  <si>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</si>
  <si>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</si>
  <si>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</si>
  <si>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</si>
  <si>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</si>
  <si>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</si>
  <si>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</si>
  <si>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</si>
  <si>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</si>
  <si>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</si>
  <si>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</si>
  <si>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</si>
  <si>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</si>
  <si>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</si>
  <si>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</si>
  <si>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</si>
  <si>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</si>
  <si>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</si>
  <si>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</si>
  <si>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</si>
  <si>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</si>
  <si>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</si>
  <si>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</si>
  <si>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</si>
  <si>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</si>
  <si>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</si>
  <si>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</si>
  <si>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</si>
  <si>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</si>
  <si>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</si>
  <si>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</si>
  <si>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</si>
  <si>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</si>
  <si>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</si>
  <si>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</si>
  <si>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</si>
  <si>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</si>
  <si>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</si>
  <si>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</si>
  <si>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</si>
  <si>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</si>
  <si>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</si>
  <si>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</si>
  <si>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</si>
  <si>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</si>
  <si>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</si>
  <si>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</si>
  <si>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</si>
  <si>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</si>
  <si>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</si>
  <si>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</si>
  <si>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</si>
  <si>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</si>
  <si>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</si>
  <si>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</si>
  <si>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</si>
  <si>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</si>
  <si>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</si>
  <si>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</si>
  <si>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</si>
  <si>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</si>
  <si>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</si>
  <si>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</si>
  <si>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</si>
  <si>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</si>
  <si>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</si>
  <si>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</si>
  <si>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</si>
  <si>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</si>
  <si>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</si>
  <si>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</si>
  <si>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</si>
  <si>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</si>
  <si>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</si>
  <si>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</si>
  <si>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</si>
  <si>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</si>
  <si>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</si>
  <si>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</si>
  <si>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</si>
  <si>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</si>
  <si>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</si>
  <si>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</si>
  <si>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</si>
  <si>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</si>
  <si>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</si>
  <si>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</si>
  <si>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</si>
  <si>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</si>
  <si>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</si>
  <si>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</si>
  <si>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</si>
  <si>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</si>
  <si>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</si>
  <si>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</si>
  <si>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</si>
  <si>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</si>
  <si>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</si>
  <si>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</si>
  <si>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</si>
  <si>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</si>
  <si>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</si>
  <si>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</si>
  <si>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</si>
  <si>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</si>
  <si>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</si>
  <si>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</si>
  <si>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</si>
  <si>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</si>
  <si>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</si>
  <si>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</si>
  <si>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</si>
  <si>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</si>
  <si>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</si>
  <si>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</si>
  <si>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</si>
  <si>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</si>
  <si>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</si>
  <si>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</si>
  <si>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</si>
  <si>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</si>
  <si>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</si>
  <si>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</si>
  <si>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</si>
  <si>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</si>
  <si>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</si>
  <si>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</si>
  <si>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</si>
  <si>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</si>
  <si>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</si>
  <si>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</si>
  <si>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</si>
  <si>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</si>
  <si>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</si>
  <si>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</si>
  <si>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</si>
  <si>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</si>
  <si>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</si>
  <si>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</si>
  <si>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</si>
  <si>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</si>
  <si>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</si>
  <si>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</si>
  <si>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</si>
  <si>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</si>
  <si>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</si>
  <si>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</si>
  <si>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</si>
  <si>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</si>
  <si>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</si>
  <si>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</si>
  <si>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</si>
  <si>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</si>
  <si>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</si>
  <si>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</si>
  <si>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</si>
  <si>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</si>
  <si>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</si>
  <si>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</si>
  <si>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</si>
  <si>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</si>
  <si>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</si>
  <si>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</si>
  <si>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</si>
  <si>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</si>
  <si>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</si>
  <si>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</si>
  <si>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</si>
  <si>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</si>
  <si>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</si>
  <si>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</si>
  <si>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</si>
  <si>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</si>
  <si>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</si>
  <si>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</si>
  <si>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</si>
  <si>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</si>
  <si>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</si>
  <si>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</si>
  <si>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</si>
  <si>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</si>
  <si>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</si>
  <si>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</si>
  <si>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</si>
  <si>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</si>
  <si>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</si>
  <si>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</si>
  <si>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</si>
  <si>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</si>
  <si>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</si>
  <si>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</si>
  <si>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</si>
  <si>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</si>
  <si>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</si>
  <si>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</si>
  <si>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</si>
  <si>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</si>
  <si>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</si>
  <si>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</si>
  <si>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</si>
  <si>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</si>
  <si>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</si>
  <si>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</si>
  <si>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</si>
  <si>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</si>
  <si>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</si>
  <si>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</si>
  <si>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</si>
  <si>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</si>
  <si>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</si>
  <si>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</si>
  <si>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</si>
  <si>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</si>
  <si>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</si>
  <si>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</si>
  <si>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</si>
  <si>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</si>
  <si>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</si>
  <si>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</si>
  <si>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</si>
  <si>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</si>
  <si>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</si>
  <si>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</si>
  <si>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</si>
  <si>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</si>
  <si>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</si>
  <si>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</si>
  <si>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</si>
  <si>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</si>
  <si>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</si>
  <si>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</si>
  <si>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</si>
  <si>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</si>
  <si>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</si>
  <si>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</si>
  <si>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</si>
  <si>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</si>
  <si>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</si>
  <si>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CLTOCON_EL_US</t>
  </si>
  <si>
    <t>NGTOCON_EL_US</t>
  </si>
  <si>
    <t>PATOCON_EL_US</t>
  </si>
  <si>
    <t>RFTOCON_EL_US</t>
  </si>
  <si>
    <t>DKTOCON_EL_US</t>
  </si>
  <si>
    <t>PCTOCON_EL_US</t>
  </si>
  <si>
    <t xml:space="preserve">      Petroleum Coke (a)</t>
  </si>
  <si>
    <t>OPTOCON_EL_US</t>
  </si>
  <si>
    <t xml:space="preserve">      Other Petroleum Liquids (b)</t>
  </si>
  <si>
    <t>CLTOCON_EL_NE</t>
  </si>
  <si>
    <t>NGTOCON_EL_NE</t>
  </si>
  <si>
    <t>PATOCON_EL_NE</t>
  </si>
  <si>
    <t>CLTOCON_EL_SO</t>
  </si>
  <si>
    <t>NGTOCON_EL_SO</t>
  </si>
  <si>
    <t>PATOCON_EL_SO</t>
  </si>
  <si>
    <t>CLTOCON_EL_MW</t>
  </si>
  <si>
    <t>NGTOCON_EL_MW</t>
  </si>
  <si>
    <t>PATOCON_EL_MW</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</si>
  <si>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</si>
  <si>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</si>
  <si>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</si>
  <si>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</si>
  <si>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</si>
  <si>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</si>
  <si>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</si>
  <si>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</si>
  <si>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</si>
  <si>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</si>
  <si>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</si>
  <si>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</si>
  <si>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</si>
  <si>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</si>
  <si>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</si>
  <si>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</si>
  <si>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</si>
  <si>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</si>
  <si>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</si>
  <si>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</si>
  <si>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</si>
  <si>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</si>
  <si>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</si>
  <si>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</si>
  <si>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</si>
  <si>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</si>
  <si>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</si>
  <si>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</si>
  <si>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</si>
  <si>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</si>
  <si>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</si>
  <si>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</si>
  <si>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</si>
  <si>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</si>
  <si>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</si>
  <si>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</si>
  <si>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</si>
  <si>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</si>
  <si>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</si>
  <si>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</si>
  <si>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</si>
  <si>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</si>
  <si>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</si>
  <si>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</si>
  <si>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</si>
  <si>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</si>
  <si>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</si>
  <si>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</si>
  <si>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</si>
  <si>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</si>
  <si>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</si>
  <si>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</si>
  <si>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</si>
  <si>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</si>
  <si>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</si>
  <si>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</si>
  <si>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</si>
  <si>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</si>
  <si>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</si>
  <si>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</si>
  <si>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</si>
  <si>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</si>
  <si>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</si>
  <si>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</si>
  <si>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</si>
  <si>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</si>
  <si>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</si>
  <si>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</si>
  <si>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</si>
  <si>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</si>
  <si>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</si>
  <si>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</si>
  <si>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</si>
  <si>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</si>
  <si>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</si>
  <si>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</si>
  <si>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</si>
  <si>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</si>
  <si>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</si>
  <si>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</si>
  <si>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</si>
  <si>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</si>
  <si>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</si>
  <si>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</si>
  <si>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</si>
  <si>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</si>
  <si>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</si>
  <si>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</si>
  <si>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</si>
  <si>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</si>
  <si>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</si>
  <si>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</si>
  <si>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</si>
  <si>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</si>
  <si>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</si>
  <si>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</si>
  <si>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</si>
  <si>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</si>
  <si>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</si>
  <si>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</si>
  <si>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</si>
  <si>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</si>
  <si>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</si>
  <si>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</si>
  <si>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</si>
  <si>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</si>
  <si>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</si>
  <si>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</si>
  <si>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</si>
  <si>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</si>
  <si>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</si>
  <si>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</si>
  <si>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</si>
  <si>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</si>
  <si>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</si>
  <si>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</si>
  <si>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</si>
  <si>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</si>
  <si>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</si>
  <si>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</si>
  <si>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</si>
  <si>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</si>
  <si>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</si>
  <si>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</si>
  <si>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</si>
  <si>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</si>
  <si>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</si>
  <si>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</si>
  <si>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</si>
  <si>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</si>
  <si>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</si>
  <si>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</si>
  <si>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</si>
  <si>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</si>
  <si>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</si>
  <si>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</si>
  <si>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</si>
  <si>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</si>
  <si>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</si>
  <si>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</si>
  <si>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</si>
  <si>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</si>
  <si>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</si>
  <si>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</si>
  <si>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</si>
  <si>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</si>
  <si>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</si>
  <si>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</si>
  <si>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</si>
  <si>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</si>
  <si>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</si>
  <si>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</si>
  <si>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</si>
  <si>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</si>
  <si>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</si>
  <si>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</si>
  <si>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</si>
  <si>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</si>
  <si>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</si>
  <si>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</si>
  <si>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</si>
  <si>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</si>
  <si>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</si>
  <si>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</si>
  <si>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</si>
  <si>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</si>
  <si>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</si>
  <si>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</si>
  <si>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</si>
  <si>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</si>
  <si>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</si>
  <si>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</si>
  <si>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</si>
  <si>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</si>
  <si>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</si>
  <si>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</si>
  <si>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</si>
  <si>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</si>
  <si>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</si>
  <si>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</si>
  <si>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</si>
  <si>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</si>
  <si>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</si>
  <si>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</si>
  <si>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</si>
  <si>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</si>
  <si>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</si>
  <si>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</si>
  <si>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</si>
  <si>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</si>
  <si>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</si>
  <si>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</si>
  <si>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</si>
  <si>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</si>
  <si>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</si>
  <si>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</si>
  <si>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</si>
  <si>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</si>
  <si>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</si>
  <si>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</si>
  <si>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</si>
  <si>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</si>
  <si>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</si>
  <si>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</si>
  <si>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</si>
  <si>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</si>
  <si>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</si>
  <si>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</si>
  <si>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</si>
  <si>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</si>
  <si>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</si>
  <si>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</si>
  <si>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</si>
  <si>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</si>
  <si>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</si>
  <si>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</si>
  <si>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</si>
  <si>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</si>
  <si>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</si>
  <si>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</si>
  <si>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</si>
  <si>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</si>
  <si>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</si>
  <si>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</si>
  <si>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</si>
  <si>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</si>
  <si>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</si>
  <si>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</si>
  <si>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</si>
  <si>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</si>
  <si>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</si>
  <si>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</si>
  <si>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</si>
  <si>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</si>
  <si>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</si>
  <si>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</si>
  <si>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</si>
  <si>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</si>
  <si>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</si>
  <si>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</si>
  <si>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</si>
  <si>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</si>
  <si>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</si>
  <si>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</si>
  <si>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</si>
  <si>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</si>
  <si>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</si>
  <si>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</si>
  <si>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</si>
  <si>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</si>
  <si>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</si>
  <si>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</si>
  <si>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</si>
  <si>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</si>
  <si>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</si>
  <si>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</si>
  <si>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</si>
  <si>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</si>
  <si>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</si>
  <si>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</si>
  <si>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</si>
  <si>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</si>
  <si>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</si>
  <si>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</si>
  <si>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</si>
  <si>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</si>
  <si>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</si>
  <si>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</si>
  <si>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</si>
  <si>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</si>
  <si>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</si>
  <si>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</si>
  <si>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</si>
  <si>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</si>
  <si>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</si>
  <si>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</si>
  <si>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</si>
  <si>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</si>
  <si>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</si>
  <si>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</si>
  <si>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</si>
  <si>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</si>
  <si>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</si>
  <si>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</si>
  <si>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</si>
  <si>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</si>
  <si>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</si>
  <si>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</si>
  <si>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</si>
  <si>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</si>
  <si>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</si>
  <si>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</si>
  <si>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</si>
  <si>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</si>
  <si>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</si>
  <si>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</si>
  <si>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</si>
  <si>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</si>
  <si>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</si>
  <si>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</si>
  <si>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</si>
  <si>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</si>
  <si>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</si>
  <si>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</si>
  <si>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</si>
  <si>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</si>
  <si>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</si>
  <si>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</si>
  <si>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</si>
  <si>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</si>
  <si>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</si>
  <si>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</si>
  <si>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</si>
  <si>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</si>
  <si>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</si>
  <si>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</si>
  <si>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</si>
  <si>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</si>
  <si>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</si>
  <si>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</si>
  <si>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</si>
  <si>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</si>
  <si>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</si>
  <si>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</si>
  <si>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</si>
  <si>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</si>
  <si>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</si>
  <si>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</si>
  <si>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</si>
  <si>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</si>
  <si>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</si>
  <si>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</si>
  <si>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</si>
  <si>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</si>
  <si>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</si>
  <si>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</si>
  <si>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</si>
  <si>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</si>
  <si>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</si>
  <si>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</si>
  <si>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</si>
  <si>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</si>
  <si>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</si>
  <si>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</si>
  <si>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</si>
  <si>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</si>
  <si>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</si>
  <si>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</si>
  <si>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</si>
  <si>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</si>
  <si>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</si>
  <si>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</si>
  <si>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</si>
  <si>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</si>
  <si>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</si>
  <si>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</si>
  <si>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</si>
  <si>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</si>
  <si>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</si>
  <si>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</si>
  <si>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</si>
  <si>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</si>
  <si>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</si>
  <si>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</si>
  <si>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</si>
  <si>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</si>
  <si>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</si>
  <si>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</si>
  <si>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</si>
  <si>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</si>
  <si>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</si>
  <si>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</si>
  <si>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</si>
  <si>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</si>
  <si>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</si>
  <si>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</si>
  <si>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</si>
  <si>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</si>
  <si>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</si>
  <si>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</si>
  <si>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</si>
  <si>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</si>
  <si>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</si>
  <si>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</si>
  <si>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</si>
  <si>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</si>
  <si>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</si>
  <si>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</si>
  <si>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</si>
  <si>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</si>
  <si>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</si>
  <si>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</si>
  <si>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</si>
  <si>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</si>
  <si>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</si>
  <si>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</si>
  <si>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</si>
  <si>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</si>
  <si>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</si>
  <si>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</si>
  <si>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</si>
  <si>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</si>
  <si>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</si>
  <si>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</si>
  <si>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</si>
  <si>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</si>
  <si>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</si>
  <si>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</si>
  <si>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</si>
  <si>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</si>
  <si>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</si>
  <si>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</si>
  <si>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</si>
  <si>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</si>
  <si>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</si>
  <si>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</si>
  <si>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</si>
  <si>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</si>
  <si>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</si>
  <si>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</si>
  <si>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</si>
  <si>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</si>
  <si>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</si>
  <si>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</si>
  <si>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</si>
  <si>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</si>
  <si>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</si>
  <si>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</si>
  <si>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</si>
  <si>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</si>
  <si>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</si>
  <si>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</si>
  <si>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</si>
  <si>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</si>
  <si>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</si>
  <si>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</si>
  <si>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</si>
  <si>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</si>
  <si>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</si>
  <si>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</si>
  <si>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</si>
  <si>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</si>
  <si>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</si>
  <si>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</si>
  <si>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</si>
  <si>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</si>
  <si>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</si>
  <si>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</si>
  <si>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</si>
  <si>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</si>
  <si>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</si>
  <si>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</si>
  <si>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</si>
  <si>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</si>
  <si>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</si>
  <si>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</si>
  <si>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</si>
  <si>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</si>
  <si>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</si>
  <si>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</si>
  <si>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</si>
  <si>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</si>
  <si>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</si>
  <si>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</si>
  <si>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</si>
  <si>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</si>
  <si>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</si>
  <si>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</si>
  <si>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</si>
  <si>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</si>
  <si>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</si>
  <si>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</si>
  <si>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</si>
  <si>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</si>
  <si>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</si>
  <si>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</si>
  <si>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</si>
  <si>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</si>
  <si>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</si>
  <si>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</si>
  <si>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</si>
  <si>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</si>
  <si>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</si>
  <si>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</si>
  <si>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</si>
  <si>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</si>
  <si>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</si>
  <si>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</si>
  <si>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</si>
  <si>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</si>
  <si>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</si>
  <si>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</si>
  <si>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</si>
  <si>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</si>
  <si>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</si>
  <si>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</si>
  <si>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</si>
  <si>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</si>
  <si>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</si>
  <si>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</si>
  <si>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</si>
  <si>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</si>
  <si>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</si>
  <si>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</si>
  <si>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</si>
  <si>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</si>
  <si>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</si>
  <si>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</si>
  <si>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</si>
  <si>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</si>
  <si>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</si>
  <si>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</si>
  <si>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</si>
  <si>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</si>
  <si>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</si>
  <si>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</si>
  <si>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</si>
  <si>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</si>
  <si>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</si>
  <si>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</si>
  <si>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</si>
  <si>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</si>
  <si>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</si>
  <si>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</si>
  <si>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</si>
  <si>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</si>
  <si>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</si>
  <si>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</si>
  <si>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</si>
  <si>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</si>
  <si>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</si>
  <si>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</si>
  <si>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</si>
  <si>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</si>
  <si>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</si>
  <si>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</si>
  <si>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</si>
  <si>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</si>
  <si>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</si>
  <si>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</si>
  <si>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</si>
  <si>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</si>
  <si>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</si>
  <si>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</si>
  <si>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</si>
  <si>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</si>
  <si>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</si>
  <si>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</si>
  <si>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</si>
  <si>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</si>
  <si>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</si>
  <si>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</si>
  <si>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</si>
  <si>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</si>
  <si>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</si>
  <si>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</si>
  <si>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</si>
  <si>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</si>
  <si>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</si>
  <si>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</si>
  <si>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</si>
  <si>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</si>
  <si>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</si>
  <si>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</si>
  <si>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</si>
  <si>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</si>
  <si>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</si>
  <si>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</si>
  <si>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</si>
  <si>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</si>
  <si>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</si>
  <si>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</si>
  <si>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</si>
  <si>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</si>
  <si>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</si>
  <si>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</si>
  <si>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</si>
  <si>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</si>
  <si>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</si>
  <si>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</si>
  <si>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</si>
  <si>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</si>
  <si>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</si>
  <si>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</si>
  <si>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</si>
  <si>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</si>
  <si>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</si>
  <si>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</si>
  <si>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</si>
  <si>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</si>
  <si>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</si>
  <si>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</si>
  <si>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</si>
  <si>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</si>
  <si>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</si>
  <si>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</si>
  <si>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</si>
  <si>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</si>
  <si>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</si>
  <si>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</si>
  <si>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</si>
  <si>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</si>
  <si>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</si>
  <si>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</si>
  <si>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</si>
  <si>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</si>
  <si>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</si>
  <si>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</si>
  <si>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</si>
  <si>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</si>
  <si>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</si>
  <si>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</si>
  <si>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</si>
  <si>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</si>
  <si>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</si>
  <si>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</si>
  <si>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</si>
  <si>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</si>
  <si>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</si>
  <si>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</si>
  <si>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</si>
  <si>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</si>
  <si>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</si>
  <si>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</si>
  <si>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</si>
  <si>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</si>
  <si>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</si>
  <si>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</si>
  <si>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</si>
  <si>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</si>
  <si>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</si>
  <si>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</si>
  <si>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</si>
  <si>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</si>
  <si>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</si>
  <si>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</si>
  <si>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</si>
  <si>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</si>
  <si>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</si>
  <si>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</si>
  <si>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</si>
  <si>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</si>
  <si>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</si>
  <si>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</si>
  <si>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</si>
  <si>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</si>
  <si>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</si>
  <si>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</si>
  <si>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</si>
  <si>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</si>
  <si>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</si>
  <si>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</si>
  <si>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</si>
  <si>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</si>
  <si>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</si>
  <si>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</si>
  <si>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</si>
  <si>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</si>
  <si>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</si>
  <si>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</si>
  <si>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</si>
  <si>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</si>
  <si>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</si>
  <si>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</si>
  <si>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</si>
  <si>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</si>
  <si>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</si>
  <si>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</si>
  <si>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</si>
  <si>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</si>
  <si>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</si>
  <si>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</si>
  <si>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</si>
  <si>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</si>
  <si>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</si>
  <si>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</si>
  <si>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</si>
  <si>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</si>
  <si>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</si>
  <si>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</si>
  <si>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</si>
  <si>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</si>
  <si>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</si>
  <si>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</si>
  <si>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</si>
  <si>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</si>
  <si>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</si>
  <si>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</si>
  <si>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</si>
  <si>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</si>
  <si>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</si>
  <si>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</si>
  <si>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</si>
  <si>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</si>
  <si>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</si>
  <si>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</si>
  <si>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</si>
  <si>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</si>
  <si>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</si>
  <si>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</si>
  <si>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</si>
  <si>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</si>
  <si>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</si>
  <si>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</si>
  <si>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</si>
  <si>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</si>
  <si>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</si>
  <si>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</si>
  <si>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</si>
  <si>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</si>
  <si>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</si>
  <si>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</si>
  <si>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</si>
  <si>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</si>
  <si>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</si>
  <si>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</si>
  <si>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</si>
  <si>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</si>
  <si>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</si>
  <si>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</si>
  <si>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</si>
  <si>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</si>
  <si>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</si>
  <si>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</si>
  <si>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</si>
  <si>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</si>
  <si>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</si>
  <si>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</si>
  <si>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</si>
  <si>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</si>
  <si>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</si>
  <si>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</si>
  <si>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</si>
  <si>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</si>
  <si>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</si>
  <si>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</si>
  <si>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</si>
  <si>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</si>
  <si>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</si>
  <si>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</si>
  <si>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</si>
  <si>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</si>
  <si>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</si>
  <si>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</si>
  <si>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</si>
  <si>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</si>
  <si>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</si>
  <si>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</si>
  <si>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</si>
  <si>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</si>
  <si>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</si>
  <si>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</si>
  <si>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</si>
  <si>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</si>
  <si>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</si>
  <si>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</si>
  <si>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</si>
  <si>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</si>
  <si>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</si>
  <si>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</si>
  <si>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</si>
  <si>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</si>
  <si>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</si>
  <si>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</si>
  <si>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</si>
  <si>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</si>
  <si>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</si>
  <si>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</si>
  <si>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</si>
  <si>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</si>
  <si>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</si>
  <si>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</si>
  <si>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</si>
  <si>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</si>
  <si>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</si>
  <si>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</si>
  <si>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</si>
  <si>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</si>
  <si>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</si>
  <si>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</si>
  <si>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</si>
  <si>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</si>
  <si>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</si>
  <si>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</si>
  <si>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</si>
  <si>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</si>
  <si>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</si>
  <si>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</si>
  <si>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</si>
  <si>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</si>
  <si>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</si>
  <si>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</si>
  <si>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</si>
  <si>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</si>
  <si>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</si>
  <si>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</si>
  <si>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</si>
  <si>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</si>
  <si>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</si>
  <si>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</si>
  <si>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</si>
  <si>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</si>
  <si>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</si>
  <si>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</si>
  <si>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</si>
  <si>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</si>
  <si>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</si>
  <si>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</si>
  <si>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</si>
  <si>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</si>
  <si>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</si>
  <si>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</si>
  <si>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</si>
  <si>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</si>
  <si>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</si>
  <si>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</si>
  <si>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</si>
  <si>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</si>
  <si>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</si>
  <si>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</si>
  <si>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</si>
  <si>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</si>
  <si>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</si>
  <si>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</si>
  <si>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</si>
  <si>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</si>
  <si>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</si>
  <si>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</si>
  <si>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</si>
  <si>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</si>
  <si>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</si>
  <si>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</si>
  <si>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</si>
  <si>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</si>
  <si>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</si>
  <si>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</si>
  <si>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</si>
  <si>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</si>
  <si>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</si>
  <si>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</si>
  <si>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</si>
  <si>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</si>
  <si>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</si>
  <si>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</si>
  <si>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</si>
  <si>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</si>
  <si>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</si>
  <si>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</si>
  <si>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</si>
  <si>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</si>
  <si>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</si>
  <si>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</si>
  <si>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</si>
  <si>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</si>
  <si>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</si>
  <si>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</si>
  <si>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</si>
  <si>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</si>
  <si>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</si>
  <si>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</si>
  <si>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</si>
  <si>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</si>
  <si>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</si>
  <si>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</si>
  <si>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</si>
  <si>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</si>
  <si>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</si>
  <si>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</si>
  <si>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</si>
  <si>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</si>
  <si>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</si>
  <si>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</si>
  <si>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</si>
  <si>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</si>
  <si>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</si>
  <si>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</si>
  <si>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</si>
  <si>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</si>
  <si>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</si>
  <si>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</si>
  <si>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</si>
  <si>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</si>
  <si>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</si>
  <si>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</si>
  <si>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</si>
  <si>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</si>
  <si>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</si>
  <si>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</si>
  <si>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</si>
  <si>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</si>
  <si>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</si>
  <si>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</si>
  <si>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</si>
  <si>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</si>
  <si>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</si>
  <si>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OPEC = Organization of the Petroleum Exporting Countries: Algeria, Angola, Congo (Brazzaville), Equatorial Guinea, Gabon, Libya, and Nigeria (Africa); Ecuador and Venezuela (South America); Iran, Iraq, Kuwait, Saudi Arabia, and the United Arab Emirates (Middle East).</t>
  </si>
  <si>
    <t xml:space="preserve">   Coal (thousand st/d)</t>
  </si>
  <si>
    <t xml:space="preserve">   Natural Gas (million cf/d)</t>
  </si>
  <si>
    <t xml:space="preserve">   Petroleum (thousand b/d)</t>
  </si>
  <si>
    <t xml:space="preserve">OPEC = Organization of the Petroleum Exporting Countries: Algeria, Angola, Congo (Brazzaville), Ecuador, Equatorial Guinea, Gabon, Iran, Iraq, Kuwait, Libya, Nigeria, Saudi Arabia, </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</si>
  <si>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</si>
  <si>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</si>
  <si>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</si>
  <si>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</si>
  <si>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OPEC = Organization of the Petroleum Exporting Countries: Algeria, Angola, Congo (Brazzaville),  Ecuador, Equatorial Guinea, Gabon, Iran, Iraq, Kuwait, Libya, Nigeria, Saudi Arabia,</t>
  </si>
  <si>
    <t>May 2019</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</si>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</sst>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9"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62">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7" fillId="0" borderId="0" xfId="11" applyFont="1"/>
    <xf numFmtId="0" fontId="47" fillId="0" borderId="0" xfId="23" applyFont="1"/>
    <xf numFmtId="0" fontId="48" fillId="3" borderId="0" xfId="11" applyFont="1" applyFill="1" applyAlignment="1">
      <alignment horizontal="center"/>
    </xf>
    <xf numFmtId="0" fontId="47" fillId="4" borderId="0" xfId="11" applyFont="1" applyFill="1"/>
    <xf numFmtId="0" fontId="47" fillId="4" borderId="0" xfId="11" applyFont="1" applyFill="1" applyAlignment="1">
      <alignment vertical="top"/>
    </xf>
    <xf numFmtId="0" fontId="47"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9"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0" fillId="4" borderId="0" xfId="9" applyFont="1" applyFill="1" applyBorder="1" applyAlignment="1">
      <alignment horizontal="center"/>
    </xf>
    <xf numFmtId="0" fontId="47" fillId="4" borderId="0" xfId="9" applyFont="1" applyFill="1"/>
    <xf numFmtId="0" fontId="47" fillId="4" borderId="0" xfId="22" applyFont="1" applyFill="1"/>
    <xf numFmtId="164" fontId="14" fillId="4" borderId="0" xfId="9" applyNumberFormat="1" applyFont="1" applyFill="1" applyAlignment="1" applyProtection="1">
      <alignment horizontal="center"/>
    </xf>
    <xf numFmtId="0" fontId="47" fillId="4" borderId="0" xfId="9" applyFont="1" applyFill="1" applyBorder="1" applyAlignment="1">
      <alignment vertical="top"/>
    </xf>
    <xf numFmtId="0" fontId="47"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1"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4" fillId="0" borderId="0" xfId="26" applyFont="1"/>
    <xf numFmtId="0" fontId="52" fillId="0" borderId="0" xfId="26" applyFont="1"/>
    <xf numFmtId="0" fontId="53" fillId="0" borderId="0" xfId="26" applyFont="1"/>
    <xf numFmtId="171" fontId="54" fillId="0" borderId="0" xfId="26" applyNumberFormat="1" applyFont="1"/>
    <xf numFmtId="0" fontId="55" fillId="0" borderId="0" xfId="26" applyFont="1"/>
    <xf numFmtId="0" fontId="54" fillId="5" borderId="0" xfId="26" applyFont="1" applyFill="1"/>
    <xf numFmtId="0" fontId="54" fillId="0" borderId="12" xfId="26" applyFont="1" applyBorder="1"/>
    <xf numFmtId="0" fontId="54" fillId="0" borderId="13" xfId="26" applyFont="1" applyBorder="1"/>
    <xf numFmtId="0" fontId="55" fillId="0" borderId="14" xfId="26" applyFont="1" applyBorder="1" applyAlignment="1">
      <alignment horizontal="center"/>
    </xf>
    <xf numFmtId="0" fontId="54" fillId="5" borderId="3" xfId="26" applyFont="1" applyFill="1" applyBorder="1"/>
    <xf numFmtId="171" fontId="54" fillId="0" borderId="3" xfId="26" applyNumberFormat="1" applyFont="1" applyBorder="1"/>
    <xf numFmtId="0" fontId="54" fillId="5" borderId="0" xfId="26" applyFont="1" applyFill="1" applyBorder="1"/>
    <xf numFmtId="0" fontId="54" fillId="0" borderId="0" xfId="26" applyFont="1" applyBorder="1"/>
    <xf numFmtId="0" fontId="1" fillId="0" borderId="0" xfId="26" applyBorder="1"/>
    <xf numFmtId="171" fontId="54" fillId="0" borderId="0" xfId="26" quotePrefix="1" applyNumberFormat="1" applyFont="1" applyBorder="1"/>
    <xf numFmtId="3" fontId="55" fillId="0" borderId="0" xfId="26" applyNumberFormat="1" applyFont="1"/>
    <xf numFmtId="3" fontId="55" fillId="0" borderId="0" xfId="26" quotePrefix="1" applyNumberFormat="1" applyFont="1" applyAlignment="1">
      <alignment horizontal="right"/>
    </xf>
    <xf numFmtId="0" fontId="56" fillId="0" borderId="0" xfId="26" applyFont="1"/>
    <xf numFmtId="3" fontId="55" fillId="0" borderId="3" xfId="26" applyNumberFormat="1" applyFont="1" applyBorder="1"/>
    <xf numFmtId="3" fontId="57" fillId="0" borderId="0" xfId="26" applyNumberFormat="1" applyFont="1"/>
    <xf numFmtId="0" fontId="57" fillId="0" borderId="0" xfId="26" applyFont="1"/>
    <xf numFmtId="0" fontId="58" fillId="0" borderId="0" xfId="26" applyFont="1"/>
    <xf numFmtId="3" fontId="57"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6"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7"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7"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3" fillId="4" borderId="0" xfId="0" applyFont="1" applyFill="1" applyBorder="1" applyAlignment="1">
      <alignment vertical="top" wrapText="1"/>
    </xf>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49" fontId="3" fillId="4" borderId="0" xfId="0" quotePrefix="1" applyNumberFormat="1" applyFont="1" applyFill="1" applyBorder="1" applyAlignment="1"/>
    <xf numFmtId="49" fontId="3" fillId="4" borderId="0" xfId="0" applyNumberFormat="1" applyFont="1" applyFill="1" applyBorder="1" applyAlignment="1"/>
    <xf numFmtId="0" fontId="18" fillId="6" borderId="11" xfId="0" applyFont="1" applyFill="1" applyBorder="1" applyAlignment="1"/>
    <xf numFmtId="0" fontId="0" fillId="6" borderId="0" xfId="0" applyFill="1" applyAlignment="1"/>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5" fillId="0" borderId="4" xfId="26" applyNumberFormat="1" applyFont="1" applyBorder="1" applyAlignment="1">
      <alignment horizontal="center"/>
    </xf>
    <xf numFmtId="0" fontId="55" fillId="0" borderId="9" xfId="26" applyFont="1" applyBorder="1" applyAlignment="1">
      <alignment horizontal="center"/>
    </xf>
    <xf numFmtId="0" fontId="55"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238</v>
      </c>
      <c r="B1" s="269"/>
      <c r="C1" s="269"/>
      <c r="D1" s="625" t="s">
        <v>1367</v>
      </c>
      <c r="E1" s="269"/>
      <c r="F1" s="269"/>
      <c r="G1" s="269"/>
      <c r="H1" s="269"/>
      <c r="I1" s="269"/>
      <c r="J1" s="269"/>
      <c r="K1" s="269"/>
      <c r="L1" s="269"/>
      <c r="M1" s="269"/>
      <c r="N1" s="269"/>
      <c r="O1" s="269"/>
      <c r="P1" s="269"/>
    </row>
    <row r="3" spans="1:74" x14ac:dyDescent="0.2">
      <c r="A3" t="s">
        <v>112</v>
      </c>
      <c r="D3" s="738">
        <f>YEAR(D1)-4</f>
        <v>2015</v>
      </c>
    </row>
    <row r="4" spans="1:74" x14ac:dyDescent="0.2">
      <c r="D4" s="266"/>
    </row>
    <row r="5" spans="1:74" x14ac:dyDescent="0.2">
      <c r="A5" t="s">
        <v>1244</v>
      </c>
      <c r="D5" s="266">
        <f>+D3*100+1</f>
        <v>201501</v>
      </c>
    </row>
    <row r="7" spans="1:74" x14ac:dyDescent="0.2">
      <c r="A7" t="s">
        <v>1246</v>
      </c>
      <c r="D7" s="737">
        <f>IF(MONTH(D1)&gt;1,100*YEAR(D1)+MONTH(D1)-1,100*(YEAR(D1)-1)+12)</f>
        <v>201904</v>
      </c>
    </row>
    <row r="10" spans="1:74" s="297" customFormat="1" x14ac:dyDescent="0.2">
      <c r="A10" s="297" t="s">
        <v>239</v>
      </c>
    </row>
    <row r="11" spans="1:74" s="12" customFormat="1" ht="11.25" x14ac:dyDescent="0.2">
      <c r="A11" s="43"/>
      <c r="B11" s="44" t="s">
        <v>936</v>
      </c>
      <c r="C11" s="298">
        <f>+D5</f>
        <v>201501</v>
      </c>
      <c r="D11" s="45">
        <f>C11+1</f>
        <v>201502</v>
      </c>
      <c r="E11" s="45">
        <f>D11+1</f>
        <v>201503</v>
      </c>
      <c r="F11" s="46">
        <f>E11+1</f>
        <v>201504</v>
      </c>
      <c r="G11" s="46">
        <f t="shared" ref="G11:BR11" si="0">F11+1</f>
        <v>201505</v>
      </c>
      <c r="H11" s="46">
        <f t="shared" si="0"/>
        <v>201506</v>
      </c>
      <c r="I11" s="46">
        <f t="shared" si="0"/>
        <v>201507</v>
      </c>
      <c r="J11" s="46">
        <f t="shared" si="0"/>
        <v>201508</v>
      </c>
      <c r="K11" s="46">
        <f t="shared" si="0"/>
        <v>201509</v>
      </c>
      <c r="L11" s="46">
        <f t="shared" si="0"/>
        <v>201510</v>
      </c>
      <c r="M11" s="46">
        <f t="shared" si="0"/>
        <v>201511</v>
      </c>
      <c r="N11" s="46">
        <f t="shared" si="0"/>
        <v>201512</v>
      </c>
      <c r="O11" s="46">
        <f>+C11+100</f>
        <v>201601</v>
      </c>
      <c r="P11" s="46">
        <f t="shared" si="0"/>
        <v>201602</v>
      </c>
      <c r="Q11" s="46">
        <f t="shared" si="0"/>
        <v>201603</v>
      </c>
      <c r="R11" s="46">
        <f t="shared" si="0"/>
        <v>201604</v>
      </c>
      <c r="S11" s="46">
        <f t="shared" si="0"/>
        <v>201605</v>
      </c>
      <c r="T11" s="46">
        <f t="shared" si="0"/>
        <v>201606</v>
      </c>
      <c r="U11" s="46">
        <f t="shared" si="0"/>
        <v>201607</v>
      </c>
      <c r="V11" s="46">
        <f t="shared" si="0"/>
        <v>201608</v>
      </c>
      <c r="W11" s="46">
        <f t="shared" si="0"/>
        <v>201609</v>
      </c>
      <c r="X11" s="46">
        <f t="shared" si="0"/>
        <v>201610</v>
      </c>
      <c r="Y11" s="46">
        <f t="shared" si="0"/>
        <v>201611</v>
      </c>
      <c r="Z11" s="46">
        <f t="shared" si="0"/>
        <v>201612</v>
      </c>
      <c r="AA11" s="46">
        <f>+O11+100</f>
        <v>201701</v>
      </c>
      <c r="AB11" s="46">
        <f t="shared" si="0"/>
        <v>201702</v>
      </c>
      <c r="AC11" s="46">
        <f t="shared" si="0"/>
        <v>201703</v>
      </c>
      <c r="AD11" s="46">
        <f t="shared" si="0"/>
        <v>201704</v>
      </c>
      <c r="AE11" s="46">
        <f t="shared" si="0"/>
        <v>201705</v>
      </c>
      <c r="AF11" s="46">
        <f t="shared" si="0"/>
        <v>201706</v>
      </c>
      <c r="AG11" s="46">
        <f t="shared" si="0"/>
        <v>201707</v>
      </c>
      <c r="AH11" s="46">
        <f t="shared" si="0"/>
        <v>201708</v>
      </c>
      <c r="AI11" s="46">
        <f t="shared" si="0"/>
        <v>201709</v>
      </c>
      <c r="AJ11" s="46">
        <f t="shared" si="0"/>
        <v>201710</v>
      </c>
      <c r="AK11" s="46">
        <f t="shared" si="0"/>
        <v>201711</v>
      </c>
      <c r="AL11" s="46">
        <f t="shared" si="0"/>
        <v>201712</v>
      </c>
      <c r="AM11" s="46">
        <f>+AA11+100</f>
        <v>201801</v>
      </c>
      <c r="AN11" s="46">
        <f t="shared" si="0"/>
        <v>201802</v>
      </c>
      <c r="AO11" s="46">
        <f t="shared" si="0"/>
        <v>201803</v>
      </c>
      <c r="AP11" s="46">
        <f t="shared" si="0"/>
        <v>201804</v>
      </c>
      <c r="AQ11" s="46">
        <f t="shared" si="0"/>
        <v>201805</v>
      </c>
      <c r="AR11" s="46">
        <f t="shared" si="0"/>
        <v>201806</v>
      </c>
      <c r="AS11" s="46">
        <f t="shared" si="0"/>
        <v>201807</v>
      </c>
      <c r="AT11" s="46">
        <f t="shared" si="0"/>
        <v>201808</v>
      </c>
      <c r="AU11" s="46">
        <f t="shared" si="0"/>
        <v>201809</v>
      </c>
      <c r="AV11" s="46">
        <f t="shared" si="0"/>
        <v>201810</v>
      </c>
      <c r="AW11" s="46">
        <f t="shared" si="0"/>
        <v>201811</v>
      </c>
      <c r="AX11" s="46">
        <f t="shared" si="0"/>
        <v>201812</v>
      </c>
      <c r="AY11" s="46">
        <f>+AM11+100</f>
        <v>201901</v>
      </c>
      <c r="AZ11" s="46">
        <f t="shared" si="0"/>
        <v>201902</v>
      </c>
      <c r="BA11" s="46">
        <f t="shared" si="0"/>
        <v>201903</v>
      </c>
      <c r="BB11" s="46">
        <f t="shared" si="0"/>
        <v>201904</v>
      </c>
      <c r="BC11" s="46">
        <f t="shared" si="0"/>
        <v>201905</v>
      </c>
      <c r="BD11" s="46">
        <f t="shared" si="0"/>
        <v>201906</v>
      </c>
      <c r="BE11" s="46">
        <f t="shared" si="0"/>
        <v>201907</v>
      </c>
      <c r="BF11" s="46">
        <f t="shared" si="0"/>
        <v>201908</v>
      </c>
      <c r="BG11" s="46">
        <f t="shared" si="0"/>
        <v>201909</v>
      </c>
      <c r="BH11" s="46">
        <f t="shared" si="0"/>
        <v>201910</v>
      </c>
      <c r="BI11" s="46">
        <f t="shared" si="0"/>
        <v>201911</v>
      </c>
      <c r="BJ11" s="46">
        <f t="shared" si="0"/>
        <v>201912</v>
      </c>
      <c r="BK11" s="46">
        <f>+AY11+100</f>
        <v>202001</v>
      </c>
      <c r="BL11" s="46">
        <f t="shared" si="0"/>
        <v>202002</v>
      </c>
      <c r="BM11" s="46">
        <f t="shared" si="0"/>
        <v>202003</v>
      </c>
      <c r="BN11" s="46">
        <f t="shared" si="0"/>
        <v>202004</v>
      </c>
      <c r="BO11" s="46">
        <f t="shared" si="0"/>
        <v>202005</v>
      </c>
      <c r="BP11" s="46">
        <f t="shared" si="0"/>
        <v>202006</v>
      </c>
      <c r="BQ11" s="46">
        <f t="shared" si="0"/>
        <v>202007</v>
      </c>
      <c r="BR11" s="46">
        <f t="shared" si="0"/>
        <v>202008</v>
      </c>
      <c r="BS11" s="46">
        <f>BR11+1</f>
        <v>202009</v>
      </c>
      <c r="BT11" s="46">
        <f>BS11+1</f>
        <v>202010</v>
      </c>
      <c r="BU11" s="46">
        <f>BT11+1</f>
        <v>202011</v>
      </c>
      <c r="BV11" s="46">
        <f>BU11+1</f>
        <v>202012</v>
      </c>
    </row>
    <row r="12" spans="1:74" s="12" customFormat="1" ht="11.25" x14ac:dyDescent="0.2">
      <c r="A12" s="43"/>
      <c r="B12" s="47" t="s">
        <v>245</v>
      </c>
      <c r="C12" s="48">
        <v>253</v>
      </c>
      <c r="D12" s="48">
        <v>254</v>
      </c>
      <c r="E12" s="48">
        <v>255</v>
      </c>
      <c r="F12" s="48">
        <v>256</v>
      </c>
      <c r="G12" s="48">
        <v>257</v>
      </c>
      <c r="H12" s="48">
        <v>258</v>
      </c>
      <c r="I12" s="48">
        <v>259</v>
      </c>
      <c r="J12" s="48">
        <v>260</v>
      </c>
      <c r="K12" s="48">
        <v>261</v>
      </c>
      <c r="L12" s="48">
        <v>262</v>
      </c>
      <c r="M12" s="48">
        <v>263</v>
      </c>
      <c r="N12" s="48">
        <v>264</v>
      </c>
      <c r="O12" s="48">
        <v>265</v>
      </c>
      <c r="P12" s="48">
        <v>266</v>
      </c>
      <c r="Q12" s="48">
        <v>267</v>
      </c>
      <c r="R12" s="48">
        <v>268</v>
      </c>
      <c r="S12" s="48">
        <v>269</v>
      </c>
      <c r="T12" s="48">
        <v>270</v>
      </c>
      <c r="U12" s="48">
        <v>271</v>
      </c>
      <c r="V12" s="48">
        <v>272</v>
      </c>
      <c r="W12" s="48">
        <v>273</v>
      </c>
      <c r="X12" s="48">
        <v>274</v>
      </c>
      <c r="Y12" s="48">
        <v>275</v>
      </c>
      <c r="Z12" s="48">
        <v>276</v>
      </c>
      <c r="AA12" s="48">
        <v>277</v>
      </c>
      <c r="AB12" s="48">
        <v>278</v>
      </c>
      <c r="AC12" s="48">
        <v>279</v>
      </c>
      <c r="AD12" s="48">
        <v>280</v>
      </c>
      <c r="AE12" s="48">
        <v>281</v>
      </c>
      <c r="AF12" s="48">
        <v>282</v>
      </c>
      <c r="AG12" s="48">
        <v>283</v>
      </c>
      <c r="AH12" s="48">
        <v>284</v>
      </c>
      <c r="AI12" s="48">
        <v>285</v>
      </c>
      <c r="AJ12" s="48">
        <v>286</v>
      </c>
      <c r="AK12" s="48">
        <v>287</v>
      </c>
      <c r="AL12" s="48">
        <v>288</v>
      </c>
      <c r="AM12" s="48">
        <v>289</v>
      </c>
      <c r="AN12" s="48">
        <v>290</v>
      </c>
      <c r="AO12" s="48">
        <v>291</v>
      </c>
      <c r="AP12" s="48">
        <v>292</v>
      </c>
      <c r="AQ12" s="48">
        <v>293</v>
      </c>
      <c r="AR12" s="48">
        <v>294</v>
      </c>
      <c r="AS12" s="48">
        <v>295</v>
      </c>
      <c r="AT12" s="48">
        <v>296</v>
      </c>
      <c r="AU12" s="48">
        <v>297</v>
      </c>
      <c r="AV12" s="48">
        <v>298</v>
      </c>
      <c r="AW12" s="48">
        <v>299</v>
      </c>
      <c r="AX12" s="48">
        <v>300</v>
      </c>
      <c r="AY12" s="48">
        <v>301</v>
      </c>
      <c r="AZ12" s="48">
        <v>302</v>
      </c>
      <c r="BA12" s="48">
        <v>303</v>
      </c>
      <c r="BB12" s="48">
        <v>304</v>
      </c>
      <c r="BC12" s="48">
        <v>305</v>
      </c>
      <c r="BD12" s="48">
        <v>306</v>
      </c>
      <c r="BE12" s="48">
        <v>307</v>
      </c>
      <c r="BF12" s="48">
        <v>308</v>
      </c>
      <c r="BG12" s="48">
        <v>309</v>
      </c>
      <c r="BH12" s="48">
        <v>310</v>
      </c>
      <c r="BI12" s="48">
        <v>311</v>
      </c>
      <c r="BJ12" s="48">
        <v>312</v>
      </c>
      <c r="BK12" s="48">
        <v>313</v>
      </c>
      <c r="BL12" s="48">
        <v>314</v>
      </c>
      <c r="BM12" s="48">
        <v>315</v>
      </c>
      <c r="BN12" s="48">
        <v>316</v>
      </c>
      <c r="BO12" s="48">
        <v>317</v>
      </c>
      <c r="BP12" s="48">
        <v>318</v>
      </c>
      <c r="BQ12" s="48">
        <v>319</v>
      </c>
      <c r="BR12" s="48">
        <v>320</v>
      </c>
      <c r="BS12" s="48">
        <v>321</v>
      </c>
      <c r="BT12" s="48">
        <v>322</v>
      </c>
      <c r="BU12" s="48">
        <v>323</v>
      </c>
      <c r="BV12" s="48">
        <v>324</v>
      </c>
    </row>
    <row r="13" spans="1:74" s="297" customFormat="1" x14ac:dyDescent="0.2">
      <c r="B13" s="47" t="s">
        <v>1245</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BB7" sqref="BB7:BB65"/>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58" customWidth="1"/>
    <col min="59" max="59" width="6.5703125" style="406" customWidth="1"/>
    <col min="60" max="60" width="6.5703125" style="770" customWidth="1"/>
    <col min="61" max="62" width="6.5703125" style="406" customWidth="1"/>
    <col min="63" max="74" width="6.5703125" style="154" customWidth="1"/>
    <col min="75" max="16384" width="9.5703125" style="154"/>
  </cols>
  <sheetData>
    <row r="1" spans="1:74" ht="13.35" customHeight="1" x14ac:dyDescent="0.2">
      <c r="A1" s="790" t="s">
        <v>982</v>
      </c>
      <c r="B1" s="829" t="s">
        <v>1187</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307"/>
    </row>
    <row r="2" spans="1:74" ht="12.75" x14ac:dyDescent="0.2">
      <c r="A2" s="791"/>
      <c r="B2" s="540" t="str">
        <f>"U.S. Energy Information Administration  |  Short-Term Energy Outlook  - "&amp;Dates!D1</f>
        <v>U.S. Energy Information Administration  |  Short-Term Energy Outlook  - May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7"/>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x14ac:dyDescent="0.2">
      <c r="A5" s="635"/>
      <c r="B5" s="155" t="s">
        <v>1134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4"/>
      <c r="BE5" s="644"/>
      <c r="BF5" s="644"/>
      <c r="BG5" s="644"/>
      <c r="BH5" s="644"/>
      <c r="BI5" s="644"/>
      <c r="BJ5" s="405"/>
      <c r="BK5" s="405"/>
      <c r="BL5" s="405"/>
      <c r="BM5" s="405"/>
      <c r="BN5" s="405"/>
      <c r="BO5" s="405"/>
      <c r="BP5" s="405"/>
      <c r="BQ5" s="405"/>
      <c r="BR5" s="405"/>
      <c r="BS5" s="405"/>
      <c r="BT5" s="405"/>
      <c r="BU5" s="405"/>
      <c r="BV5" s="405"/>
    </row>
    <row r="6" spans="1:74" x14ac:dyDescent="0.2">
      <c r="A6" s="636"/>
      <c r="B6" s="155" t="s">
        <v>1135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4"/>
      <c r="BE6" s="644"/>
      <c r="BF6" s="644"/>
      <c r="BG6" s="644"/>
      <c r="BH6" s="644"/>
      <c r="BI6" s="644"/>
      <c r="BJ6" s="405"/>
      <c r="BK6" s="405"/>
      <c r="BL6" s="405"/>
      <c r="BM6" s="405"/>
      <c r="BN6" s="405"/>
      <c r="BO6" s="405"/>
      <c r="BP6" s="405"/>
      <c r="BQ6" s="405"/>
      <c r="BR6" s="405"/>
      <c r="BS6" s="405"/>
      <c r="BT6" s="405"/>
      <c r="BU6" s="405"/>
      <c r="BV6" s="405"/>
    </row>
    <row r="7" spans="1:74" x14ac:dyDescent="0.2">
      <c r="A7" s="636" t="s">
        <v>1136</v>
      </c>
      <c r="B7" s="637" t="s">
        <v>1137</v>
      </c>
      <c r="C7" s="214">
        <v>1.033161</v>
      </c>
      <c r="D7" s="214">
        <v>1.0813569999999999</v>
      </c>
      <c r="E7" s="214">
        <v>1.0985480000000001</v>
      </c>
      <c r="F7" s="214">
        <v>1.1524000000000001</v>
      </c>
      <c r="G7" s="214">
        <v>1.116387</v>
      </c>
      <c r="H7" s="214">
        <v>1.0868660000000001</v>
      </c>
      <c r="I7" s="214">
        <v>1.085483</v>
      </c>
      <c r="J7" s="214">
        <v>1.134871</v>
      </c>
      <c r="K7" s="214">
        <v>1.129766</v>
      </c>
      <c r="L7" s="214">
        <v>1.1758059999999999</v>
      </c>
      <c r="M7" s="214">
        <v>1.237366</v>
      </c>
      <c r="N7" s="214">
        <v>1.222774</v>
      </c>
      <c r="O7" s="214">
        <v>1.1764840000000001</v>
      </c>
      <c r="P7" s="214">
        <v>1.1727240000000001</v>
      </c>
      <c r="Q7" s="214">
        <v>1.3108390000000001</v>
      </c>
      <c r="R7" s="214">
        <v>1.329933</v>
      </c>
      <c r="S7" s="214">
        <v>1.414968</v>
      </c>
      <c r="T7" s="214">
        <v>1.4038999999999999</v>
      </c>
      <c r="U7" s="214">
        <v>1.313323</v>
      </c>
      <c r="V7" s="214">
        <v>1.110968</v>
      </c>
      <c r="W7" s="214">
        <v>1.1672</v>
      </c>
      <c r="X7" s="214">
        <v>1.298</v>
      </c>
      <c r="Y7" s="214">
        <v>1.3475999999999999</v>
      </c>
      <c r="Z7" s="214">
        <v>1.225419</v>
      </c>
      <c r="AA7" s="214">
        <v>1.2442580000000001</v>
      </c>
      <c r="AB7" s="214">
        <v>1.391429</v>
      </c>
      <c r="AC7" s="214">
        <v>1.409645</v>
      </c>
      <c r="AD7" s="214">
        <v>1.3777330000000001</v>
      </c>
      <c r="AE7" s="214">
        <v>1.4263870000000001</v>
      </c>
      <c r="AF7" s="214">
        <v>1.436267</v>
      </c>
      <c r="AG7" s="214">
        <v>1.4073549999999999</v>
      </c>
      <c r="AH7" s="214">
        <v>1.3649359999999999</v>
      </c>
      <c r="AI7" s="214">
        <v>1.316567</v>
      </c>
      <c r="AJ7" s="214">
        <v>1.5703229999999999</v>
      </c>
      <c r="AK7" s="214">
        <v>1.6243000000000001</v>
      </c>
      <c r="AL7" s="214">
        <v>1.5415479999999999</v>
      </c>
      <c r="AM7" s="214">
        <v>1.498839</v>
      </c>
      <c r="AN7" s="214">
        <v>1.6045</v>
      </c>
      <c r="AO7" s="214">
        <v>1.661516</v>
      </c>
      <c r="AP7" s="214">
        <v>1.7192000000000001</v>
      </c>
      <c r="AQ7" s="214">
        <v>1.7039679999999999</v>
      </c>
      <c r="AR7" s="214">
        <v>1.6708670000000001</v>
      </c>
      <c r="AS7" s="214">
        <v>1.7079679999999999</v>
      </c>
      <c r="AT7" s="214">
        <v>1.7714840000000001</v>
      </c>
      <c r="AU7" s="214">
        <v>1.8137000000000001</v>
      </c>
      <c r="AV7" s="214">
        <v>1.797839</v>
      </c>
      <c r="AW7" s="214">
        <v>1.7954330000000001</v>
      </c>
      <c r="AX7" s="214">
        <v>1.728936</v>
      </c>
      <c r="AY7" s="214">
        <v>1.7996129999999999</v>
      </c>
      <c r="AZ7" s="214">
        <v>1.927071</v>
      </c>
      <c r="BA7" s="214">
        <v>1.9670365874</v>
      </c>
      <c r="BB7" s="214">
        <v>1.9873605700000001</v>
      </c>
      <c r="BC7" s="355">
        <v>1.927314</v>
      </c>
      <c r="BD7" s="355">
        <v>1.8978729999999999</v>
      </c>
      <c r="BE7" s="355">
        <v>1.9174929999999999</v>
      </c>
      <c r="BF7" s="355">
        <v>2.0161539999999998</v>
      </c>
      <c r="BG7" s="355">
        <v>2.111907</v>
      </c>
      <c r="BH7" s="355">
        <v>2.147834</v>
      </c>
      <c r="BI7" s="355">
        <v>2.211395</v>
      </c>
      <c r="BJ7" s="355">
        <v>2.1605059999999998</v>
      </c>
      <c r="BK7" s="355">
        <v>2.1922929999999998</v>
      </c>
      <c r="BL7" s="355">
        <v>2.1988829999999999</v>
      </c>
      <c r="BM7" s="355">
        <v>2.2248220000000001</v>
      </c>
      <c r="BN7" s="355">
        <v>2.1928779999999999</v>
      </c>
      <c r="BO7" s="355">
        <v>2.1593749999999998</v>
      </c>
      <c r="BP7" s="355">
        <v>2.163367</v>
      </c>
      <c r="BQ7" s="355">
        <v>2.1795629999999999</v>
      </c>
      <c r="BR7" s="355">
        <v>2.1844030000000001</v>
      </c>
      <c r="BS7" s="355">
        <v>2.2566410000000001</v>
      </c>
      <c r="BT7" s="355">
        <v>2.2608549999999998</v>
      </c>
      <c r="BU7" s="355">
        <v>2.3340860000000001</v>
      </c>
      <c r="BV7" s="355">
        <v>2.2845490000000002</v>
      </c>
    </row>
    <row r="8" spans="1:74" x14ac:dyDescent="0.2">
      <c r="A8" s="636" t="s">
        <v>1138</v>
      </c>
      <c r="B8" s="637" t="s">
        <v>1139</v>
      </c>
      <c r="C8" s="214">
        <v>1.0628379999999999</v>
      </c>
      <c r="D8" s="214">
        <v>1.0972850000000001</v>
      </c>
      <c r="E8" s="214">
        <v>1.1226449999999999</v>
      </c>
      <c r="F8" s="214">
        <v>1.1539999999999999</v>
      </c>
      <c r="G8" s="214">
        <v>1.1470320000000001</v>
      </c>
      <c r="H8" s="214">
        <v>1.140566</v>
      </c>
      <c r="I8" s="214">
        <v>1.1510320000000001</v>
      </c>
      <c r="J8" s="214">
        <v>1.164806</v>
      </c>
      <c r="K8" s="214">
        <v>1.1756329999999999</v>
      </c>
      <c r="L8" s="214">
        <v>1.1895800000000001</v>
      </c>
      <c r="M8" s="214">
        <v>1.174166</v>
      </c>
      <c r="N8" s="214">
        <v>1.1484190000000001</v>
      </c>
      <c r="O8" s="214">
        <v>1.142355</v>
      </c>
      <c r="P8" s="214">
        <v>1.158655</v>
      </c>
      <c r="Q8" s="214">
        <v>1.1837740000000001</v>
      </c>
      <c r="R8" s="214">
        <v>1.1851</v>
      </c>
      <c r="S8" s="214">
        <v>1.1816450000000001</v>
      </c>
      <c r="T8" s="214">
        <v>1.1665000000000001</v>
      </c>
      <c r="U8" s="214">
        <v>1.1758390000000001</v>
      </c>
      <c r="V8" s="214">
        <v>1.1779029999999999</v>
      </c>
      <c r="W8" s="214">
        <v>1.1634329999999999</v>
      </c>
      <c r="X8" s="214">
        <v>1.161548</v>
      </c>
      <c r="Y8" s="214">
        <v>1.1748670000000001</v>
      </c>
      <c r="Z8" s="214">
        <v>1.123032</v>
      </c>
      <c r="AA8" s="214">
        <v>1.1399030000000001</v>
      </c>
      <c r="AB8" s="214">
        <v>1.1874640000000001</v>
      </c>
      <c r="AC8" s="214">
        <v>1.2018390000000001</v>
      </c>
      <c r="AD8" s="214">
        <v>1.2105999999999999</v>
      </c>
      <c r="AE8" s="214">
        <v>1.227258</v>
      </c>
      <c r="AF8" s="214">
        <v>1.2308669999999999</v>
      </c>
      <c r="AG8" s="214">
        <v>1.2511939999999999</v>
      </c>
      <c r="AH8" s="214">
        <v>1.2419359999999999</v>
      </c>
      <c r="AI8" s="214">
        <v>1.248067</v>
      </c>
      <c r="AJ8" s="214">
        <v>1.2837099999999999</v>
      </c>
      <c r="AK8" s="214">
        <v>1.3142670000000001</v>
      </c>
      <c r="AL8" s="214">
        <v>1.291903</v>
      </c>
      <c r="AM8" s="214">
        <v>1.2397419999999999</v>
      </c>
      <c r="AN8" s="214">
        <v>1.296643</v>
      </c>
      <c r="AO8" s="214">
        <v>1.3390649999999999</v>
      </c>
      <c r="AP8" s="214">
        <v>1.3501669999999999</v>
      </c>
      <c r="AQ8" s="214">
        <v>1.372387</v>
      </c>
      <c r="AR8" s="214">
        <v>1.3823000000000001</v>
      </c>
      <c r="AS8" s="214">
        <v>1.401419</v>
      </c>
      <c r="AT8" s="214">
        <v>1.450742</v>
      </c>
      <c r="AU8" s="214">
        <v>1.4697</v>
      </c>
      <c r="AV8" s="214">
        <v>1.466065</v>
      </c>
      <c r="AW8" s="214">
        <v>1.477633</v>
      </c>
      <c r="AX8" s="214">
        <v>1.474032</v>
      </c>
      <c r="AY8" s="214">
        <v>1.482129</v>
      </c>
      <c r="AZ8" s="214">
        <v>1.5001789999999999</v>
      </c>
      <c r="BA8" s="214">
        <v>1.4941129382</v>
      </c>
      <c r="BB8" s="214">
        <v>1.5044349699999999</v>
      </c>
      <c r="BC8" s="355">
        <v>1.53007</v>
      </c>
      <c r="BD8" s="355">
        <v>1.5226599999999999</v>
      </c>
      <c r="BE8" s="355">
        <v>1.5460860000000001</v>
      </c>
      <c r="BF8" s="355">
        <v>1.559275</v>
      </c>
      <c r="BG8" s="355">
        <v>1.567099</v>
      </c>
      <c r="BH8" s="355">
        <v>1.603763</v>
      </c>
      <c r="BI8" s="355">
        <v>1.6095699999999999</v>
      </c>
      <c r="BJ8" s="355">
        <v>1.607192</v>
      </c>
      <c r="BK8" s="355">
        <v>1.6091200000000001</v>
      </c>
      <c r="BL8" s="355">
        <v>1.59487</v>
      </c>
      <c r="BM8" s="355">
        <v>1.6088899999999999</v>
      </c>
      <c r="BN8" s="355">
        <v>1.6219889999999999</v>
      </c>
      <c r="BO8" s="355">
        <v>1.6287469999999999</v>
      </c>
      <c r="BP8" s="355">
        <v>1.6372789999999999</v>
      </c>
      <c r="BQ8" s="355">
        <v>1.6480319999999999</v>
      </c>
      <c r="BR8" s="355">
        <v>1.6576379999999999</v>
      </c>
      <c r="BS8" s="355">
        <v>1.664792</v>
      </c>
      <c r="BT8" s="355">
        <v>1.676296</v>
      </c>
      <c r="BU8" s="355">
        <v>1.667862</v>
      </c>
      <c r="BV8" s="355">
        <v>1.6470020000000001</v>
      </c>
    </row>
    <row r="9" spans="1:74" x14ac:dyDescent="0.2">
      <c r="A9" s="636" t="s">
        <v>1140</v>
      </c>
      <c r="B9" s="637" t="s">
        <v>1167</v>
      </c>
      <c r="C9" s="214">
        <v>0.57677500000000004</v>
      </c>
      <c r="D9" s="214">
        <v>0.59439399999999998</v>
      </c>
      <c r="E9" s="214">
        <v>0.61032299999999995</v>
      </c>
      <c r="F9" s="214">
        <v>0.63653300000000002</v>
      </c>
      <c r="G9" s="214">
        <v>0.63683900000000004</v>
      </c>
      <c r="H9" s="214">
        <v>0.64030100000000001</v>
      </c>
      <c r="I9" s="214">
        <v>0.65080800000000005</v>
      </c>
      <c r="J9" s="214">
        <v>0.65267699999999995</v>
      </c>
      <c r="K9" s="214">
        <v>0.66326799999999997</v>
      </c>
      <c r="L9" s="214">
        <v>0.66522700000000001</v>
      </c>
      <c r="M9" s="214">
        <v>0.65193500000000004</v>
      </c>
      <c r="N9" s="214">
        <v>0.63238799999999995</v>
      </c>
      <c r="O9" s="214">
        <v>0.62735399999999997</v>
      </c>
      <c r="P9" s="214">
        <v>0.63292999999999999</v>
      </c>
      <c r="Q9" s="214">
        <v>0.64158000000000004</v>
      </c>
      <c r="R9" s="214">
        <v>0.63500000000000001</v>
      </c>
      <c r="S9" s="214">
        <v>0.64145099999999999</v>
      </c>
      <c r="T9" s="214">
        <v>0.64200000000000002</v>
      </c>
      <c r="U9" s="214">
        <v>0.64638600000000002</v>
      </c>
      <c r="V9" s="214">
        <v>0.65109600000000001</v>
      </c>
      <c r="W9" s="214">
        <v>0.63926700000000003</v>
      </c>
      <c r="X9" s="214">
        <v>0.63787099999999997</v>
      </c>
      <c r="Y9" s="214">
        <v>0.63776600000000006</v>
      </c>
      <c r="Z9" s="214">
        <v>0.60625799999999996</v>
      </c>
      <c r="AA9" s="214">
        <v>0.61280699999999999</v>
      </c>
      <c r="AB9" s="214">
        <v>0.63807199999999997</v>
      </c>
      <c r="AC9" s="214">
        <v>0.64832299999999998</v>
      </c>
      <c r="AD9" s="214">
        <v>0.65480000000000005</v>
      </c>
      <c r="AE9" s="214">
        <v>0.66487200000000002</v>
      </c>
      <c r="AF9" s="214">
        <v>0.66826600000000003</v>
      </c>
      <c r="AG9" s="214">
        <v>0.67774199999999996</v>
      </c>
      <c r="AH9" s="214">
        <v>0.67483800000000005</v>
      </c>
      <c r="AI9" s="214">
        <v>0.68653299999999995</v>
      </c>
      <c r="AJ9" s="214">
        <v>0.69193499999999997</v>
      </c>
      <c r="AK9" s="214">
        <v>0.70116699999999998</v>
      </c>
      <c r="AL9" s="214">
        <v>0.69032400000000005</v>
      </c>
      <c r="AM9" s="214">
        <v>0.66525699999999999</v>
      </c>
      <c r="AN9" s="214">
        <v>0.68467800000000001</v>
      </c>
      <c r="AO9" s="214">
        <v>0.71058100000000002</v>
      </c>
      <c r="AP9" s="214">
        <v>0.71799900000000005</v>
      </c>
      <c r="AQ9" s="214">
        <v>0.73896799999999996</v>
      </c>
      <c r="AR9" s="214">
        <v>0.74909899999999996</v>
      </c>
      <c r="AS9" s="214">
        <v>0.759548</v>
      </c>
      <c r="AT9" s="214">
        <v>0.786161</v>
      </c>
      <c r="AU9" s="214">
        <v>0.79396699999999998</v>
      </c>
      <c r="AV9" s="214">
        <v>0.78709600000000002</v>
      </c>
      <c r="AW9" s="214">
        <v>0.78906799999999999</v>
      </c>
      <c r="AX9" s="214">
        <v>0.78367699999999996</v>
      </c>
      <c r="AY9" s="214">
        <v>0.77848300000000004</v>
      </c>
      <c r="AZ9" s="214">
        <v>0.78928500000000001</v>
      </c>
      <c r="BA9" s="214">
        <v>0.80151648433</v>
      </c>
      <c r="BB9" s="214">
        <v>0.81469651502999996</v>
      </c>
      <c r="BC9" s="355">
        <v>0.81890149999999995</v>
      </c>
      <c r="BD9" s="355">
        <v>0.81823429999999997</v>
      </c>
      <c r="BE9" s="355">
        <v>0.82919370000000003</v>
      </c>
      <c r="BF9" s="355">
        <v>0.83768549999999997</v>
      </c>
      <c r="BG9" s="355">
        <v>0.84437949999999995</v>
      </c>
      <c r="BH9" s="355">
        <v>0.85953409999999997</v>
      </c>
      <c r="BI9" s="355">
        <v>0.8604714</v>
      </c>
      <c r="BJ9" s="355">
        <v>0.85522010000000004</v>
      </c>
      <c r="BK9" s="355">
        <v>0.85475380000000001</v>
      </c>
      <c r="BL9" s="355">
        <v>0.84531270000000003</v>
      </c>
      <c r="BM9" s="355">
        <v>0.8562073</v>
      </c>
      <c r="BN9" s="355">
        <v>0.86651160000000005</v>
      </c>
      <c r="BO9" s="355">
        <v>0.86863190000000001</v>
      </c>
      <c r="BP9" s="355">
        <v>0.87599959999999999</v>
      </c>
      <c r="BQ9" s="355">
        <v>0.88057220000000003</v>
      </c>
      <c r="BR9" s="355">
        <v>0.88725790000000004</v>
      </c>
      <c r="BS9" s="355">
        <v>0.89361480000000004</v>
      </c>
      <c r="BT9" s="355">
        <v>0.89608869999999996</v>
      </c>
      <c r="BU9" s="355">
        <v>0.88984929999999995</v>
      </c>
      <c r="BV9" s="355">
        <v>0.87528340000000004</v>
      </c>
    </row>
    <row r="10" spans="1:74" x14ac:dyDescent="0.2">
      <c r="A10" s="636" t="s">
        <v>1142</v>
      </c>
      <c r="B10" s="637" t="s">
        <v>1143</v>
      </c>
      <c r="C10" s="214">
        <v>0.38200000000000001</v>
      </c>
      <c r="D10" s="214">
        <v>0.38867800000000002</v>
      </c>
      <c r="E10" s="214">
        <v>0.40525800000000001</v>
      </c>
      <c r="F10" s="214">
        <v>0.43240000000000001</v>
      </c>
      <c r="G10" s="214">
        <v>0.43645099999999998</v>
      </c>
      <c r="H10" s="214">
        <v>0.45103300000000002</v>
      </c>
      <c r="I10" s="214">
        <v>0.46774100000000002</v>
      </c>
      <c r="J10" s="214">
        <v>0.466387</v>
      </c>
      <c r="K10" s="214">
        <v>0.468366</v>
      </c>
      <c r="L10" s="214">
        <v>0.457903</v>
      </c>
      <c r="M10" s="214">
        <v>0.434666</v>
      </c>
      <c r="N10" s="214">
        <v>0.41367700000000002</v>
      </c>
      <c r="O10" s="214">
        <v>0.39858100000000002</v>
      </c>
      <c r="P10" s="214">
        <v>0.40503499999999998</v>
      </c>
      <c r="Q10" s="214">
        <v>0.419516</v>
      </c>
      <c r="R10" s="214">
        <v>0.42036699999999999</v>
      </c>
      <c r="S10" s="214">
        <v>0.43361300000000003</v>
      </c>
      <c r="T10" s="214">
        <v>0.45003300000000002</v>
      </c>
      <c r="U10" s="214">
        <v>0.46828999999999998</v>
      </c>
      <c r="V10" s="214">
        <v>0.47035500000000002</v>
      </c>
      <c r="W10" s="214">
        <v>0.45743299999999998</v>
      </c>
      <c r="X10" s="214">
        <v>0.44690299999999999</v>
      </c>
      <c r="Y10" s="214">
        <v>0.435533</v>
      </c>
      <c r="Z10" s="214">
        <v>0.397484</v>
      </c>
      <c r="AA10" s="214">
        <v>0.39806399999999997</v>
      </c>
      <c r="AB10" s="214">
        <v>0.415821</v>
      </c>
      <c r="AC10" s="214">
        <v>0.42545100000000002</v>
      </c>
      <c r="AD10" s="214">
        <v>0.43909999999999999</v>
      </c>
      <c r="AE10" s="214">
        <v>0.45257999999999998</v>
      </c>
      <c r="AF10" s="214">
        <v>0.47189999999999999</v>
      </c>
      <c r="AG10" s="214">
        <v>0.48580600000000002</v>
      </c>
      <c r="AH10" s="214">
        <v>0.48180600000000001</v>
      </c>
      <c r="AI10" s="214">
        <v>0.47986600000000001</v>
      </c>
      <c r="AJ10" s="214">
        <v>0.47377399999999997</v>
      </c>
      <c r="AK10" s="214">
        <v>0.46593299999999999</v>
      </c>
      <c r="AL10" s="214">
        <v>0.44519300000000001</v>
      </c>
      <c r="AM10" s="214">
        <v>0.42080699999999999</v>
      </c>
      <c r="AN10" s="214">
        <v>0.43742900000000001</v>
      </c>
      <c r="AO10" s="214">
        <v>0.46206399999999997</v>
      </c>
      <c r="AP10" s="214">
        <v>0.47246700000000003</v>
      </c>
      <c r="AQ10" s="214">
        <v>0.50616099999999997</v>
      </c>
      <c r="AR10" s="214">
        <v>0.52336700000000003</v>
      </c>
      <c r="AS10" s="214">
        <v>0.54235500000000003</v>
      </c>
      <c r="AT10" s="214">
        <v>0.56161300000000003</v>
      </c>
      <c r="AU10" s="214">
        <v>0.55383300000000002</v>
      </c>
      <c r="AV10" s="214">
        <v>0.52945200000000003</v>
      </c>
      <c r="AW10" s="214">
        <v>0.508633</v>
      </c>
      <c r="AX10" s="214">
        <v>0.49203200000000002</v>
      </c>
      <c r="AY10" s="214">
        <v>0.48480699999999999</v>
      </c>
      <c r="AZ10" s="214">
        <v>0.489429</v>
      </c>
      <c r="BA10" s="214">
        <v>0.52558130000000003</v>
      </c>
      <c r="BB10" s="214">
        <v>0.53495578333000005</v>
      </c>
      <c r="BC10" s="355">
        <v>0.54904980000000003</v>
      </c>
      <c r="BD10" s="355">
        <v>0.56110059999999995</v>
      </c>
      <c r="BE10" s="355">
        <v>0.5684091</v>
      </c>
      <c r="BF10" s="355">
        <v>0.57884570000000002</v>
      </c>
      <c r="BG10" s="355">
        <v>0.57826060000000001</v>
      </c>
      <c r="BH10" s="355">
        <v>0.58365400000000001</v>
      </c>
      <c r="BI10" s="355">
        <v>0.56665569999999998</v>
      </c>
      <c r="BJ10" s="355">
        <v>0.5554538</v>
      </c>
      <c r="BK10" s="355">
        <v>0.54225049999999997</v>
      </c>
      <c r="BL10" s="355">
        <v>0.53788139999999995</v>
      </c>
      <c r="BM10" s="355">
        <v>0.55014600000000002</v>
      </c>
      <c r="BN10" s="355">
        <v>0.56484219999999996</v>
      </c>
      <c r="BO10" s="355">
        <v>0.57707580000000003</v>
      </c>
      <c r="BP10" s="355">
        <v>0.59438930000000001</v>
      </c>
      <c r="BQ10" s="355">
        <v>0.59743299999999999</v>
      </c>
      <c r="BR10" s="355">
        <v>0.60661779999999998</v>
      </c>
      <c r="BS10" s="355">
        <v>0.60557240000000001</v>
      </c>
      <c r="BT10" s="355">
        <v>0.60378790000000004</v>
      </c>
      <c r="BU10" s="355">
        <v>0.58287869999999997</v>
      </c>
      <c r="BV10" s="355">
        <v>0.56643489999999996</v>
      </c>
    </row>
    <row r="11" spans="1:74" x14ac:dyDescent="0.2">
      <c r="A11" s="636"/>
      <c r="B11" s="155" t="s">
        <v>1144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36" t="s">
        <v>1145</v>
      </c>
      <c r="B12" s="637" t="s">
        <v>1146</v>
      </c>
      <c r="C12" s="214">
        <v>4.1279999999999997E-3</v>
      </c>
      <c r="D12" s="214">
        <v>6.8919999999999997E-3</v>
      </c>
      <c r="E12" s="214">
        <v>6.6769999999999998E-3</v>
      </c>
      <c r="F12" s="214">
        <v>5.3319999999999999E-3</v>
      </c>
      <c r="G12" s="214">
        <v>6.2249999999999996E-3</v>
      </c>
      <c r="H12" s="214">
        <v>5.1330000000000004E-3</v>
      </c>
      <c r="I12" s="214">
        <v>6.0639999999999999E-3</v>
      </c>
      <c r="J12" s="214">
        <v>4.0309999999999999E-3</v>
      </c>
      <c r="K12" s="214">
        <v>5.1659999999999996E-3</v>
      </c>
      <c r="L12" s="214">
        <v>6.3860000000000002E-3</v>
      </c>
      <c r="M12" s="214">
        <v>6.3330000000000001E-3</v>
      </c>
      <c r="N12" s="214">
        <v>6.8380000000000003E-3</v>
      </c>
      <c r="O12" s="214">
        <v>5.0000000000000001E-3</v>
      </c>
      <c r="P12" s="214">
        <v>3.9309999999999996E-3</v>
      </c>
      <c r="Q12" s="214">
        <v>4.548E-3</v>
      </c>
      <c r="R12" s="214">
        <v>4.8659999999999997E-3</v>
      </c>
      <c r="S12" s="214">
        <v>5.4840000000000002E-3</v>
      </c>
      <c r="T12" s="214">
        <v>8.34E-4</v>
      </c>
      <c r="U12" s="214">
        <v>2.1930000000000001E-3</v>
      </c>
      <c r="V12" s="214">
        <v>6.0000000000000001E-3</v>
      </c>
      <c r="W12" s="214">
        <v>4.0340000000000003E-3</v>
      </c>
      <c r="X12" s="214">
        <v>4.516E-3</v>
      </c>
      <c r="Y12" s="214">
        <v>3.833E-3</v>
      </c>
      <c r="Z12" s="214">
        <v>3.2260000000000001E-3</v>
      </c>
      <c r="AA12" s="214">
        <v>3.5790000000000001E-3</v>
      </c>
      <c r="AB12" s="214">
        <v>9.8209999999999999E-3</v>
      </c>
      <c r="AC12" s="214">
        <v>2.3540000000000002E-3</v>
      </c>
      <c r="AD12" s="214">
        <v>5.7660000000000003E-3</v>
      </c>
      <c r="AE12" s="214">
        <v>7.6759999999999997E-3</v>
      </c>
      <c r="AF12" s="214">
        <v>5.633E-3</v>
      </c>
      <c r="AG12" s="214">
        <v>5.4819999999999999E-3</v>
      </c>
      <c r="AH12" s="214">
        <v>8.9350000000000002E-3</v>
      </c>
      <c r="AI12" s="214">
        <v>3.666E-3</v>
      </c>
      <c r="AJ12" s="214">
        <v>5.9020000000000001E-3</v>
      </c>
      <c r="AK12" s="214">
        <v>7.5329999999999998E-3</v>
      </c>
      <c r="AL12" s="214">
        <v>7.1919999999999996E-3</v>
      </c>
      <c r="AM12" s="214">
        <v>4.6449999999999998E-3</v>
      </c>
      <c r="AN12" s="214">
        <v>5.4289999999999998E-3</v>
      </c>
      <c r="AO12" s="214">
        <v>8.0309999999999999E-3</v>
      </c>
      <c r="AP12" s="214">
        <v>6.0670000000000003E-3</v>
      </c>
      <c r="AQ12" s="214">
        <v>4.4520000000000002E-3</v>
      </c>
      <c r="AR12" s="214">
        <v>6.4669999999999997E-3</v>
      </c>
      <c r="AS12" s="214">
        <v>6.2899999999999996E-3</v>
      </c>
      <c r="AT12" s="214">
        <v>9.5169999999999994E-3</v>
      </c>
      <c r="AU12" s="214">
        <v>5.0670000000000003E-3</v>
      </c>
      <c r="AV12" s="214">
        <v>6.4200000000000004E-3</v>
      </c>
      <c r="AW12" s="214">
        <v>7.5659999999999998E-3</v>
      </c>
      <c r="AX12" s="214">
        <v>5.8389999999999996E-3</v>
      </c>
      <c r="AY12" s="214">
        <v>1.8389999999999999E-3</v>
      </c>
      <c r="AZ12" s="214">
        <v>6.8929999999999998E-3</v>
      </c>
      <c r="BA12" s="214">
        <v>4.42969E-3</v>
      </c>
      <c r="BB12" s="214">
        <v>5.3612299999999998E-3</v>
      </c>
      <c r="BC12" s="355">
        <v>5.4132E-3</v>
      </c>
      <c r="BD12" s="355">
        <v>4.1137200000000004E-3</v>
      </c>
      <c r="BE12" s="355">
        <v>4.9112299999999999E-3</v>
      </c>
      <c r="BF12" s="355">
        <v>5.0852199999999997E-3</v>
      </c>
      <c r="BG12" s="355">
        <v>4.4483999999999999E-3</v>
      </c>
      <c r="BH12" s="355">
        <v>5.3222499999999997E-3</v>
      </c>
      <c r="BI12" s="355">
        <v>3.9575000000000001E-3</v>
      </c>
      <c r="BJ12" s="355">
        <v>3.49198E-3</v>
      </c>
      <c r="BK12" s="355">
        <v>4.11495E-3</v>
      </c>
      <c r="BL12" s="355">
        <v>3.3583300000000001E-3</v>
      </c>
      <c r="BM12" s="355">
        <v>3.7479599999999998E-3</v>
      </c>
      <c r="BN12" s="355">
        <v>4.5206100000000004E-3</v>
      </c>
      <c r="BO12" s="355">
        <v>4.6965699999999997E-3</v>
      </c>
      <c r="BP12" s="355">
        <v>3.55354E-3</v>
      </c>
      <c r="BQ12" s="355">
        <v>4.3570400000000004E-3</v>
      </c>
      <c r="BR12" s="355">
        <v>4.5713699999999999E-3</v>
      </c>
      <c r="BS12" s="355">
        <v>3.7781999999999998E-3</v>
      </c>
      <c r="BT12" s="355">
        <v>4.5052399999999998E-3</v>
      </c>
      <c r="BU12" s="355">
        <v>3.4877599999999999E-3</v>
      </c>
      <c r="BV12" s="355">
        <v>3.2890300000000001E-3</v>
      </c>
    </row>
    <row r="13" spans="1:74" x14ac:dyDescent="0.2">
      <c r="A13" s="636" t="s">
        <v>1328</v>
      </c>
      <c r="B13" s="637" t="s">
        <v>1139</v>
      </c>
      <c r="C13" s="214">
        <v>0.28841899999999998</v>
      </c>
      <c r="D13" s="214">
        <v>0.27389200000000002</v>
      </c>
      <c r="E13" s="214">
        <v>0.29909599999999997</v>
      </c>
      <c r="F13" s="214">
        <v>0.31369999999999998</v>
      </c>
      <c r="G13" s="214">
        <v>0.29703200000000002</v>
      </c>
      <c r="H13" s="214">
        <v>0.27813300000000002</v>
      </c>
      <c r="I13" s="214">
        <v>0.28261199999999997</v>
      </c>
      <c r="J13" s="214">
        <v>0.27516099999999999</v>
      </c>
      <c r="K13" s="214">
        <v>0.26519999999999999</v>
      </c>
      <c r="L13" s="214">
        <v>0.25703199999999998</v>
      </c>
      <c r="M13" s="214">
        <v>0.28439999999999999</v>
      </c>
      <c r="N13" s="214">
        <v>0.28487099999999999</v>
      </c>
      <c r="O13" s="214">
        <v>0.28445199999999998</v>
      </c>
      <c r="P13" s="214">
        <v>0.28986200000000001</v>
      </c>
      <c r="Q13" s="214">
        <v>0.306645</v>
      </c>
      <c r="R13" s="214">
        <v>0.313633</v>
      </c>
      <c r="S13" s="214">
        <v>0.32754800000000001</v>
      </c>
      <c r="T13" s="214">
        <v>0.3261</v>
      </c>
      <c r="U13" s="214">
        <v>0.32064500000000001</v>
      </c>
      <c r="V13" s="214">
        <v>0.30325800000000003</v>
      </c>
      <c r="W13" s="214">
        <v>0.30159999999999998</v>
      </c>
      <c r="X13" s="214">
        <v>0.29119400000000001</v>
      </c>
      <c r="Y13" s="214">
        <v>0.30866700000000002</v>
      </c>
      <c r="Z13" s="214">
        <v>0.307645</v>
      </c>
      <c r="AA13" s="214">
        <v>0.29764499999999999</v>
      </c>
      <c r="AB13" s="214">
        <v>0.28246399999999999</v>
      </c>
      <c r="AC13" s="214">
        <v>0.29519299999999998</v>
      </c>
      <c r="AD13" s="214">
        <v>0.29749999999999999</v>
      </c>
      <c r="AE13" s="214">
        <v>0.32438699999999998</v>
      </c>
      <c r="AF13" s="214">
        <v>0.33279999999999998</v>
      </c>
      <c r="AG13" s="214">
        <v>0.31190299999999999</v>
      </c>
      <c r="AH13" s="214">
        <v>0.30893500000000002</v>
      </c>
      <c r="AI13" s="214">
        <v>0.27829999999999999</v>
      </c>
      <c r="AJ13" s="214">
        <v>0.30312899999999998</v>
      </c>
      <c r="AK13" s="214">
        <v>0.31469999999999998</v>
      </c>
      <c r="AL13" s="214">
        <v>0.33157999999999999</v>
      </c>
      <c r="AM13" s="214">
        <v>0.295516</v>
      </c>
      <c r="AN13" s="214">
        <v>0.29457100000000003</v>
      </c>
      <c r="AO13" s="214">
        <v>0.29532199999999997</v>
      </c>
      <c r="AP13" s="214">
        <v>0.307</v>
      </c>
      <c r="AQ13" s="214">
        <v>0.29954799999999998</v>
      </c>
      <c r="AR13" s="214">
        <v>0.32300000000000001</v>
      </c>
      <c r="AS13" s="214">
        <v>0.32016099999999997</v>
      </c>
      <c r="AT13" s="214">
        <v>0.31019400000000003</v>
      </c>
      <c r="AU13" s="214">
        <v>0.29609999999999997</v>
      </c>
      <c r="AV13" s="214">
        <v>0.27948400000000001</v>
      </c>
      <c r="AW13" s="214">
        <v>0.29383300000000001</v>
      </c>
      <c r="AX13" s="214">
        <v>0.30270999999999998</v>
      </c>
      <c r="AY13" s="214">
        <v>0.29712899999999998</v>
      </c>
      <c r="AZ13" s="214">
        <v>0.256714</v>
      </c>
      <c r="BA13" s="214">
        <v>0.28658230000000001</v>
      </c>
      <c r="BB13" s="214">
        <v>0.29662430000000001</v>
      </c>
      <c r="BC13" s="355">
        <v>0.31553320000000001</v>
      </c>
      <c r="BD13" s="355">
        <v>0.310589</v>
      </c>
      <c r="BE13" s="355">
        <v>0.30354100000000001</v>
      </c>
      <c r="BF13" s="355">
        <v>0.29743649999999999</v>
      </c>
      <c r="BG13" s="355">
        <v>0.29159740000000001</v>
      </c>
      <c r="BH13" s="355">
        <v>0.2794567</v>
      </c>
      <c r="BI13" s="355">
        <v>0.2948556</v>
      </c>
      <c r="BJ13" s="355">
        <v>0.30673430000000002</v>
      </c>
      <c r="BK13" s="355">
        <v>0.2886494</v>
      </c>
      <c r="BL13" s="355">
        <v>0.28482269999999998</v>
      </c>
      <c r="BM13" s="355">
        <v>0.29654720000000001</v>
      </c>
      <c r="BN13" s="355">
        <v>0.30664720000000001</v>
      </c>
      <c r="BO13" s="355">
        <v>0.3225422</v>
      </c>
      <c r="BP13" s="355">
        <v>0.31668039999999997</v>
      </c>
      <c r="BQ13" s="355">
        <v>0.30992439999999999</v>
      </c>
      <c r="BR13" s="355">
        <v>0.30384090000000002</v>
      </c>
      <c r="BS13" s="355">
        <v>0.2989057</v>
      </c>
      <c r="BT13" s="355">
        <v>0.28708280000000003</v>
      </c>
      <c r="BU13" s="355">
        <v>0.3015274</v>
      </c>
      <c r="BV13" s="355">
        <v>0.31300559999999999</v>
      </c>
    </row>
    <row r="14" spans="1:74" x14ac:dyDescent="0.2">
      <c r="A14" s="636" t="s">
        <v>1329</v>
      </c>
      <c r="B14" s="637" t="s">
        <v>1330</v>
      </c>
      <c r="C14" s="214">
        <v>0.27264500000000003</v>
      </c>
      <c r="D14" s="214">
        <v>0.25517800000000002</v>
      </c>
      <c r="E14" s="214">
        <v>0.23641899999999999</v>
      </c>
      <c r="F14" s="214">
        <v>0.27560000000000001</v>
      </c>
      <c r="G14" s="214">
        <v>0.28487099999999999</v>
      </c>
      <c r="H14" s="214">
        <v>0.29123300000000002</v>
      </c>
      <c r="I14" s="214">
        <v>0.297709</v>
      </c>
      <c r="J14" s="214">
        <v>0.298871</v>
      </c>
      <c r="K14" s="214">
        <v>0.26383299999999998</v>
      </c>
      <c r="L14" s="214">
        <v>0.263096</v>
      </c>
      <c r="M14" s="214">
        <v>0.27483299999999999</v>
      </c>
      <c r="N14" s="214">
        <v>0.292709</v>
      </c>
      <c r="O14" s="214">
        <v>0.30412899999999998</v>
      </c>
      <c r="P14" s="214">
        <v>0.28389700000000001</v>
      </c>
      <c r="Q14" s="214">
        <v>0.28851599999999999</v>
      </c>
      <c r="R14" s="214">
        <v>0.2838</v>
      </c>
      <c r="S14" s="214">
        <v>0.28522599999999998</v>
      </c>
      <c r="T14" s="214">
        <v>0.27233299999999999</v>
      </c>
      <c r="U14" s="214">
        <v>0.26896799999999998</v>
      </c>
      <c r="V14" s="214">
        <v>0.27232299999999998</v>
      </c>
      <c r="W14" s="214">
        <v>0.2732</v>
      </c>
      <c r="X14" s="214">
        <v>0.26519399999999999</v>
      </c>
      <c r="Y14" s="214">
        <v>0.28063300000000002</v>
      </c>
      <c r="Z14" s="214">
        <v>0.28725800000000001</v>
      </c>
      <c r="AA14" s="214">
        <v>0.26629000000000003</v>
      </c>
      <c r="AB14" s="214">
        <v>0.26167800000000002</v>
      </c>
      <c r="AC14" s="214">
        <v>0.29125800000000002</v>
      </c>
      <c r="AD14" s="214">
        <v>0.30343300000000001</v>
      </c>
      <c r="AE14" s="214">
        <v>0.297709</v>
      </c>
      <c r="AF14" s="214">
        <v>0.28243299999999999</v>
      </c>
      <c r="AG14" s="214">
        <v>0.29487099999999999</v>
      </c>
      <c r="AH14" s="214">
        <v>0.27967700000000001</v>
      </c>
      <c r="AI14" s="214">
        <v>0.23503299999999999</v>
      </c>
      <c r="AJ14" s="214">
        <v>0.29103200000000001</v>
      </c>
      <c r="AK14" s="214">
        <v>0.30120000000000002</v>
      </c>
      <c r="AL14" s="214">
        <v>0.31051600000000001</v>
      </c>
      <c r="AM14" s="214">
        <v>0.304226</v>
      </c>
      <c r="AN14" s="214">
        <v>0.27385700000000002</v>
      </c>
      <c r="AO14" s="214">
        <v>0.27574100000000001</v>
      </c>
      <c r="AP14" s="214">
        <v>0.28576699999999999</v>
      </c>
      <c r="AQ14" s="214">
        <v>0.29167700000000002</v>
      </c>
      <c r="AR14" s="214">
        <v>0.28573300000000001</v>
      </c>
      <c r="AS14" s="214">
        <v>0.28635500000000003</v>
      </c>
      <c r="AT14" s="214">
        <v>0.29338700000000001</v>
      </c>
      <c r="AU14" s="214">
        <v>0.29403299999999999</v>
      </c>
      <c r="AV14" s="214">
        <v>0.29429</v>
      </c>
      <c r="AW14" s="214">
        <v>0.31443300000000002</v>
      </c>
      <c r="AX14" s="214">
        <v>0.31270999999999999</v>
      </c>
      <c r="AY14" s="214">
        <v>0.29183900000000002</v>
      </c>
      <c r="AZ14" s="214">
        <v>0.28857100000000002</v>
      </c>
      <c r="BA14" s="214">
        <v>0.27671489999999999</v>
      </c>
      <c r="BB14" s="214">
        <v>0.29058719999999999</v>
      </c>
      <c r="BC14" s="355">
        <v>0.2858965</v>
      </c>
      <c r="BD14" s="355">
        <v>0.28444609999999998</v>
      </c>
      <c r="BE14" s="355">
        <v>0.28883599999999998</v>
      </c>
      <c r="BF14" s="355">
        <v>0.28924339999999998</v>
      </c>
      <c r="BG14" s="355">
        <v>0.26451649999999999</v>
      </c>
      <c r="BH14" s="355">
        <v>0.27406269999999999</v>
      </c>
      <c r="BI14" s="355">
        <v>0.2889468</v>
      </c>
      <c r="BJ14" s="355">
        <v>0.30422650000000001</v>
      </c>
      <c r="BK14" s="355">
        <v>0.2860876</v>
      </c>
      <c r="BL14" s="355">
        <v>0.28471550000000001</v>
      </c>
      <c r="BM14" s="355">
        <v>0.28495199999999998</v>
      </c>
      <c r="BN14" s="355">
        <v>0.29665130000000001</v>
      </c>
      <c r="BO14" s="355">
        <v>0.29509570000000002</v>
      </c>
      <c r="BP14" s="355">
        <v>0.29150979999999999</v>
      </c>
      <c r="BQ14" s="355">
        <v>0.29567710000000003</v>
      </c>
      <c r="BR14" s="355">
        <v>0.2957689</v>
      </c>
      <c r="BS14" s="355">
        <v>0.27208969999999999</v>
      </c>
      <c r="BT14" s="355">
        <v>0.28288410000000003</v>
      </c>
      <c r="BU14" s="355">
        <v>0.29445589999999999</v>
      </c>
      <c r="BV14" s="355">
        <v>0.30912240000000002</v>
      </c>
    </row>
    <row r="15" spans="1:74" x14ac:dyDescent="0.2">
      <c r="A15" s="636" t="s">
        <v>1147</v>
      </c>
      <c r="B15" s="637" t="s">
        <v>1141</v>
      </c>
      <c r="C15" s="214">
        <v>-0.17274100000000001</v>
      </c>
      <c r="D15" s="214">
        <v>-0.134962</v>
      </c>
      <c r="E15" s="214">
        <v>6.7516999999999994E-2</v>
      </c>
      <c r="F15" s="214">
        <v>0.220501</v>
      </c>
      <c r="G15" s="214">
        <v>0.29703299999999999</v>
      </c>
      <c r="H15" s="214">
        <v>0.28933399999999998</v>
      </c>
      <c r="I15" s="214">
        <v>0.266453</v>
      </c>
      <c r="J15" s="214">
        <v>0.26135599999999998</v>
      </c>
      <c r="K15" s="214">
        <v>4.8534000000000001E-2</v>
      </c>
      <c r="L15" s="214">
        <v>-8.4902000000000005E-2</v>
      </c>
      <c r="M15" s="214">
        <v>-0.22289999999999999</v>
      </c>
      <c r="N15" s="214">
        <v>-0.25174099999999999</v>
      </c>
      <c r="O15" s="214">
        <v>-0.239258</v>
      </c>
      <c r="P15" s="214">
        <v>-0.151724</v>
      </c>
      <c r="Q15" s="214">
        <v>6.5838999999999995E-2</v>
      </c>
      <c r="R15" s="214">
        <v>0.226301</v>
      </c>
      <c r="S15" s="214">
        <v>0.27896799999999999</v>
      </c>
      <c r="T15" s="214">
        <v>0.28889999999999999</v>
      </c>
      <c r="U15" s="214">
        <v>0.28071000000000002</v>
      </c>
      <c r="V15" s="214">
        <v>0.25670900000000002</v>
      </c>
      <c r="W15" s="214">
        <v>6.6365999999999994E-2</v>
      </c>
      <c r="X15" s="214">
        <v>-8.4548999999999999E-2</v>
      </c>
      <c r="Y15" s="214">
        <v>-0.24423300000000001</v>
      </c>
      <c r="Z15" s="214">
        <v>-0.26828999999999997</v>
      </c>
      <c r="AA15" s="214">
        <v>-0.21261099999999999</v>
      </c>
      <c r="AB15" s="214">
        <v>-0.14099900000000001</v>
      </c>
      <c r="AC15" s="214">
        <v>8.9097999999999997E-2</v>
      </c>
      <c r="AD15" s="214">
        <v>0.25023400000000001</v>
      </c>
      <c r="AE15" s="214">
        <v>0.27826000000000001</v>
      </c>
      <c r="AF15" s="214">
        <v>0.29433399999999998</v>
      </c>
      <c r="AG15" s="214">
        <v>0.264905</v>
      </c>
      <c r="AH15" s="214">
        <v>0.23622699999999999</v>
      </c>
      <c r="AI15" s="214">
        <v>-3.9666E-2</v>
      </c>
      <c r="AJ15" s="214">
        <v>-8.0418000000000003E-2</v>
      </c>
      <c r="AK15" s="214">
        <v>-0.27500000000000002</v>
      </c>
      <c r="AL15" s="214">
        <v>-0.30809500000000001</v>
      </c>
      <c r="AM15" s="214">
        <v>-0.21</v>
      </c>
      <c r="AN15" s="214">
        <v>-0.164821</v>
      </c>
      <c r="AO15" s="214">
        <v>5.2227999999999997E-2</v>
      </c>
      <c r="AP15" s="214">
        <v>0.20146600000000001</v>
      </c>
      <c r="AQ15" s="214">
        <v>0.257581</v>
      </c>
      <c r="AR15" s="214">
        <v>0.2601</v>
      </c>
      <c r="AS15" s="214">
        <v>0.25729099999999999</v>
      </c>
      <c r="AT15" s="214">
        <v>0.26738600000000001</v>
      </c>
      <c r="AU15" s="214">
        <v>5.5133000000000001E-2</v>
      </c>
      <c r="AV15" s="214">
        <v>-0.11996800000000001</v>
      </c>
      <c r="AW15" s="214">
        <v>-0.22069900000000001</v>
      </c>
      <c r="AX15" s="214">
        <v>-0.24906500000000001</v>
      </c>
      <c r="AY15" s="214">
        <v>-0.21635499999999999</v>
      </c>
      <c r="AZ15" s="214">
        <v>-0.12471400000000001</v>
      </c>
      <c r="BA15" s="214">
        <v>7.5407799999999997E-2</v>
      </c>
      <c r="BB15" s="214">
        <v>0.2342436</v>
      </c>
      <c r="BC15" s="355">
        <v>0.27872360000000002</v>
      </c>
      <c r="BD15" s="355">
        <v>0.27743659999999998</v>
      </c>
      <c r="BE15" s="355">
        <v>0.27047840000000001</v>
      </c>
      <c r="BF15" s="355">
        <v>0.24906519999999999</v>
      </c>
      <c r="BG15" s="355">
        <v>3.5095500000000002E-2</v>
      </c>
      <c r="BH15" s="355">
        <v>-9.4116400000000003E-2</v>
      </c>
      <c r="BI15" s="355">
        <v>-0.25036340000000001</v>
      </c>
      <c r="BJ15" s="355">
        <v>-0.26057150000000001</v>
      </c>
      <c r="BK15" s="355">
        <v>-0.193773</v>
      </c>
      <c r="BL15" s="355">
        <v>-0.1185638</v>
      </c>
      <c r="BM15" s="355">
        <v>7.5407799999999997E-2</v>
      </c>
      <c r="BN15" s="355">
        <v>0.2342436</v>
      </c>
      <c r="BO15" s="355">
        <v>0.27872360000000002</v>
      </c>
      <c r="BP15" s="355">
        <v>0.27743659999999998</v>
      </c>
      <c r="BQ15" s="355">
        <v>0.27047840000000001</v>
      </c>
      <c r="BR15" s="355">
        <v>0.24906519999999999</v>
      </c>
      <c r="BS15" s="355">
        <v>3.5095500000000002E-2</v>
      </c>
      <c r="BT15" s="355">
        <v>-9.4116400000000003E-2</v>
      </c>
      <c r="BU15" s="355">
        <v>-0.25036340000000001</v>
      </c>
      <c r="BV15" s="355">
        <v>-0.26057150000000001</v>
      </c>
    </row>
    <row r="16" spans="1:74" x14ac:dyDescent="0.2">
      <c r="A16" s="636"/>
      <c r="B16" s="155" t="s">
        <v>1148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405"/>
      <c r="BD16" s="405"/>
      <c r="BE16" s="405"/>
      <c r="BF16" s="405"/>
      <c r="BG16" s="405"/>
      <c r="BH16" s="405"/>
      <c r="BI16" s="405"/>
      <c r="BJ16" s="405"/>
      <c r="BK16" s="405"/>
      <c r="BL16" s="405"/>
      <c r="BM16" s="405"/>
      <c r="BN16" s="405"/>
      <c r="BO16" s="405"/>
      <c r="BP16" s="405"/>
      <c r="BQ16" s="405"/>
      <c r="BR16" s="405"/>
      <c r="BS16" s="405"/>
      <c r="BT16" s="405"/>
      <c r="BU16" s="405"/>
      <c r="BV16" s="405"/>
    </row>
    <row r="17" spans="1:74" x14ac:dyDescent="0.2">
      <c r="A17" s="636" t="s">
        <v>1149</v>
      </c>
      <c r="B17" s="637" t="s">
        <v>1143</v>
      </c>
      <c r="C17" s="214">
        <v>-2.0225E-2</v>
      </c>
      <c r="D17" s="214">
        <v>-2.0677999999999998E-2</v>
      </c>
      <c r="E17" s="214">
        <v>-2.0677000000000001E-2</v>
      </c>
      <c r="F17" s="214">
        <v>-2.0299999999999999E-2</v>
      </c>
      <c r="G17" s="214">
        <v>-2.0967E-2</v>
      </c>
      <c r="H17" s="214">
        <v>-2.1533E-2</v>
      </c>
      <c r="I17" s="214">
        <v>-2.1193E-2</v>
      </c>
      <c r="J17" s="214">
        <v>-2.0774000000000001E-2</v>
      </c>
      <c r="K17" s="214">
        <v>-2.0532999999999999E-2</v>
      </c>
      <c r="L17" s="214">
        <v>-2.1063999999999999E-2</v>
      </c>
      <c r="M17" s="214">
        <v>-2.1565999999999998E-2</v>
      </c>
      <c r="N17" s="214">
        <v>-2.1967E-2</v>
      </c>
      <c r="O17" s="214">
        <v>-2.1484E-2</v>
      </c>
      <c r="P17" s="214">
        <v>-2.1482999999999999E-2</v>
      </c>
      <c r="Q17" s="214">
        <v>-2.1323000000000002E-2</v>
      </c>
      <c r="R17" s="214">
        <v>-2.06E-2</v>
      </c>
      <c r="S17" s="214">
        <v>-2.1451999999999999E-2</v>
      </c>
      <c r="T17" s="214">
        <v>-2.2266999999999999E-2</v>
      </c>
      <c r="U17" s="214">
        <v>-2.1419000000000001E-2</v>
      </c>
      <c r="V17" s="214">
        <v>-2.171E-2</v>
      </c>
      <c r="W17" s="214">
        <v>-2.1732999999999999E-2</v>
      </c>
      <c r="X17" s="214">
        <v>-2.1548000000000001E-2</v>
      </c>
      <c r="Y17" s="214">
        <v>-2.1867000000000001E-2</v>
      </c>
      <c r="Z17" s="214">
        <v>-2.2452E-2</v>
      </c>
      <c r="AA17" s="214">
        <v>-2.2225000000000002E-2</v>
      </c>
      <c r="AB17" s="214">
        <v>-2.1749999999999999E-2</v>
      </c>
      <c r="AC17" s="214">
        <v>-2.1935E-2</v>
      </c>
      <c r="AD17" s="214">
        <v>-2.0799999999999999E-2</v>
      </c>
      <c r="AE17" s="214">
        <v>-2.1322000000000001E-2</v>
      </c>
      <c r="AF17" s="214">
        <v>-2.18E-2</v>
      </c>
      <c r="AG17" s="214">
        <v>-2.1354000000000001E-2</v>
      </c>
      <c r="AH17" s="214">
        <v>-2.2483E-2</v>
      </c>
      <c r="AI17" s="214">
        <v>-2.18E-2</v>
      </c>
      <c r="AJ17" s="214">
        <v>-2.1676999999999998E-2</v>
      </c>
      <c r="AK17" s="214">
        <v>-2.2433000000000002E-2</v>
      </c>
      <c r="AL17" s="214">
        <v>-2.1516E-2</v>
      </c>
      <c r="AM17" s="214">
        <v>-2.1000000000000001E-2</v>
      </c>
      <c r="AN17" s="214">
        <v>-2.0357E-2</v>
      </c>
      <c r="AO17" s="214">
        <v>-2.0032000000000001E-2</v>
      </c>
      <c r="AP17" s="214">
        <v>-2.0233000000000001E-2</v>
      </c>
      <c r="AQ17" s="214">
        <v>-2.1484E-2</v>
      </c>
      <c r="AR17" s="214">
        <v>-2.1132999999999999E-2</v>
      </c>
      <c r="AS17" s="214">
        <v>-2.1807E-2</v>
      </c>
      <c r="AT17" s="214">
        <v>-2.2225999999999999E-2</v>
      </c>
      <c r="AU17" s="214">
        <v>-2.0767000000000001E-2</v>
      </c>
      <c r="AV17" s="214">
        <v>-2.0032000000000001E-2</v>
      </c>
      <c r="AW17" s="214">
        <v>-2.0433E-2</v>
      </c>
      <c r="AX17" s="214">
        <v>-1.9903000000000001E-2</v>
      </c>
      <c r="AY17" s="214">
        <v>-2.0160999999999998E-2</v>
      </c>
      <c r="AZ17" s="214">
        <v>-2.0714E-2</v>
      </c>
      <c r="BA17" s="214">
        <v>-2.1214199999999999E-2</v>
      </c>
      <c r="BB17" s="214">
        <v>-2.0523300000000001E-2</v>
      </c>
      <c r="BC17" s="355">
        <v>-2.0885899999999999E-2</v>
      </c>
      <c r="BD17" s="355">
        <v>-2.1440600000000001E-2</v>
      </c>
      <c r="BE17" s="355">
        <v>-2.0878899999999999E-2</v>
      </c>
      <c r="BF17" s="355">
        <v>-2.0962999999999999E-2</v>
      </c>
      <c r="BG17" s="355">
        <v>-2.0226000000000001E-2</v>
      </c>
      <c r="BH17" s="355">
        <v>-2.0009300000000001E-2</v>
      </c>
      <c r="BI17" s="355">
        <v>-2.0916899999999999E-2</v>
      </c>
      <c r="BJ17" s="355">
        <v>-2.1437000000000001E-2</v>
      </c>
      <c r="BK17" s="355">
        <v>-2.0499699999999999E-2</v>
      </c>
      <c r="BL17" s="355">
        <v>-2.0649000000000001E-2</v>
      </c>
      <c r="BM17" s="355">
        <v>-2.0886399999999999E-2</v>
      </c>
      <c r="BN17" s="355">
        <v>-2.0406299999999999E-2</v>
      </c>
      <c r="BO17" s="355">
        <v>-2.1052100000000001E-2</v>
      </c>
      <c r="BP17" s="355">
        <v>-2.1538499999999999E-2</v>
      </c>
      <c r="BQ17" s="355">
        <v>-2.10172E-2</v>
      </c>
      <c r="BR17" s="355">
        <v>-2.12572E-2</v>
      </c>
      <c r="BS17" s="355">
        <v>-2.0511700000000001E-2</v>
      </c>
      <c r="BT17" s="355">
        <v>-2.0168999999999999E-2</v>
      </c>
      <c r="BU17" s="355">
        <v>-2.1020199999999999E-2</v>
      </c>
      <c r="BV17" s="355">
        <v>-2.1329799999999999E-2</v>
      </c>
    </row>
    <row r="18" spans="1:74" x14ac:dyDescent="0.2">
      <c r="A18" s="636"/>
      <c r="B18" s="63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35"/>
      <c r="B19" s="155" t="s">
        <v>1150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405"/>
      <c r="BD19" s="405"/>
      <c r="BE19" s="405"/>
      <c r="BF19" s="405"/>
      <c r="BG19" s="405"/>
      <c r="BH19" s="405"/>
      <c r="BI19" s="405"/>
      <c r="BJ19" s="405"/>
      <c r="BK19" s="405"/>
      <c r="BL19" s="405"/>
      <c r="BM19" s="405"/>
      <c r="BN19" s="405"/>
      <c r="BO19" s="405"/>
      <c r="BP19" s="405"/>
      <c r="BQ19" s="405"/>
      <c r="BR19" s="405"/>
      <c r="BS19" s="405"/>
      <c r="BT19" s="405"/>
      <c r="BU19" s="405"/>
      <c r="BV19" s="405"/>
    </row>
    <row r="20" spans="1:74" x14ac:dyDescent="0.2">
      <c r="A20" s="636" t="s">
        <v>1151</v>
      </c>
      <c r="B20" s="637" t="s">
        <v>1152</v>
      </c>
      <c r="C20" s="214">
        <v>-6.6968E-2</v>
      </c>
      <c r="D20" s="214">
        <v>-7.0749999999999993E-2</v>
      </c>
      <c r="E20" s="214">
        <v>-5.5E-2</v>
      </c>
      <c r="F20" s="214">
        <v>-6.2167E-2</v>
      </c>
      <c r="G20" s="214">
        <v>-7.7482999999999996E-2</v>
      </c>
      <c r="H20" s="214">
        <v>-7.0000000000000007E-2</v>
      </c>
      <c r="I20" s="214">
        <v>-6.5290000000000001E-2</v>
      </c>
      <c r="J20" s="214">
        <v>-0.06</v>
      </c>
      <c r="K20" s="214">
        <v>-5.1066E-2</v>
      </c>
      <c r="L20" s="214">
        <v>-6.7934999999999995E-2</v>
      </c>
      <c r="M20" s="214">
        <v>-6.5500000000000003E-2</v>
      </c>
      <c r="N20" s="214">
        <v>-6.3450999999999994E-2</v>
      </c>
      <c r="O20" s="214">
        <v>-8.2807000000000006E-2</v>
      </c>
      <c r="P20" s="214">
        <v>-7.5759000000000007E-2</v>
      </c>
      <c r="Q20" s="214">
        <v>-8.4584999999999994E-2</v>
      </c>
      <c r="R20" s="214">
        <v>-8.5793999999999995E-2</v>
      </c>
      <c r="S20" s="214">
        <v>-9.2497999999999997E-2</v>
      </c>
      <c r="T20" s="214">
        <v>-8.0776000000000001E-2</v>
      </c>
      <c r="U20" s="214">
        <v>-9.0852000000000002E-2</v>
      </c>
      <c r="V20" s="214">
        <v>-0.105335</v>
      </c>
      <c r="W20" s="214">
        <v>-0.116413</v>
      </c>
      <c r="X20" s="214">
        <v>-9.1025999999999996E-2</v>
      </c>
      <c r="Y20" s="214">
        <v>-9.1443999999999998E-2</v>
      </c>
      <c r="Z20" s="214">
        <v>-0.13924700000000001</v>
      </c>
      <c r="AA20" s="214">
        <v>-0.13771600000000001</v>
      </c>
      <c r="AB20" s="214">
        <v>-0.15329400000000001</v>
      </c>
      <c r="AC20" s="214">
        <v>-0.16963500000000001</v>
      </c>
      <c r="AD20" s="214">
        <v>-0.176066</v>
      </c>
      <c r="AE20" s="214">
        <v>-0.19095899999999999</v>
      </c>
      <c r="AF20" s="214">
        <v>-0.11909500000000001</v>
      </c>
      <c r="AG20" s="214">
        <v>-0.19223799999999999</v>
      </c>
      <c r="AH20" s="214">
        <v>-0.18752199999999999</v>
      </c>
      <c r="AI20" s="214">
        <v>-0.22050400000000001</v>
      </c>
      <c r="AJ20" s="214">
        <v>-0.13878399999999999</v>
      </c>
      <c r="AK20" s="214">
        <v>-0.24393799999999999</v>
      </c>
      <c r="AL20" s="214">
        <v>-0.20060900000000001</v>
      </c>
      <c r="AM20" s="214">
        <v>-0.213167</v>
      </c>
      <c r="AN20" s="214">
        <v>-0.20687700000000001</v>
      </c>
      <c r="AO20" s="214">
        <v>-0.23299300000000001</v>
      </c>
      <c r="AP20" s="214">
        <v>-0.31867400000000001</v>
      </c>
      <c r="AQ20" s="214">
        <v>-0.282829</v>
      </c>
      <c r="AR20" s="214">
        <v>-0.26764500000000002</v>
      </c>
      <c r="AS20" s="214">
        <v>-0.210894</v>
      </c>
      <c r="AT20" s="214">
        <v>-0.287775</v>
      </c>
      <c r="AU20" s="214">
        <v>-0.28288799999999997</v>
      </c>
      <c r="AV20" s="214">
        <v>-0.27194600000000002</v>
      </c>
      <c r="AW20" s="214">
        <v>-0.22967399999999999</v>
      </c>
      <c r="AX20" s="214">
        <v>-0.25710499999999997</v>
      </c>
      <c r="AY20" s="214">
        <v>-0.321191</v>
      </c>
      <c r="AZ20" s="214">
        <v>-0.24142</v>
      </c>
      <c r="BA20" s="214">
        <v>-0.27574559999999998</v>
      </c>
      <c r="BB20" s="214">
        <v>-0.3102278</v>
      </c>
      <c r="BC20" s="355">
        <v>-0.30518020000000001</v>
      </c>
      <c r="BD20" s="355">
        <v>-0.30492469999999999</v>
      </c>
      <c r="BE20" s="355">
        <v>-0.30453269999999999</v>
      </c>
      <c r="BF20" s="355">
        <v>-0.30352960000000001</v>
      </c>
      <c r="BG20" s="355">
        <v>-0.30482979999999998</v>
      </c>
      <c r="BH20" s="355">
        <v>-0.30698180000000003</v>
      </c>
      <c r="BI20" s="355">
        <v>-0.3382773</v>
      </c>
      <c r="BJ20" s="355">
        <v>-0.35910930000000002</v>
      </c>
      <c r="BK20" s="355">
        <v>-0.3650911</v>
      </c>
      <c r="BL20" s="355">
        <v>-0.36410029999999999</v>
      </c>
      <c r="BM20" s="355">
        <v>-0.36365419999999998</v>
      </c>
      <c r="BN20" s="355">
        <v>-0.36197400000000002</v>
      </c>
      <c r="BO20" s="355">
        <v>-0.36206719999999998</v>
      </c>
      <c r="BP20" s="355">
        <v>-0.3614965</v>
      </c>
      <c r="BQ20" s="355">
        <v>-0.3614578</v>
      </c>
      <c r="BR20" s="355">
        <v>-0.36018729999999999</v>
      </c>
      <c r="BS20" s="355">
        <v>-0.36031530000000001</v>
      </c>
      <c r="BT20" s="355">
        <v>-0.36114550000000001</v>
      </c>
      <c r="BU20" s="355">
        <v>-0.4013293</v>
      </c>
      <c r="BV20" s="355">
        <v>-0.42519829999999997</v>
      </c>
    </row>
    <row r="21" spans="1:74" x14ac:dyDescent="0.2">
      <c r="A21" s="636" t="s">
        <v>1153</v>
      </c>
      <c r="B21" s="637" t="s">
        <v>1162</v>
      </c>
      <c r="C21" s="214">
        <v>-0.35463099999999997</v>
      </c>
      <c r="D21" s="214">
        <v>-0.49879499999999999</v>
      </c>
      <c r="E21" s="214">
        <v>-0.32268599999999997</v>
      </c>
      <c r="F21" s="214">
        <v>-0.50121899999999997</v>
      </c>
      <c r="G21" s="214">
        <v>-0.49149900000000002</v>
      </c>
      <c r="H21" s="214">
        <v>-0.44181199999999998</v>
      </c>
      <c r="I21" s="214">
        <v>-0.499282</v>
      </c>
      <c r="J21" s="214">
        <v>-0.48520099999999999</v>
      </c>
      <c r="K21" s="214">
        <v>-0.64718900000000001</v>
      </c>
      <c r="L21" s="214">
        <v>-0.48513000000000001</v>
      </c>
      <c r="M21" s="214">
        <v>-0.56873200000000002</v>
      </c>
      <c r="N21" s="214">
        <v>-0.60536000000000001</v>
      </c>
      <c r="O21" s="214">
        <v>-0.70120400000000005</v>
      </c>
      <c r="P21" s="214">
        <v>-0.66364800000000002</v>
      </c>
      <c r="Q21" s="214">
        <v>-0.54281100000000004</v>
      </c>
      <c r="R21" s="214">
        <v>-0.58425000000000005</v>
      </c>
      <c r="S21" s="214">
        <v>-0.74161600000000005</v>
      </c>
      <c r="T21" s="214">
        <v>-0.65653700000000004</v>
      </c>
      <c r="U21" s="214">
        <v>-0.63570000000000004</v>
      </c>
      <c r="V21" s="214">
        <v>-0.54196800000000001</v>
      </c>
      <c r="W21" s="214">
        <v>-0.53085700000000002</v>
      </c>
      <c r="X21" s="214">
        <v>-0.728043</v>
      </c>
      <c r="Y21" s="214">
        <v>-0.66368300000000002</v>
      </c>
      <c r="Z21" s="214">
        <v>-0.88667200000000002</v>
      </c>
      <c r="AA21" s="214">
        <v>-0.85418400000000005</v>
      </c>
      <c r="AB21" s="214">
        <v>-0.72855899999999996</v>
      </c>
      <c r="AC21" s="214">
        <v>-0.80413000000000001</v>
      </c>
      <c r="AD21" s="214">
        <v>-0.80268300000000004</v>
      </c>
      <c r="AE21" s="214">
        <v>-0.73609500000000005</v>
      </c>
      <c r="AF21" s="214">
        <v>-0.63729100000000005</v>
      </c>
      <c r="AG21" s="214">
        <v>-0.68186100000000005</v>
      </c>
      <c r="AH21" s="214">
        <v>-0.59363999999999995</v>
      </c>
      <c r="AI21" s="214">
        <v>-0.78761599999999998</v>
      </c>
      <c r="AJ21" s="214">
        <v>-0.90434899999999996</v>
      </c>
      <c r="AK21" s="214">
        <v>-0.75349100000000002</v>
      </c>
      <c r="AL21" s="214">
        <v>-0.80307799999999996</v>
      </c>
      <c r="AM21" s="214">
        <v>-0.667072</v>
      </c>
      <c r="AN21" s="214">
        <v>-0.71520600000000001</v>
      </c>
      <c r="AO21" s="214">
        <v>-0.77831099999999998</v>
      </c>
      <c r="AP21" s="214">
        <v>-0.79814499999999999</v>
      </c>
      <c r="AQ21" s="214">
        <v>-0.86756900000000003</v>
      </c>
      <c r="AR21" s="214">
        <v>-0.76308299999999996</v>
      </c>
      <c r="AS21" s="214">
        <v>-0.97270400000000001</v>
      </c>
      <c r="AT21" s="214">
        <v>-0.89410299999999998</v>
      </c>
      <c r="AU21" s="214">
        <v>-0.75425299999999995</v>
      </c>
      <c r="AV21" s="214">
        <v>-0.77864800000000001</v>
      </c>
      <c r="AW21" s="214">
        <v>-0.91282099999999999</v>
      </c>
      <c r="AX21" s="214">
        <v>-0.89749999999999996</v>
      </c>
      <c r="AY21" s="214">
        <v>-0.76570099999999996</v>
      </c>
      <c r="AZ21" s="214">
        <v>-0.74388600000000005</v>
      </c>
      <c r="BA21" s="214">
        <v>-0.83945161290000003</v>
      </c>
      <c r="BB21" s="214">
        <v>-0.86642149999999996</v>
      </c>
      <c r="BC21" s="355">
        <v>-0.92914019999999997</v>
      </c>
      <c r="BD21" s="355">
        <v>-0.81085439999999998</v>
      </c>
      <c r="BE21" s="355">
        <v>-0.87169359999999996</v>
      </c>
      <c r="BF21" s="355">
        <v>-0.85258789999999995</v>
      </c>
      <c r="BG21" s="355">
        <v>-0.88605250000000002</v>
      </c>
      <c r="BH21" s="355">
        <v>-0.95302370000000003</v>
      </c>
      <c r="BI21" s="355">
        <v>-0.99812109999999998</v>
      </c>
      <c r="BJ21" s="355">
        <v>-1.0733239999999999</v>
      </c>
      <c r="BK21" s="355">
        <v>-1.0796829999999999</v>
      </c>
      <c r="BL21" s="355">
        <v>-1.040384</v>
      </c>
      <c r="BM21" s="355">
        <v>-0.94788709999999998</v>
      </c>
      <c r="BN21" s="355">
        <v>-0.97946509999999998</v>
      </c>
      <c r="BO21" s="355">
        <v>-1.0629489999999999</v>
      </c>
      <c r="BP21" s="355">
        <v>-0.95689679999999999</v>
      </c>
      <c r="BQ21" s="355">
        <v>-0.9929249</v>
      </c>
      <c r="BR21" s="355">
        <v>-0.97137260000000003</v>
      </c>
      <c r="BS21" s="355">
        <v>-1.009992</v>
      </c>
      <c r="BT21" s="355">
        <v>-1.0525679999999999</v>
      </c>
      <c r="BU21" s="355">
        <v>-1.084667</v>
      </c>
      <c r="BV21" s="355">
        <v>-1.1432659999999999</v>
      </c>
    </row>
    <row r="22" spans="1:74" x14ac:dyDescent="0.2">
      <c r="A22" s="636" t="s">
        <v>1154</v>
      </c>
      <c r="B22" s="637" t="s">
        <v>1155</v>
      </c>
      <c r="C22" s="214">
        <v>-2.2613000000000001E-2</v>
      </c>
      <c r="D22" s="214">
        <v>-4.6316999999999997E-2</v>
      </c>
      <c r="E22" s="214">
        <v>-7.7253000000000002E-2</v>
      </c>
      <c r="F22" s="214">
        <v>-6.3286999999999996E-2</v>
      </c>
      <c r="G22" s="214">
        <v>-9.6129000000000006E-2</v>
      </c>
      <c r="H22" s="214">
        <v>-0.12427199999999999</v>
      </c>
      <c r="I22" s="214">
        <v>-0.10988299999999999</v>
      </c>
      <c r="J22" s="214">
        <v>-0.118091</v>
      </c>
      <c r="K22" s="214">
        <v>-9.0190999999999993E-2</v>
      </c>
      <c r="L22" s="214">
        <v>-9.7336000000000006E-2</v>
      </c>
      <c r="M22" s="214">
        <v>-9.1871999999999995E-2</v>
      </c>
      <c r="N22" s="214">
        <v>-5.7258999999999997E-2</v>
      </c>
      <c r="O22" s="214">
        <v>-5.4113000000000001E-2</v>
      </c>
      <c r="P22" s="214">
        <v>-4.2937999999999997E-2</v>
      </c>
      <c r="Q22" s="214">
        <v>-9.7968E-2</v>
      </c>
      <c r="R22" s="214">
        <v>-0.12845400000000001</v>
      </c>
      <c r="S22" s="214">
        <v>-0.142425</v>
      </c>
      <c r="T22" s="214">
        <v>-9.2171000000000003E-2</v>
      </c>
      <c r="U22" s="214">
        <v>-8.0568000000000001E-2</v>
      </c>
      <c r="V22" s="214">
        <v>-6.2594999999999998E-2</v>
      </c>
      <c r="W22" s="214">
        <v>-0.10978499999999999</v>
      </c>
      <c r="X22" s="214">
        <v>-9.3952999999999995E-2</v>
      </c>
      <c r="Y22" s="214">
        <v>-0.120063</v>
      </c>
      <c r="Z22" s="214">
        <v>-7.2202000000000002E-2</v>
      </c>
      <c r="AA22" s="214">
        <v>-1.7735000000000001E-2</v>
      </c>
      <c r="AB22" s="214">
        <v>-8.4911E-2</v>
      </c>
      <c r="AC22" s="214">
        <v>-0.144922</v>
      </c>
      <c r="AD22" s="214">
        <v>-0.158523</v>
      </c>
      <c r="AE22" s="214">
        <v>-9.1486999999999999E-2</v>
      </c>
      <c r="AF22" s="214">
        <v>-0.13181300000000001</v>
      </c>
      <c r="AG22" s="214">
        <v>-8.3066000000000001E-2</v>
      </c>
      <c r="AH22" s="214">
        <v>-0.13978499999999999</v>
      </c>
      <c r="AI22" s="214">
        <v>-9.9972000000000005E-2</v>
      </c>
      <c r="AJ22" s="214">
        <v>-7.918E-2</v>
      </c>
      <c r="AK22" s="214">
        <v>-0.125469</v>
      </c>
      <c r="AL22" s="214">
        <v>-0.13306799999999999</v>
      </c>
      <c r="AM22" s="214">
        <v>-0.152477</v>
      </c>
      <c r="AN22" s="214">
        <v>-7.5393000000000002E-2</v>
      </c>
      <c r="AO22" s="214">
        <v>-6.7923999999999998E-2</v>
      </c>
      <c r="AP22" s="214">
        <v>-0.16611100000000001</v>
      </c>
      <c r="AQ22" s="214">
        <v>-0.20924899999999999</v>
      </c>
      <c r="AR22" s="214">
        <v>-0.22698599999999999</v>
      </c>
      <c r="AS22" s="214">
        <v>-0.17005500000000001</v>
      </c>
      <c r="AT22" s="214">
        <v>-0.14583299999999999</v>
      </c>
      <c r="AU22" s="214">
        <v>-0.24912999999999999</v>
      </c>
      <c r="AV22" s="214">
        <v>-0.170017</v>
      </c>
      <c r="AW22" s="214">
        <v>-0.15901699999999999</v>
      </c>
      <c r="AX22" s="214">
        <v>-5.4926000000000003E-2</v>
      </c>
      <c r="AY22" s="214">
        <v>-9.2113E-2</v>
      </c>
      <c r="AZ22" s="214">
        <v>-0.12164899999999999</v>
      </c>
      <c r="BA22" s="214">
        <v>-0.21334810000000001</v>
      </c>
      <c r="BB22" s="214">
        <v>-0.23957129999999999</v>
      </c>
      <c r="BC22" s="355">
        <v>-0.25699909999999998</v>
      </c>
      <c r="BD22" s="355">
        <v>-0.25469730000000002</v>
      </c>
      <c r="BE22" s="355">
        <v>-0.25437579999999999</v>
      </c>
      <c r="BF22" s="355">
        <v>-0.2422793</v>
      </c>
      <c r="BG22" s="355">
        <v>-0.2418564</v>
      </c>
      <c r="BH22" s="355">
        <v>-0.2702386</v>
      </c>
      <c r="BI22" s="355">
        <v>-0.23897860000000001</v>
      </c>
      <c r="BJ22" s="355">
        <v>-0.25794080000000003</v>
      </c>
      <c r="BK22" s="355">
        <v>-0.32922170000000001</v>
      </c>
      <c r="BL22" s="355">
        <v>-0.26339479999999998</v>
      </c>
      <c r="BM22" s="355">
        <v>-0.30380950000000001</v>
      </c>
      <c r="BN22" s="355">
        <v>-0.30176910000000001</v>
      </c>
      <c r="BO22" s="355">
        <v>-0.29507860000000002</v>
      </c>
      <c r="BP22" s="355">
        <v>-0.3042821</v>
      </c>
      <c r="BQ22" s="355">
        <v>-0.29568230000000001</v>
      </c>
      <c r="BR22" s="355">
        <v>-0.28203529999999999</v>
      </c>
      <c r="BS22" s="355">
        <v>-0.27787980000000001</v>
      </c>
      <c r="BT22" s="355">
        <v>-0.29182049999999998</v>
      </c>
      <c r="BU22" s="355">
        <v>-0.25932250000000001</v>
      </c>
      <c r="BV22" s="355">
        <v>-0.27056940000000002</v>
      </c>
    </row>
    <row r="23" spans="1:74" x14ac:dyDescent="0.2">
      <c r="A23" s="636" t="s">
        <v>189</v>
      </c>
      <c r="B23" s="637" t="s">
        <v>1156</v>
      </c>
      <c r="C23" s="214">
        <v>-0.167985</v>
      </c>
      <c r="D23" s="214">
        <v>-0.20810899999999999</v>
      </c>
      <c r="E23" s="214">
        <v>-0.128862</v>
      </c>
      <c r="F23" s="214">
        <v>-0.12613199999999999</v>
      </c>
      <c r="G23" s="214">
        <v>-0.16547300000000001</v>
      </c>
      <c r="H23" s="214">
        <v>-0.16389000000000001</v>
      </c>
      <c r="I23" s="214">
        <v>-0.19997599999999999</v>
      </c>
      <c r="J23" s="214">
        <v>-0.18726200000000001</v>
      </c>
      <c r="K23" s="214">
        <v>-0.233042</v>
      </c>
      <c r="L23" s="214">
        <v>-0.14390500000000001</v>
      </c>
      <c r="M23" s="214">
        <v>-0.17910200000000001</v>
      </c>
      <c r="N23" s="214">
        <v>-0.159466</v>
      </c>
      <c r="O23" s="214">
        <v>-0.18809500000000001</v>
      </c>
      <c r="P23" s="214">
        <v>-0.212949</v>
      </c>
      <c r="Q23" s="214">
        <v>-0.199797</v>
      </c>
      <c r="R23" s="214">
        <v>-0.20981900000000001</v>
      </c>
      <c r="S23" s="214">
        <v>-0.218667</v>
      </c>
      <c r="T23" s="214">
        <v>-0.16676099999999999</v>
      </c>
      <c r="U23" s="214">
        <v>-0.19217000000000001</v>
      </c>
      <c r="V23" s="214">
        <v>-0.18978999999999999</v>
      </c>
      <c r="W23" s="214">
        <v>-0.19400000000000001</v>
      </c>
      <c r="X23" s="214">
        <v>-0.15138399999999999</v>
      </c>
      <c r="Y23" s="214">
        <v>-0.172595</v>
      </c>
      <c r="Z23" s="214">
        <v>-0.15956200000000001</v>
      </c>
      <c r="AA23" s="214">
        <v>-0.15914200000000001</v>
      </c>
      <c r="AB23" s="214">
        <v>-0.217719</v>
      </c>
      <c r="AC23" s="214">
        <v>-0.16941000000000001</v>
      </c>
      <c r="AD23" s="214">
        <v>-0.18615599999999999</v>
      </c>
      <c r="AE23" s="214">
        <v>-0.16022700000000001</v>
      </c>
      <c r="AF23" s="214">
        <v>-0.20535999999999999</v>
      </c>
      <c r="AG23" s="214">
        <v>-0.172542</v>
      </c>
      <c r="AH23" s="214">
        <v>-0.14993400000000001</v>
      </c>
      <c r="AI23" s="214">
        <v>-0.164046</v>
      </c>
      <c r="AJ23" s="214">
        <v>-0.123283</v>
      </c>
      <c r="AK23" s="214">
        <v>-0.14918500000000001</v>
      </c>
      <c r="AL23" s="214">
        <v>-0.13839799999999999</v>
      </c>
      <c r="AM23" s="214">
        <v>-0.188193</v>
      </c>
      <c r="AN23" s="214">
        <v>-0.20128799999999999</v>
      </c>
      <c r="AO23" s="214">
        <v>-0.155636</v>
      </c>
      <c r="AP23" s="214">
        <v>-0.22745699999999999</v>
      </c>
      <c r="AQ23" s="214">
        <v>-0.231992</v>
      </c>
      <c r="AR23" s="214">
        <v>-0.23507400000000001</v>
      </c>
      <c r="AS23" s="214">
        <v>-0.16714399999999999</v>
      </c>
      <c r="AT23" s="214">
        <v>-0.154224</v>
      </c>
      <c r="AU23" s="214">
        <v>-0.181731</v>
      </c>
      <c r="AV23" s="214">
        <v>-0.17368600000000001</v>
      </c>
      <c r="AW23" s="214">
        <v>-0.13009200000000001</v>
      </c>
      <c r="AX23" s="214">
        <v>-0.11981799999999999</v>
      </c>
      <c r="AY23" s="214">
        <v>-0.10297199999999999</v>
      </c>
      <c r="AZ23" s="214">
        <v>-0.21129600000000001</v>
      </c>
      <c r="BA23" s="214">
        <v>-0.24292839999999999</v>
      </c>
      <c r="BB23" s="214">
        <v>-0.26174570000000003</v>
      </c>
      <c r="BC23" s="355">
        <v>-0.27211350000000001</v>
      </c>
      <c r="BD23" s="355">
        <v>-0.25669029999999998</v>
      </c>
      <c r="BE23" s="355">
        <v>-0.28825210000000001</v>
      </c>
      <c r="BF23" s="355">
        <v>-0.3061528</v>
      </c>
      <c r="BG23" s="355">
        <v>-0.28978540000000003</v>
      </c>
      <c r="BH23" s="355">
        <v>-0.27656750000000002</v>
      </c>
      <c r="BI23" s="355">
        <v>-0.30567040000000001</v>
      </c>
      <c r="BJ23" s="355">
        <v>-0.30292069999999999</v>
      </c>
      <c r="BK23" s="355">
        <v>-0.2861398</v>
      </c>
      <c r="BL23" s="355">
        <v>-0.32332080000000002</v>
      </c>
      <c r="BM23" s="355">
        <v>-0.29437079999999999</v>
      </c>
      <c r="BN23" s="355">
        <v>-0.3085599</v>
      </c>
      <c r="BO23" s="355">
        <v>-0.31489050000000002</v>
      </c>
      <c r="BP23" s="355">
        <v>-0.30437019999999998</v>
      </c>
      <c r="BQ23" s="355">
        <v>-0.32866899999999999</v>
      </c>
      <c r="BR23" s="355">
        <v>-0.34417219999999998</v>
      </c>
      <c r="BS23" s="355">
        <v>-0.32596809999999998</v>
      </c>
      <c r="BT23" s="355">
        <v>-0.3062723</v>
      </c>
      <c r="BU23" s="355">
        <v>-0.33052969999999998</v>
      </c>
      <c r="BV23" s="355">
        <v>-0.32097629999999999</v>
      </c>
    </row>
    <row r="24" spans="1:74" x14ac:dyDescent="0.2">
      <c r="A24" s="636"/>
      <c r="B24" s="63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35"/>
      <c r="B25" s="155" t="s">
        <v>1157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405"/>
      <c r="BD25" s="405"/>
      <c r="BE25" s="405"/>
      <c r="BF25" s="405"/>
      <c r="BG25" s="405"/>
      <c r="BH25" s="405"/>
      <c r="BI25" s="405"/>
      <c r="BJ25" s="405"/>
      <c r="BK25" s="405"/>
      <c r="BL25" s="405"/>
      <c r="BM25" s="405"/>
      <c r="BN25" s="405"/>
      <c r="BO25" s="405"/>
      <c r="BP25" s="405"/>
      <c r="BQ25" s="405"/>
      <c r="BR25" s="405"/>
      <c r="BS25" s="405"/>
      <c r="BT25" s="405"/>
      <c r="BU25" s="405"/>
      <c r="BV25" s="405"/>
    </row>
    <row r="26" spans="1:74" x14ac:dyDescent="0.2">
      <c r="A26" s="636" t="s">
        <v>1158</v>
      </c>
      <c r="B26" s="637" t="s">
        <v>1155</v>
      </c>
      <c r="C26" s="214">
        <v>0.45835500000000001</v>
      </c>
      <c r="D26" s="214">
        <v>0.40550000000000003</v>
      </c>
      <c r="E26" s="214">
        <v>0.32529000000000002</v>
      </c>
      <c r="F26" s="214">
        <v>0.27053300000000002</v>
      </c>
      <c r="G26" s="214">
        <v>0.254967</v>
      </c>
      <c r="H26" s="214">
        <v>0.27873399999999998</v>
      </c>
      <c r="I26" s="214">
        <v>0.27954800000000002</v>
      </c>
      <c r="J26" s="214">
        <v>0.29390300000000003</v>
      </c>
      <c r="K26" s="214">
        <v>0.38603300000000002</v>
      </c>
      <c r="L26" s="214">
        <v>0.44400000000000001</v>
      </c>
      <c r="M26" s="214">
        <v>0.53756700000000002</v>
      </c>
      <c r="N26" s="214">
        <v>0.51545099999999999</v>
      </c>
      <c r="O26" s="214">
        <v>0.51516099999999998</v>
      </c>
      <c r="P26" s="214">
        <v>0.43186200000000002</v>
      </c>
      <c r="Q26" s="214">
        <v>0.34709699999999999</v>
      </c>
      <c r="R26" s="214">
        <v>0.31176700000000002</v>
      </c>
      <c r="S26" s="214">
        <v>0.26957999999999999</v>
      </c>
      <c r="T26" s="214">
        <v>0.27786699999999998</v>
      </c>
      <c r="U26" s="214">
        <v>0.28154899999999999</v>
      </c>
      <c r="V26" s="214">
        <v>0.28545199999999998</v>
      </c>
      <c r="W26" s="214">
        <v>0.39329999999999998</v>
      </c>
      <c r="X26" s="214">
        <v>0.48706500000000003</v>
      </c>
      <c r="Y26" s="214">
        <v>0.55526699999999996</v>
      </c>
      <c r="Z26" s="214">
        <v>0.53529000000000004</v>
      </c>
      <c r="AA26" s="214">
        <v>0.50493600000000005</v>
      </c>
      <c r="AB26" s="214">
        <v>0.43707099999999999</v>
      </c>
      <c r="AC26" s="214">
        <v>0.34867799999999999</v>
      </c>
      <c r="AD26" s="214">
        <v>0.318467</v>
      </c>
      <c r="AE26" s="214">
        <v>0.292323</v>
      </c>
      <c r="AF26" s="214">
        <v>0.282833</v>
      </c>
      <c r="AG26" s="214">
        <v>0.29109600000000002</v>
      </c>
      <c r="AH26" s="214">
        <v>0.28880600000000001</v>
      </c>
      <c r="AI26" s="214">
        <v>0.40510000000000002</v>
      </c>
      <c r="AJ26" s="214">
        <v>0.42399999999999999</v>
      </c>
      <c r="AK26" s="214">
        <v>0.53320000000000001</v>
      </c>
      <c r="AL26" s="214">
        <v>0.55058099999999999</v>
      </c>
      <c r="AM26" s="214">
        <v>0.47467700000000002</v>
      </c>
      <c r="AN26" s="214">
        <v>0.49728600000000001</v>
      </c>
      <c r="AO26" s="214">
        <v>0.39600000000000002</v>
      </c>
      <c r="AP26" s="214">
        <v>0.3372</v>
      </c>
      <c r="AQ26" s="214">
        <v>0.29158099999999998</v>
      </c>
      <c r="AR26" s="214">
        <v>0.28389999999999999</v>
      </c>
      <c r="AS26" s="214">
        <v>0.26480700000000001</v>
      </c>
      <c r="AT26" s="214">
        <v>0.30361300000000002</v>
      </c>
      <c r="AU26" s="214">
        <v>0.39879999999999999</v>
      </c>
      <c r="AV26" s="214">
        <v>0.50103299999999995</v>
      </c>
      <c r="AW26" s="214">
        <v>0.5806</v>
      </c>
      <c r="AX26" s="214">
        <v>0.584032</v>
      </c>
      <c r="AY26" s="214">
        <v>0.53938699999999995</v>
      </c>
      <c r="AZ26" s="214">
        <v>0.45389200000000002</v>
      </c>
      <c r="BA26" s="214">
        <v>0.35417949999999998</v>
      </c>
      <c r="BB26" s="214">
        <v>0.31855450000000002</v>
      </c>
      <c r="BC26" s="355">
        <v>0.29716379999999998</v>
      </c>
      <c r="BD26" s="355">
        <v>0.30443720000000002</v>
      </c>
      <c r="BE26" s="355">
        <v>0.29395569999999999</v>
      </c>
      <c r="BF26" s="355">
        <v>0.30867939999999999</v>
      </c>
      <c r="BG26" s="355">
        <v>0.40262809999999999</v>
      </c>
      <c r="BH26" s="355">
        <v>0.44849080000000002</v>
      </c>
      <c r="BI26" s="355">
        <v>0.55489880000000003</v>
      </c>
      <c r="BJ26" s="355">
        <v>0.54702969999999995</v>
      </c>
      <c r="BK26" s="355">
        <v>0.4579896</v>
      </c>
      <c r="BL26" s="355">
        <v>0.44233</v>
      </c>
      <c r="BM26" s="355">
        <v>0.36576049999999999</v>
      </c>
      <c r="BN26" s="355">
        <v>0.32890069999999999</v>
      </c>
      <c r="BO26" s="355">
        <v>0.30863770000000001</v>
      </c>
      <c r="BP26" s="355">
        <v>0.31313600000000003</v>
      </c>
      <c r="BQ26" s="355">
        <v>0.30308760000000001</v>
      </c>
      <c r="BR26" s="355">
        <v>0.31754779999999999</v>
      </c>
      <c r="BS26" s="355">
        <v>0.41430509999999998</v>
      </c>
      <c r="BT26" s="355">
        <v>0.46211920000000001</v>
      </c>
      <c r="BU26" s="355">
        <v>0.56295399999999995</v>
      </c>
      <c r="BV26" s="355">
        <v>0.55303469999999999</v>
      </c>
    </row>
    <row r="27" spans="1:74" x14ac:dyDescent="0.2">
      <c r="A27" s="636" t="s">
        <v>939</v>
      </c>
      <c r="B27" s="637" t="s">
        <v>1156</v>
      </c>
      <c r="C27" s="214">
        <v>0.13051599999999999</v>
      </c>
      <c r="D27" s="214">
        <v>0.13928499999999999</v>
      </c>
      <c r="E27" s="214">
        <v>0.168935</v>
      </c>
      <c r="F27" s="214">
        <v>0.13589999999999999</v>
      </c>
      <c r="G27" s="214">
        <v>0.13864499999999999</v>
      </c>
      <c r="H27" s="214">
        <v>0.13966600000000001</v>
      </c>
      <c r="I27" s="214">
        <v>0.152419</v>
      </c>
      <c r="J27" s="214">
        <v>0.155032</v>
      </c>
      <c r="K27" s="214">
        <v>0.160133</v>
      </c>
      <c r="L27" s="214">
        <v>0.15648300000000001</v>
      </c>
      <c r="M27" s="214">
        <v>0.145866</v>
      </c>
      <c r="N27" s="214">
        <v>0.13403200000000001</v>
      </c>
      <c r="O27" s="214">
        <v>0.157226</v>
      </c>
      <c r="P27" s="214">
        <v>0.136655</v>
      </c>
      <c r="Q27" s="214">
        <v>0.14016100000000001</v>
      </c>
      <c r="R27" s="214">
        <v>0.140433</v>
      </c>
      <c r="S27" s="214">
        <v>0.15058099999999999</v>
      </c>
      <c r="T27" s="214">
        <v>0.15459999999999999</v>
      </c>
      <c r="U27" s="214">
        <v>0.14341899999999999</v>
      </c>
      <c r="V27" s="214">
        <v>0.14116100000000001</v>
      </c>
      <c r="W27" s="214">
        <v>0.154033</v>
      </c>
      <c r="X27" s="214">
        <v>0.145677</v>
      </c>
      <c r="Y27" s="214">
        <v>0.14360000000000001</v>
      </c>
      <c r="Z27" s="214">
        <v>0.13825799999999999</v>
      </c>
      <c r="AA27" s="214">
        <v>0.14435400000000001</v>
      </c>
      <c r="AB27" s="214">
        <v>0.14960699999999999</v>
      </c>
      <c r="AC27" s="214">
        <v>0.170741</v>
      </c>
      <c r="AD27" s="214">
        <v>0.159466</v>
      </c>
      <c r="AE27" s="214">
        <v>0.191354</v>
      </c>
      <c r="AF27" s="214">
        <v>0.1905</v>
      </c>
      <c r="AG27" s="214">
        <v>0.154645</v>
      </c>
      <c r="AH27" s="214">
        <v>0.19151599999999999</v>
      </c>
      <c r="AI27" s="214">
        <v>0.20039999999999999</v>
      </c>
      <c r="AJ27" s="214">
        <v>0.16906399999999999</v>
      </c>
      <c r="AK27" s="214">
        <v>0.19766600000000001</v>
      </c>
      <c r="AL27" s="214">
        <v>0.19961200000000001</v>
      </c>
      <c r="AM27" s="214">
        <v>0.154613</v>
      </c>
      <c r="AN27" s="214">
        <v>0.13635700000000001</v>
      </c>
      <c r="AO27" s="214">
        <v>0.16006400000000001</v>
      </c>
      <c r="AP27" s="214">
        <v>0.1593</v>
      </c>
      <c r="AQ27" s="214">
        <v>0.162129</v>
      </c>
      <c r="AR27" s="214">
        <v>0.17333299999999999</v>
      </c>
      <c r="AS27" s="214">
        <v>0.17751600000000001</v>
      </c>
      <c r="AT27" s="214">
        <v>0.200548</v>
      </c>
      <c r="AU27" s="214">
        <v>0.166267</v>
      </c>
      <c r="AV27" s="214">
        <v>0.18454799999999999</v>
      </c>
      <c r="AW27" s="214">
        <v>0.16536699999999999</v>
      </c>
      <c r="AX27" s="214">
        <v>0.14758099999999999</v>
      </c>
      <c r="AY27" s="214">
        <v>0.14158100000000001</v>
      </c>
      <c r="AZ27" s="214">
        <v>0.13567899999999999</v>
      </c>
      <c r="BA27" s="214">
        <v>0.179225</v>
      </c>
      <c r="BB27" s="214">
        <v>0.1731317</v>
      </c>
      <c r="BC27" s="355">
        <v>0.1783738</v>
      </c>
      <c r="BD27" s="355">
        <v>0.18057409999999999</v>
      </c>
      <c r="BE27" s="355">
        <v>0.1719898</v>
      </c>
      <c r="BF27" s="355">
        <v>0.1775495</v>
      </c>
      <c r="BG27" s="355">
        <v>0.19477620000000001</v>
      </c>
      <c r="BH27" s="355">
        <v>0.18921080000000001</v>
      </c>
      <c r="BI27" s="355">
        <v>0.17609900000000001</v>
      </c>
      <c r="BJ27" s="355">
        <v>0.17039850000000001</v>
      </c>
      <c r="BK27" s="355">
        <v>0.1539326</v>
      </c>
      <c r="BL27" s="355">
        <v>0.15725639999999999</v>
      </c>
      <c r="BM27" s="355">
        <v>0.16845370000000001</v>
      </c>
      <c r="BN27" s="355">
        <v>0.16334029999999999</v>
      </c>
      <c r="BO27" s="355">
        <v>0.1688838</v>
      </c>
      <c r="BP27" s="355">
        <v>0.172378</v>
      </c>
      <c r="BQ27" s="355">
        <v>0.16431019999999999</v>
      </c>
      <c r="BR27" s="355">
        <v>0.1701153</v>
      </c>
      <c r="BS27" s="355">
        <v>0.18667449999999999</v>
      </c>
      <c r="BT27" s="355">
        <v>0.18022260000000001</v>
      </c>
      <c r="BU27" s="355">
        <v>0.16838610000000001</v>
      </c>
      <c r="BV27" s="355">
        <v>0.1642487</v>
      </c>
    </row>
    <row r="28" spans="1:74" x14ac:dyDescent="0.2">
      <c r="A28" s="636"/>
      <c r="B28" s="63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35"/>
      <c r="B29" s="155" t="s">
        <v>1159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405"/>
      <c r="BD29" s="405"/>
      <c r="BE29" s="405"/>
      <c r="BF29" s="405"/>
      <c r="BG29" s="405"/>
      <c r="BH29" s="405"/>
      <c r="BI29" s="405"/>
      <c r="BJ29" s="405"/>
      <c r="BK29" s="405"/>
      <c r="BL29" s="405"/>
      <c r="BM29" s="405"/>
      <c r="BN29" s="405"/>
      <c r="BO29" s="405"/>
      <c r="BP29" s="405"/>
      <c r="BQ29" s="405"/>
      <c r="BR29" s="405"/>
      <c r="BS29" s="405"/>
      <c r="BT29" s="405"/>
      <c r="BU29" s="405"/>
      <c r="BV29" s="405"/>
    </row>
    <row r="30" spans="1:74" x14ac:dyDescent="0.2">
      <c r="A30" s="636" t="s">
        <v>1160</v>
      </c>
      <c r="B30" s="637" t="s">
        <v>1161</v>
      </c>
      <c r="C30" s="214">
        <v>1.068063</v>
      </c>
      <c r="D30" s="214">
        <v>1.0991420000000001</v>
      </c>
      <c r="E30" s="214">
        <v>1.00458</v>
      </c>
      <c r="F30" s="214">
        <v>1.0602659999999999</v>
      </c>
      <c r="G30" s="214">
        <v>1.0743860000000001</v>
      </c>
      <c r="H30" s="214">
        <v>1.0421659999999999</v>
      </c>
      <c r="I30" s="214">
        <v>1.062289</v>
      </c>
      <c r="J30" s="214">
        <v>1.0119670000000001</v>
      </c>
      <c r="K30" s="214">
        <v>1.074133</v>
      </c>
      <c r="L30" s="214">
        <v>1.085418</v>
      </c>
      <c r="M30" s="214">
        <v>1.165233</v>
      </c>
      <c r="N30" s="214">
        <v>1.1558060000000001</v>
      </c>
      <c r="O30" s="214">
        <v>1.1133550000000001</v>
      </c>
      <c r="P30" s="214">
        <v>1.108449</v>
      </c>
      <c r="Q30" s="214">
        <v>1.1807700000000001</v>
      </c>
      <c r="R30" s="214">
        <v>1.1401049999999999</v>
      </c>
      <c r="S30" s="214">
        <v>1.1311789999999999</v>
      </c>
      <c r="T30" s="214">
        <v>1.0894250000000001</v>
      </c>
      <c r="U30" s="214">
        <v>1.170083</v>
      </c>
      <c r="V30" s="214">
        <v>1.111278</v>
      </c>
      <c r="W30" s="214">
        <v>1.0531870000000001</v>
      </c>
      <c r="X30" s="214">
        <v>1.16978</v>
      </c>
      <c r="Y30" s="214">
        <v>1.159022</v>
      </c>
      <c r="Z30" s="214">
        <v>1.1322700000000001</v>
      </c>
      <c r="AA30" s="214">
        <v>1.182831</v>
      </c>
      <c r="AB30" s="214">
        <v>1.2067049999999999</v>
      </c>
      <c r="AC30" s="214">
        <v>1.199106</v>
      </c>
      <c r="AD30" s="214">
        <v>1.1665669999999999</v>
      </c>
      <c r="AE30" s="214">
        <v>1.2540389999999999</v>
      </c>
      <c r="AF30" s="214">
        <v>1.325672</v>
      </c>
      <c r="AG30" s="214">
        <v>1.2729539999999999</v>
      </c>
      <c r="AH30" s="214">
        <v>1.1310260000000001</v>
      </c>
      <c r="AI30" s="214">
        <v>1.0473619999999999</v>
      </c>
      <c r="AJ30" s="214">
        <v>1.268634</v>
      </c>
      <c r="AK30" s="214">
        <v>1.376728</v>
      </c>
      <c r="AL30" s="214">
        <v>1.456164</v>
      </c>
      <c r="AM30" s="214">
        <v>1.4276709999999999</v>
      </c>
      <c r="AN30" s="214">
        <v>1.353588</v>
      </c>
      <c r="AO30" s="214">
        <v>1.5167470000000001</v>
      </c>
      <c r="AP30" s="214">
        <v>1.465659</v>
      </c>
      <c r="AQ30" s="214">
        <v>1.4261710000000001</v>
      </c>
      <c r="AR30" s="214">
        <v>1.468121</v>
      </c>
      <c r="AS30" s="214">
        <v>1.5244930000000001</v>
      </c>
      <c r="AT30" s="214">
        <v>1.5187740000000001</v>
      </c>
      <c r="AU30" s="214">
        <v>1.4817119999999999</v>
      </c>
      <c r="AV30" s="214">
        <v>1.421699</v>
      </c>
      <c r="AW30" s="214">
        <v>1.567059</v>
      </c>
      <c r="AX30" s="214">
        <v>1.5057990000000001</v>
      </c>
      <c r="AY30" s="214">
        <v>1.5529059999999999</v>
      </c>
      <c r="AZ30" s="214">
        <v>1.708223</v>
      </c>
      <c r="BA30" s="214">
        <v>1.652101</v>
      </c>
      <c r="BB30" s="214">
        <v>1.62585</v>
      </c>
      <c r="BC30" s="355">
        <v>1.6006359999999999</v>
      </c>
      <c r="BD30" s="355">
        <v>1.6075710000000001</v>
      </c>
      <c r="BE30" s="355">
        <v>1.6715040000000001</v>
      </c>
      <c r="BF30" s="355">
        <v>1.7337659999999999</v>
      </c>
      <c r="BG30" s="355">
        <v>1.8037289999999999</v>
      </c>
      <c r="BH30" s="355">
        <v>1.8365400000000001</v>
      </c>
      <c r="BI30" s="355">
        <v>1.874986</v>
      </c>
      <c r="BJ30" s="355">
        <v>1.8797410000000001</v>
      </c>
      <c r="BK30" s="355">
        <v>1.8534649999999999</v>
      </c>
      <c r="BL30" s="355">
        <v>1.8303910000000001</v>
      </c>
      <c r="BM30" s="355">
        <v>1.818192</v>
      </c>
      <c r="BN30" s="355">
        <v>1.778408</v>
      </c>
      <c r="BO30" s="355">
        <v>1.7763949999999999</v>
      </c>
      <c r="BP30" s="355">
        <v>1.81664</v>
      </c>
      <c r="BQ30" s="355">
        <v>1.8760019999999999</v>
      </c>
      <c r="BR30" s="355">
        <v>1.844846</v>
      </c>
      <c r="BS30" s="355">
        <v>1.8923110000000001</v>
      </c>
      <c r="BT30" s="355">
        <v>1.8945890000000001</v>
      </c>
      <c r="BU30" s="355">
        <v>1.9341809999999999</v>
      </c>
      <c r="BV30" s="355">
        <v>1.937522</v>
      </c>
    </row>
    <row r="31" spans="1:74" x14ac:dyDescent="0.2">
      <c r="A31" s="636" t="s">
        <v>1331</v>
      </c>
      <c r="B31" s="637" t="s">
        <v>1333</v>
      </c>
      <c r="C31" s="214">
        <v>1.2810790000000001</v>
      </c>
      <c r="D31" s="214">
        <v>1.3045260000000001</v>
      </c>
      <c r="E31" s="214">
        <v>0.97679700000000003</v>
      </c>
      <c r="F31" s="214">
        <v>0.67274800000000001</v>
      </c>
      <c r="G31" s="214">
        <v>0.59898499999999999</v>
      </c>
      <c r="H31" s="214">
        <v>0.74405399999999999</v>
      </c>
      <c r="I31" s="214">
        <v>0.69316999999999995</v>
      </c>
      <c r="J31" s="214">
        <v>0.71989599999999998</v>
      </c>
      <c r="K31" s="214">
        <v>0.67840999999999996</v>
      </c>
      <c r="L31" s="214">
        <v>0.79619300000000004</v>
      </c>
      <c r="M31" s="214">
        <v>0.85830200000000001</v>
      </c>
      <c r="N31" s="214">
        <v>1.079221</v>
      </c>
      <c r="O31" s="214">
        <v>1.2451190000000001</v>
      </c>
      <c r="P31" s="214">
        <v>1.2260070000000001</v>
      </c>
      <c r="Q31" s="214">
        <v>0.90651199999999998</v>
      </c>
      <c r="R31" s="214">
        <v>0.65891599999999995</v>
      </c>
      <c r="S31" s="214">
        <v>0.66635200000000006</v>
      </c>
      <c r="T31" s="214">
        <v>0.52826300000000004</v>
      </c>
      <c r="U31" s="214">
        <v>0.63994499999999999</v>
      </c>
      <c r="V31" s="214">
        <v>0.64551599999999998</v>
      </c>
      <c r="W31" s="214">
        <v>0.74917699999999998</v>
      </c>
      <c r="X31" s="214">
        <v>0.79473000000000005</v>
      </c>
      <c r="Y31" s="214">
        <v>0.86055000000000004</v>
      </c>
      <c r="Z31" s="214">
        <v>1.083521</v>
      </c>
      <c r="AA31" s="214">
        <v>1.319591</v>
      </c>
      <c r="AB31" s="214">
        <v>0.93526299999999996</v>
      </c>
      <c r="AC31" s="214">
        <v>0.89245099999999999</v>
      </c>
      <c r="AD31" s="214">
        <v>0.73681799999999997</v>
      </c>
      <c r="AE31" s="214">
        <v>0.54809799999999997</v>
      </c>
      <c r="AF31" s="214">
        <v>0.54424300000000003</v>
      </c>
      <c r="AG31" s="214">
        <v>0.63723600000000002</v>
      </c>
      <c r="AH31" s="214">
        <v>0.60371600000000003</v>
      </c>
      <c r="AI31" s="214">
        <v>0.80225100000000005</v>
      </c>
      <c r="AJ31" s="214">
        <v>0.61768400000000001</v>
      </c>
      <c r="AK31" s="214">
        <v>0.95564300000000002</v>
      </c>
      <c r="AL31" s="214">
        <v>1.04789</v>
      </c>
      <c r="AM31" s="214">
        <v>1.3908309999999999</v>
      </c>
      <c r="AN31" s="214">
        <v>1.1049009999999999</v>
      </c>
      <c r="AO31" s="214">
        <v>0.988819</v>
      </c>
      <c r="AP31" s="214">
        <v>0.81448799999999999</v>
      </c>
      <c r="AQ31" s="214">
        <v>0.49452800000000002</v>
      </c>
      <c r="AR31" s="214">
        <v>0.49921700000000002</v>
      </c>
      <c r="AS31" s="214">
        <v>0.61390900000000004</v>
      </c>
      <c r="AT31" s="214">
        <v>0.63641300000000001</v>
      </c>
      <c r="AU31" s="214">
        <v>0.71051299999999995</v>
      </c>
      <c r="AV31" s="214">
        <v>0.83589999999999998</v>
      </c>
      <c r="AW31" s="214">
        <v>1.0072449999999999</v>
      </c>
      <c r="AX31" s="214">
        <v>1.1944360000000001</v>
      </c>
      <c r="AY31" s="214">
        <v>1.4053640000000001</v>
      </c>
      <c r="AZ31" s="214">
        <v>1.2146140000000001</v>
      </c>
      <c r="BA31" s="214">
        <v>0.90261243548000003</v>
      </c>
      <c r="BB31" s="214">
        <v>0.69492093333000005</v>
      </c>
      <c r="BC31" s="355">
        <v>0.61056330000000003</v>
      </c>
      <c r="BD31" s="355">
        <v>0.66079209999999999</v>
      </c>
      <c r="BE31" s="355">
        <v>0.72766770000000003</v>
      </c>
      <c r="BF31" s="355">
        <v>0.74857700000000005</v>
      </c>
      <c r="BG31" s="355">
        <v>0.82772990000000002</v>
      </c>
      <c r="BH31" s="355">
        <v>0.8773379</v>
      </c>
      <c r="BI31" s="355">
        <v>0.98798790000000003</v>
      </c>
      <c r="BJ31" s="355">
        <v>1.155891</v>
      </c>
      <c r="BK31" s="355">
        <v>1.331504</v>
      </c>
      <c r="BL31" s="355">
        <v>1.1309009999999999</v>
      </c>
      <c r="BM31" s="355">
        <v>1.0163850000000001</v>
      </c>
      <c r="BN31" s="355">
        <v>0.77502470000000001</v>
      </c>
      <c r="BO31" s="355">
        <v>0.61480420000000002</v>
      </c>
      <c r="BP31" s="355">
        <v>0.66257109999999997</v>
      </c>
      <c r="BQ31" s="355">
        <v>0.72441100000000003</v>
      </c>
      <c r="BR31" s="355">
        <v>0.74247929999999995</v>
      </c>
      <c r="BS31" s="355">
        <v>0.81778289999999998</v>
      </c>
      <c r="BT31" s="355">
        <v>0.86306629999999995</v>
      </c>
      <c r="BU31" s="355">
        <v>0.9726359</v>
      </c>
      <c r="BV31" s="355">
        <v>1.139111</v>
      </c>
    </row>
    <row r="32" spans="1:74" x14ac:dyDescent="0.2">
      <c r="A32" s="636" t="s">
        <v>1332</v>
      </c>
      <c r="B32" s="637" t="s">
        <v>1334</v>
      </c>
      <c r="C32" s="214">
        <v>0.29845100000000002</v>
      </c>
      <c r="D32" s="214">
        <v>0.26710699999999998</v>
      </c>
      <c r="E32" s="214">
        <v>0.250967</v>
      </c>
      <c r="F32" s="214">
        <v>0.29330000000000001</v>
      </c>
      <c r="G32" s="214">
        <v>0.29064499999999999</v>
      </c>
      <c r="H32" s="214">
        <v>0.30893300000000001</v>
      </c>
      <c r="I32" s="214">
        <v>0.33706399999999997</v>
      </c>
      <c r="J32" s="214">
        <v>0.32203199999999998</v>
      </c>
      <c r="K32" s="214">
        <v>0.29173300000000002</v>
      </c>
      <c r="L32" s="214">
        <v>0.28787099999999999</v>
      </c>
      <c r="M32" s="214">
        <v>0.311033</v>
      </c>
      <c r="N32" s="214">
        <v>0.30461199999999999</v>
      </c>
      <c r="O32" s="214">
        <v>0.329129</v>
      </c>
      <c r="P32" s="214">
        <v>0.31658599999999998</v>
      </c>
      <c r="Q32" s="214">
        <v>0.28680699999999998</v>
      </c>
      <c r="R32" s="214">
        <v>0.29186699999999999</v>
      </c>
      <c r="S32" s="214">
        <v>0.29970999999999998</v>
      </c>
      <c r="T32" s="214">
        <v>0.30206699999999997</v>
      </c>
      <c r="U32" s="214">
        <v>0.31238700000000003</v>
      </c>
      <c r="V32" s="214">
        <v>0.30496800000000002</v>
      </c>
      <c r="W32" s="214">
        <v>0.280333</v>
      </c>
      <c r="X32" s="214">
        <v>0.242807</v>
      </c>
      <c r="Y32" s="214">
        <v>0.28160000000000002</v>
      </c>
      <c r="Z32" s="214">
        <v>0.31329000000000001</v>
      </c>
      <c r="AA32" s="214">
        <v>0.33319399999999999</v>
      </c>
      <c r="AB32" s="214">
        <v>0.37071399999999999</v>
      </c>
      <c r="AC32" s="214">
        <v>0.31283899999999998</v>
      </c>
      <c r="AD32" s="214">
        <v>0.30763299999999999</v>
      </c>
      <c r="AE32" s="214">
        <v>0.331258</v>
      </c>
      <c r="AF32" s="214">
        <v>0.30606699999999998</v>
      </c>
      <c r="AG32" s="214">
        <v>0.29799999999999999</v>
      </c>
      <c r="AH32" s="214">
        <v>0.27841900000000003</v>
      </c>
      <c r="AI32" s="214">
        <v>0.269067</v>
      </c>
      <c r="AJ32" s="214">
        <v>0.31496800000000003</v>
      </c>
      <c r="AK32" s="214">
        <v>0.31693300000000002</v>
      </c>
      <c r="AL32" s="214">
        <v>0.33751599999999998</v>
      </c>
      <c r="AM32" s="214">
        <v>0.31545200000000001</v>
      </c>
      <c r="AN32" s="214">
        <v>0.29949999999999999</v>
      </c>
      <c r="AO32" s="214">
        <v>0.33216099999999998</v>
      </c>
      <c r="AP32" s="214">
        <v>0.28589999999999999</v>
      </c>
      <c r="AQ32" s="214">
        <v>0.304419</v>
      </c>
      <c r="AR32" s="214">
        <v>0.33040000000000003</v>
      </c>
      <c r="AS32" s="214">
        <v>0.30474200000000001</v>
      </c>
      <c r="AT32" s="214">
        <v>0.31593599999999999</v>
      </c>
      <c r="AU32" s="214">
        <v>0.30096699999999998</v>
      </c>
      <c r="AV32" s="214">
        <v>0.263129</v>
      </c>
      <c r="AW32" s="214">
        <v>0.30023300000000003</v>
      </c>
      <c r="AX32" s="214">
        <v>0.30112899999999998</v>
      </c>
      <c r="AY32" s="214">
        <v>0.3</v>
      </c>
      <c r="AZ32" s="214">
        <v>0.26932099999999998</v>
      </c>
      <c r="BA32" s="214">
        <v>0.29612949999999999</v>
      </c>
      <c r="BB32" s="214">
        <v>0.31936540000000002</v>
      </c>
      <c r="BC32" s="355">
        <v>0.30764710000000001</v>
      </c>
      <c r="BD32" s="355">
        <v>0.30602990000000002</v>
      </c>
      <c r="BE32" s="355">
        <v>0.3234804</v>
      </c>
      <c r="BF32" s="355">
        <v>0.30056349999999998</v>
      </c>
      <c r="BG32" s="355">
        <v>0.28128839999999999</v>
      </c>
      <c r="BH32" s="355">
        <v>0.2948151</v>
      </c>
      <c r="BI32" s="355">
        <v>0.27384229999999998</v>
      </c>
      <c r="BJ32" s="355">
        <v>0.31185750000000001</v>
      </c>
      <c r="BK32" s="355">
        <v>0.31216260000000001</v>
      </c>
      <c r="BL32" s="355">
        <v>0.30207630000000002</v>
      </c>
      <c r="BM32" s="355">
        <v>0.30650300000000003</v>
      </c>
      <c r="BN32" s="355">
        <v>0.32886290000000001</v>
      </c>
      <c r="BO32" s="355">
        <v>0.32194479999999998</v>
      </c>
      <c r="BP32" s="355">
        <v>0.31704169999999998</v>
      </c>
      <c r="BQ32" s="355">
        <v>0.3301074</v>
      </c>
      <c r="BR32" s="355">
        <v>0.30636479999999999</v>
      </c>
      <c r="BS32" s="355">
        <v>0.28637049999999997</v>
      </c>
      <c r="BT32" s="355">
        <v>0.30317949999999999</v>
      </c>
      <c r="BU32" s="355">
        <v>0.28890650000000001</v>
      </c>
      <c r="BV32" s="355">
        <v>0.31809599999999999</v>
      </c>
    </row>
    <row r="33" spans="1:74" x14ac:dyDescent="0.2">
      <c r="A33" s="636" t="s">
        <v>1163</v>
      </c>
      <c r="B33" s="637" t="s">
        <v>1155</v>
      </c>
      <c r="C33" s="214">
        <v>0.21009800000000001</v>
      </c>
      <c r="D33" s="214">
        <v>0.13911200000000001</v>
      </c>
      <c r="E33" s="214">
        <v>0.17494299999999999</v>
      </c>
      <c r="F33" s="214">
        <v>0.22234599999999999</v>
      </c>
      <c r="G33" s="214">
        <v>0.28858200000000001</v>
      </c>
      <c r="H33" s="214">
        <v>0.24226400000000001</v>
      </c>
      <c r="I33" s="214">
        <v>0.29744199999999998</v>
      </c>
      <c r="J33" s="214">
        <v>0.24668399999999999</v>
      </c>
      <c r="K33" s="214">
        <v>0.16597700000000001</v>
      </c>
      <c r="L33" s="214">
        <v>0.23176099999999999</v>
      </c>
      <c r="M33" s="214">
        <v>0.206761</v>
      </c>
      <c r="N33" s="214">
        <v>0.19980700000000001</v>
      </c>
      <c r="O33" s="214">
        <v>0.21120700000000001</v>
      </c>
      <c r="P33" s="214">
        <v>0.145061</v>
      </c>
      <c r="Q33" s="214">
        <v>0.175676</v>
      </c>
      <c r="R33" s="214">
        <v>0.25664599999999999</v>
      </c>
      <c r="S33" s="214">
        <v>0.26293</v>
      </c>
      <c r="T33" s="214">
        <v>0.255361</v>
      </c>
      <c r="U33" s="214">
        <v>0.223271</v>
      </c>
      <c r="V33" s="214">
        <v>0.20295199999999999</v>
      </c>
      <c r="W33" s="214">
        <v>0.280615</v>
      </c>
      <c r="X33" s="214">
        <v>0.227242</v>
      </c>
      <c r="Y33" s="214">
        <v>0.14400399999999999</v>
      </c>
      <c r="Z33" s="214">
        <v>0.13131399999999999</v>
      </c>
      <c r="AA33" s="214">
        <v>0.12581300000000001</v>
      </c>
      <c r="AB33" s="214">
        <v>5.2589999999999998E-2</v>
      </c>
      <c r="AC33" s="214">
        <v>0.21898200000000001</v>
      </c>
      <c r="AD33" s="214">
        <v>0.208311</v>
      </c>
      <c r="AE33" s="214">
        <v>0.206452</v>
      </c>
      <c r="AF33" s="214">
        <v>0.28211900000000001</v>
      </c>
      <c r="AG33" s="214">
        <v>0.30925900000000001</v>
      </c>
      <c r="AH33" s="214">
        <v>0.15063599999999999</v>
      </c>
      <c r="AI33" s="214">
        <v>0.127329</v>
      </c>
      <c r="AJ33" s="214">
        <v>0.194853</v>
      </c>
      <c r="AK33" s="214">
        <v>0.14726500000000001</v>
      </c>
      <c r="AL33" s="214">
        <v>0.15080499999999999</v>
      </c>
      <c r="AM33" s="214">
        <v>0.22191</v>
      </c>
      <c r="AN33" s="214">
        <v>0.25703599999999999</v>
      </c>
      <c r="AO33" s="214">
        <v>0.139206</v>
      </c>
      <c r="AP33" s="214">
        <v>0.183056</v>
      </c>
      <c r="AQ33" s="214">
        <v>0.21639700000000001</v>
      </c>
      <c r="AR33" s="214">
        <v>0.241781</v>
      </c>
      <c r="AS33" s="214">
        <v>0.221526</v>
      </c>
      <c r="AT33" s="214">
        <v>0.24610199999999999</v>
      </c>
      <c r="AU33" s="214">
        <v>0.171705</v>
      </c>
      <c r="AV33" s="214">
        <v>0.25766099999999997</v>
      </c>
      <c r="AW33" s="214">
        <v>0.25065100000000001</v>
      </c>
      <c r="AX33" s="214">
        <v>0.22858899999999999</v>
      </c>
      <c r="AY33" s="214">
        <v>0.19017700000000001</v>
      </c>
      <c r="AZ33" s="214">
        <v>0.198351</v>
      </c>
      <c r="BA33" s="214">
        <v>0.20603750000000001</v>
      </c>
      <c r="BB33" s="214">
        <v>0.2466989</v>
      </c>
      <c r="BC33" s="355">
        <v>0.26523469999999999</v>
      </c>
      <c r="BD33" s="355">
        <v>0.2611253</v>
      </c>
      <c r="BE33" s="355">
        <v>0.26954850000000002</v>
      </c>
      <c r="BF33" s="355">
        <v>0.23544789999999999</v>
      </c>
      <c r="BG33" s="355">
        <v>0.22186510000000001</v>
      </c>
      <c r="BH33" s="355">
        <v>0.22684319999999999</v>
      </c>
      <c r="BI33" s="355">
        <v>0.2266773</v>
      </c>
      <c r="BJ33" s="355">
        <v>0.2002372</v>
      </c>
      <c r="BK33" s="355">
        <v>0.17467820000000001</v>
      </c>
      <c r="BL33" s="355">
        <v>0.17470240000000001</v>
      </c>
      <c r="BM33" s="355">
        <v>0.19785440000000001</v>
      </c>
      <c r="BN33" s="355">
        <v>0.24390319999999999</v>
      </c>
      <c r="BO33" s="355">
        <v>0.26541160000000003</v>
      </c>
      <c r="BP33" s="355">
        <v>0.26060699999999998</v>
      </c>
      <c r="BQ33" s="355">
        <v>0.27048860000000002</v>
      </c>
      <c r="BR33" s="355">
        <v>0.236396</v>
      </c>
      <c r="BS33" s="355">
        <v>0.22339999999999999</v>
      </c>
      <c r="BT33" s="355">
        <v>0.22818749999999999</v>
      </c>
      <c r="BU33" s="355">
        <v>0.2276561</v>
      </c>
      <c r="BV33" s="355">
        <v>0.20166700000000001</v>
      </c>
    </row>
    <row r="34" spans="1:74" x14ac:dyDescent="0.2">
      <c r="A34" s="636" t="s">
        <v>926</v>
      </c>
      <c r="B34" s="637" t="s">
        <v>1156</v>
      </c>
      <c r="C34" s="214">
        <v>6.3402E-2</v>
      </c>
      <c r="D34" s="214">
        <v>8.1855999999999998E-2</v>
      </c>
      <c r="E34" s="214">
        <v>0.140654</v>
      </c>
      <c r="F34" s="214">
        <v>0.11766799999999999</v>
      </c>
      <c r="G34" s="214">
        <v>6.9398000000000001E-2</v>
      </c>
      <c r="H34" s="214">
        <v>9.2608999999999997E-2</v>
      </c>
      <c r="I34" s="214">
        <v>7.8088000000000005E-2</v>
      </c>
      <c r="J34" s="214">
        <v>0.15328600000000001</v>
      </c>
      <c r="K34" s="214">
        <v>7.2658E-2</v>
      </c>
      <c r="L34" s="214">
        <v>0.13906299999999999</v>
      </c>
      <c r="M34" s="214">
        <v>4.3763999999999997E-2</v>
      </c>
      <c r="N34" s="214">
        <v>8.6437E-2</v>
      </c>
      <c r="O34" s="214">
        <v>5.926E-2</v>
      </c>
      <c r="P34" s="214">
        <v>2.016E-3</v>
      </c>
      <c r="Q34" s="214">
        <v>6.3428999999999999E-2</v>
      </c>
      <c r="R34" s="214">
        <v>5.5015000000000001E-2</v>
      </c>
      <c r="S34" s="214">
        <v>2.2817E-2</v>
      </c>
      <c r="T34" s="214">
        <v>9.4271999999999995E-2</v>
      </c>
      <c r="U34" s="214">
        <v>7.5572E-2</v>
      </c>
      <c r="V34" s="214">
        <v>4.3436000000000002E-2</v>
      </c>
      <c r="W34" s="214">
        <v>6.5865999999999994E-2</v>
      </c>
      <c r="X34" s="214">
        <v>0.122132</v>
      </c>
      <c r="Y34" s="214">
        <v>7.4404999999999999E-2</v>
      </c>
      <c r="Z34" s="214">
        <v>0.114373</v>
      </c>
      <c r="AA34" s="214">
        <v>8.7083999999999995E-2</v>
      </c>
      <c r="AB34" s="214">
        <v>9.0137999999999996E-2</v>
      </c>
      <c r="AC34" s="214">
        <v>0.10591200000000001</v>
      </c>
      <c r="AD34" s="214">
        <v>0.10471</v>
      </c>
      <c r="AE34" s="214">
        <v>0.111418</v>
      </c>
      <c r="AF34" s="214">
        <v>2.0806000000000002E-2</v>
      </c>
      <c r="AG34" s="214">
        <v>7.0328000000000002E-2</v>
      </c>
      <c r="AH34" s="214">
        <v>8.5549E-2</v>
      </c>
      <c r="AI34" s="214">
        <v>0.10131999999999999</v>
      </c>
      <c r="AJ34" s="214">
        <v>0.217975</v>
      </c>
      <c r="AK34" s="214">
        <v>0.105181</v>
      </c>
      <c r="AL34" s="214">
        <v>0.12515000000000001</v>
      </c>
      <c r="AM34" s="214">
        <v>9.4645999999999994E-2</v>
      </c>
      <c r="AN34" s="214">
        <v>0.10424700000000001</v>
      </c>
      <c r="AO34" s="214">
        <v>9.1686000000000004E-2</v>
      </c>
      <c r="AP34" s="214">
        <v>8.0843999999999999E-2</v>
      </c>
      <c r="AQ34" s="214">
        <v>0.10165299999999999</v>
      </c>
      <c r="AR34" s="214">
        <v>9.2459E-2</v>
      </c>
      <c r="AS34" s="214">
        <v>0.14091999999999999</v>
      </c>
      <c r="AT34" s="214">
        <v>0.171712</v>
      </c>
      <c r="AU34" s="214">
        <v>0.17630199999999999</v>
      </c>
      <c r="AV34" s="214">
        <v>0.15615299999999999</v>
      </c>
      <c r="AW34" s="214">
        <v>0.180342</v>
      </c>
      <c r="AX34" s="214">
        <v>0.19566600000000001</v>
      </c>
      <c r="AY34" s="214">
        <v>0.22277</v>
      </c>
      <c r="AZ34" s="214">
        <v>0.19159699999999999</v>
      </c>
      <c r="BA34" s="214">
        <v>8.6163699999999996E-2</v>
      </c>
      <c r="BB34" s="214">
        <v>6.0999299999999999E-2</v>
      </c>
      <c r="BC34" s="355">
        <v>4.49612E-2</v>
      </c>
      <c r="BD34" s="355">
        <v>6.8609799999999999E-2</v>
      </c>
      <c r="BE34" s="355">
        <v>4.6773500000000003E-2</v>
      </c>
      <c r="BF34" s="355">
        <v>5.6901800000000002E-2</v>
      </c>
      <c r="BG34" s="355">
        <v>7.4581300000000003E-2</v>
      </c>
      <c r="BH34" s="355">
        <v>9.4273800000000005E-2</v>
      </c>
      <c r="BI34" s="355">
        <v>5.7222000000000002E-2</v>
      </c>
      <c r="BJ34" s="355">
        <v>7.0616499999999999E-2</v>
      </c>
      <c r="BK34" s="355">
        <v>9.0883800000000001E-2</v>
      </c>
      <c r="BL34" s="355">
        <v>6.3538200000000003E-2</v>
      </c>
      <c r="BM34" s="355">
        <v>7.4817099999999997E-2</v>
      </c>
      <c r="BN34" s="355">
        <v>5.7010600000000002E-2</v>
      </c>
      <c r="BO34" s="355">
        <v>4.5191200000000001E-2</v>
      </c>
      <c r="BP34" s="355">
        <v>6.7935899999999994E-2</v>
      </c>
      <c r="BQ34" s="355">
        <v>4.7995700000000002E-2</v>
      </c>
      <c r="BR34" s="355">
        <v>5.81343E-2</v>
      </c>
      <c r="BS34" s="355">
        <v>7.6576900000000003E-2</v>
      </c>
      <c r="BT34" s="355">
        <v>9.6021499999999996E-2</v>
      </c>
      <c r="BU34" s="355">
        <v>5.8494499999999998E-2</v>
      </c>
      <c r="BV34" s="355">
        <v>7.2475200000000004E-2</v>
      </c>
    </row>
    <row r="35" spans="1:74" x14ac:dyDescent="0.2">
      <c r="A35" s="636"/>
      <c r="B35" s="63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405"/>
      <c r="BD35" s="405"/>
      <c r="BE35" s="405"/>
      <c r="BF35" s="405"/>
      <c r="BG35" s="405"/>
      <c r="BH35" s="405"/>
      <c r="BI35" s="405"/>
      <c r="BJ35" s="405"/>
      <c r="BK35" s="405"/>
      <c r="BL35" s="405"/>
      <c r="BM35" s="405"/>
      <c r="BN35" s="405"/>
      <c r="BO35" s="405"/>
      <c r="BP35" s="405"/>
      <c r="BQ35" s="405"/>
      <c r="BR35" s="405"/>
      <c r="BS35" s="405"/>
      <c r="BT35" s="405"/>
      <c r="BU35" s="405"/>
      <c r="BV35" s="405"/>
    </row>
    <row r="36" spans="1:74" x14ac:dyDescent="0.2">
      <c r="A36" s="636"/>
      <c r="B36" s="155" t="s">
        <v>1164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736"/>
      <c r="BD36" s="736"/>
      <c r="BE36" s="736"/>
      <c r="BF36" s="736"/>
      <c r="BG36" s="736"/>
      <c r="BH36" s="736"/>
      <c r="BI36" s="736"/>
      <c r="BJ36" s="736"/>
      <c r="BK36" s="736"/>
      <c r="BL36" s="736"/>
      <c r="BM36" s="736"/>
      <c r="BN36" s="736"/>
      <c r="BO36" s="736"/>
      <c r="BP36" s="736"/>
      <c r="BQ36" s="736"/>
      <c r="BR36" s="736"/>
      <c r="BS36" s="736"/>
      <c r="BT36" s="736"/>
      <c r="BU36" s="736"/>
      <c r="BV36" s="736"/>
    </row>
    <row r="37" spans="1:74" x14ac:dyDescent="0.2">
      <c r="A37" s="636" t="s">
        <v>1165</v>
      </c>
      <c r="B37" s="637" t="s">
        <v>1152</v>
      </c>
      <c r="C37" s="214">
        <v>30.236000000000001</v>
      </c>
      <c r="D37" s="214">
        <v>27.95</v>
      </c>
      <c r="E37" s="214">
        <v>29.364999999999998</v>
      </c>
      <c r="F37" s="214">
        <v>30.423999999999999</v>
      </c>
      <c r="G37" s="214">
        <v>29.516999999999999</v>
      </c>
      <c r="H37" s="214">
        <v>28.911999999999999</v>
      </c>
      <c r="I37" s="214">
        <v>27.795000000000002</v>
      </c>
      <c r="J37" s="214">
        <v>29.87</v>
      </c>
      <c r="K37" s="214">
        <v>30.161999999999999</v>
      </c>
      <c r="L37" s="214">
        <v>31.056000000000001</v>
      </c>
      <c r="M37" s="214">
        <v>31.445</v>
      </c>
      <c r="N37" s="214">
        <v>31.765999999999998</v>
      </c>
      <c r="O37" s="214">
        <v>31.311</v>
      </c>
      <c r="P37" s="214">
        <v>31.091999999999999</v>
      </c>
      <c r="Q37" s="214">
        <v>32.643000000000001</v>
      </c>
      <c r="R37" s="214">
        <v>35.909999999999997</v>
      </c>
      <c r="S37" s="214">
        <v>42.01</v>
      </c>
      <c r="T37" s="214">
        <v>49.045999999999999</v>
      </c>
      <c r="U37" s="214">
        <v>50.738</v>
      </c>
      <c r="V37" s="214">
        <v>47.649000000000001</v>
      </c>
      <c r="W37" s="214">
        <v>47.698</v>
      </c>
      <c r="X37" s="214">
        <v>48.991</v>
      </c>
      <c r="Y37" s="214">
        <v>52.02</v>
      </c>
      <c r="Z37" s="214">
        <v>50.691000000000003</v>
      </c>
      <c r="AA37" s="214">
        <v>48.436999999999998</v>
      </c>
      <c r="AB37" s="214">
        <v>49.591999999999999</v>
      </c>
      <c r="AC37" s="214">
        <v>50.933</v>
      </c>
      <c r="AD37" s="214">
        <v>52.158999999999999</v>
      </c>
      <c r="AE37" s="214">
        <v>51.82</v>
      </c>
      <c r="AF37" s="214">
        <v>51.734000000000002</v>
      </c>
      <c r="AG37" s="214">
        <v>50.110999999999997</v>
      </c>
      <c r="AH37" s="214">
        <v>51.826000000000001</v>
      </c>
      <c r="AI37" s="214">
        <v>53.396999999999998</v>
      </c>
      <c r="AJ37" s="214">
        <v>58.63</v>
      </c>
      <c r="AK37" s="214">
        <v>58.965000000000003</v>
      </c>
      <c r="AL37" s="214">
        <v>55.616</v>
      </c>
      <c r="AM37" s="214">
        <v>51.360999999999997</v>
      </c>
      <c r="AN37" s="214">
        <v>52.746000000000002</v>
      </c>
      <c r="AO37" s="214">
        <v>50.26</v>
      </c>
      <c r="AP37" s="214">
        <v>48.488</v>
      </c>
      <c r="AQ37" s="214">
        <v>48.47</v>
      </c>
      <c r="AR37" s="214">
        <v>46.716999999999999</v>
      </c>
      <c r="AS37" s="214">
        <v>46.061999999999998</v>
      </c>
      <c r="AT37" s="214">
        <v>45.27</v>
      </c>
      <c r="AU37" s="214">
        <v>46.895000000000003</v>
      </c>
      <c r="AV37" s="214">
        <v>50.323999999999998</v>
      </c>
      <c r="AW37" s="214">
        <v>50.512</v>
      </c>
      <c r="AX37" s="214">
        <v>49.64</v>
      </c>
      <c r="AY37" s="214">
        <v>47.387999999999998</v>
      </c>
      <c r="AZ37" s="214">
        <v>46.948999999999998</v>
      </c>
      <c r="BA37" s="214">
        <v>48.301209999999998</v>
      </c>
      <c r="BB37" s="214">
        <v>50.000529999999998</v>
      </c>
      <c r="BC37" s="355">
        <v>50.834780000000002</v>
      </c>
      <c r="BD37" s="355">
        <v>50.519530000000003</v>
      </c>
      <c r="BE37" s="355">
        <v>48.856920000000002</v>
      </c>
      <c r="BF37" s="355">
        <v>48.359160000000003</v>
      </c>
      <c r="BG37" s="355">
        <v>48.593069999999997</v>
      </c>
      <c r="BH37" s="355">
        <v>48.891730000000003</v>
      </c>
      <c r="BI37" s="355">
        <v>48.954410000000003</v>
      </c>
      <c r="BJ37" s="355">
        <v>46.633980000000001</v>
      </c>
      <c r="BK37" s="355">
        <v>45.947389999999999</v>
      </c>
      <c r="BL37" s="355">
        <v>46.172159999999998</v>
      </c>
      <c r="BM37" s="355">
        <v>47.62059</v>
      </c>
      <c r="BN37" s="355">
        <v>49.331090000000003</v>
      </c>
      <c r="BO37" s="355">
        <v>50.124989999999997</v>
      </c>
      <c r="BP37" s="355">
        <v>49.788530000000002</v>
      </c>
      <c r="BQ37" s="355">
        <v>48.128790000000002</v>
      </c>
      <c r="BR37" s="355">
        <v>47.630980000000001</v>
      </c>
      <c r="BS37" s="355">
        <v>47.864759999999997</v>
      </c>
      <c r="BT37" s="355">
        <v>48.163159999999998</v>
      </c>
      <c r="BU37" s="355">
        <v>48.225079999999998</v>
      </c>
      <c r="BV37" s="355">
        <v>45.903709999999997</v>
      </c>
    </row>
    <row r="38" spans="1:74" x14ac:dyDescent="0.2">
      <c r="A38" s="636" t="s">
        <v>1335</v>
      </c>
      <c r="B38" s="637" t="s">
        <v>1333</v>
      </c>
      <c r="C38" s="214">
        <v>62.917999999999999</v>
      </c>
      <c r="D38" s="214">
        <v>50.23</v>
      </c>
      <c r="E38" s="214">
        <v>53.320999999999998</v>
      </c>
      <c r="F38" s="214">
        <v>61.402000000000001</v>
      </c>
      <c r="G38" s="214">
        <v>71.649000000000001</v>
      </c>
      <c r="H38" s="214">
        <v>78.064999999999998</v>
      </c>
      <c r="I38" s="214">
        <v>84.828000000000003</v>
      </c>
      <c r="J38" s="214">
        <v>91.41</v>
      </c>
      <c r="K38" s="214">
        <v>94.433999999999997</v>
      </c>
      <c r="L38" s="214">
        <v>99.213999999999999</v>
      </c>
      <c r="M38" s="214">
        <v>99.777000000000001</v>
      </c>
      <c r="N38" s="214">
        <v>91.379000000000005</v>
      </c>
      <c r="O38" s="214">
        <v>74.698999999999998</v>
      </c>
      <c r="P38" s="214">
        <v>61.234999999999999</v>
      </c>
      <c r="Q38" s="214">
        <v>61.761000000000003</v>
      </c>
      <c r="R38" s="214">
        <v>68.766000000000005</v>
      </c>
      <c r="S38" s="214">
        <v>71.302000000000007</v>
      </c>
      <c r="T38" s="214">
        <v>79.819999999999993</v>
      </c>
      <c r="U38" s="214">
        <v>85.808000000000007</v>
      </c>
      <c r="V38" s="214">
        <v>94.159000000000006</v>
      </c>
      <c r="W38" s="214">
        <v>98.974999999999994</v>
      </c>
      <c r="X38" s="214">
        <v>96.251999999999995</v>
      </c>
      <c r="Y38" s="214">
        <v>94.394000000000005</v>
      </c>
      <c r="Z38" s="214">
        <v>77.046999999999997</v>
      </c>
      <c r="AA38" s="214">
        <v>53.35</v>
      </c>
      <c r="AB38" s="214">
        <v>47.243000000000002</v>
      </c>
      <c r="AC38" s="214">
        <v>40.155000000000001</v>
      </c>
      <c r="AD38" s="214">
        <v>38.497</v>
      </c>
      <c r="AE38" s="214">
        <v>46.146999999999998</v>
      </c>
      <c r="AF38" s="214">
        <v>56.906999999999996</v>
      </c>
      <c r="AG38" s="214">
        <v>63.676000000000002</v>
      </c>
      <c r="AH38" s="214">
        <v>73.858000000000004</v>
      </c>
      <c r="AI38" s="214">
        <v>71.391000000000005</v>
      </c>
      <c r="AJ38" s="214">
        <v>72.944000000000003</v>
      </c>
      <c r="AK38" s="214">
        <v>69.936000000000007</v>
      </c>
      <c r="AL38" s="214">
        <v>62.183</v>
      </c>
      <c r="AM38" s="214">
        <v>45.719000000000001</v>
      </c>
      <c r="AN38" s="214">
        <v>38.656999999999996</v>
      </c>
      <c r="AO38" s="214">
        <v>33.825000000000003</v>
      </c>
      <c r="AP38" s="214">
        <v>34.874000000000002</v>
      </c>
      <c r="AQ38" s="214">
        <v>43.844000000000001</v>
      </c>
      <c r="AR38" s="214">
        <v>56.505000000000003</v>
      </c>
      <c r="AS38" s="214">
        <v>60.075000000000003</v>
      </c>
      <c r="AT38" s="214">
        <v>66.531999999999996</v>
      </c>
      <c r="AU38" s="214">
        <v>75.16</v>
      </c>
      <c r="AV38" s="214">
        <v>78.768000000000001</v>
      </c>
      <c r="AW38" s="214">
        <v>73.914000000000001</v>
      </c>
      <c r="AX38" s="214">
        <v>63.670999999999999</v>
      </c>
      <c r="AY38" s="214">
        <v>51.045000000000002</v>
      </c>
      <c r="AZ38" s="214">
        <v>45.033999999999999</v>
      </c>
      <c r="BA38" s="214">
        <v>45.528048386000002</v>
      </c>
      <c r="BB38" s="214">
        <v>51.942809287000003</v>
      </c>
      <c r="BC38" s="355">
        <v>60.648380000000003</v>
      </c>
      <c r="BD38" s="355">
        <v>70.761700000000005</v>
      </c>
      <c r="BE38" s="355">
        <v>77.722899999999996</v>
      </c>
      <c r="BF38" s="355">
        <v>85.049660000000003</v>
      </c>
      <c r="BG38" s="355">
        <v>88.860720000000001</v>
      </c>
      <c r="BH38" s="355">
        <v>90.114990000000006</v>
      </c>
      <c r="BI38" s="355">
        <v>87.10848</v>
      </c>
      <c r="BJ38" s="355">
        <v>76.727829999999997</v>
      </c>
      <c r="BK38" s="355">
        <v>60.10389</v>
      </c>
      <c r="BL38" s="355">
        <v>51.021389999999997</v>
      </c>
      <c r="BM38" s="355">
        <v>48.493989999999997</v>
      </c>
      <c r="BN38" s="355">
        <v>52.941650000000003</v>
      </c>
      <c r="BO38" s="355">
        <v>60.643909999999998</v>
      </c>
      <c r="BP38" s="355">
        <v>69.943899999999999</v>
      </c>
      <c r="BQ38" s="355">
        <v>76.606110000000001</v>
      </c>
      <c r="BR38" s="355">
        <v>83.687349999999995</v>
      </c>
      <c r="BS38" s="355">
        <v>87.22869</v>
      </c>
      <c r="BT38" s="355">
        <v>88.324420000000003</v>
      </c>
      <c r="BU38" s="355">
        <v>85.130989999999997</v>
      </c>
      <c r="BV38" s="355">
        <v>74.530860000000004</v>
      </c>
    </row>
    <row r="39" spans="1:74" x14ac:dyDescent="0.2">
      <c r="A39" s="636" t="s">
        <v>1336</v>
      </c>
      <c r="B39" s="637" t="s">
        <v>1334</v>
      </c>
      <c r="C39" s="214">
        <v>5.41</v>
      </c>
      <c r="D39" s="214">
        <v>5.6639999999999997</v>
      </c>
      <c r="E39" s="214">
        <v>5.9119999999999999</v>
      </c>
      <c r="F39" s="214">
        <v>6.1120000000000001</v>
      </c>
      <c r="G39" s="214">
        <v>6.6470000000000002</v>
      </c>
      <c r="H39" s="214">
        <v>6.6849999999999996</v>
      </c>
      <c r="I39" s="214">
        <v>6.1790000000000003</v>
      </c>
      <c r="J39" s="214">
        <v>6.16</v>
      </c>
      <c r="K39" s="214">
        <v>5.7560000000000002</v>
      </c>
      <c r="L39" s="214">
        <v>5.3319999999999999</v>
      </c>
      <c r="M39" s="214">
        <v>4.6289999999999996</v>
      </c>
      <c r="N39" s="214">
        <v>4.8680000000000003</v>
      </c>
      <c r="O39" s="214">
        <v>4.6680000000000001</v>
      </c>
      <c r="P39" s="214">
        <v>4.391</v>
      </c>
      <c r="Q39" s="214">
        <v>5.1920000000000002</v>
      </c>
      <c r="R39" s="214">
        <v>5.6120000000000001</v>
      </c>
      <c r="S39" s="214">
        <v>5.7649999999999997</v>
      </c>
      <c r="T39" s="214">
        <v>5.5890000000000004</v>
      </c>
      <c r="U39" s="214">
        <v>5.101</v>
      </c>
      <c r="V39" s="214">
        <v>4.8419999999999996</v>
      </c>
      <c r="W39" s="214">
        <v>5.3620000000000001</v>
      </c>
      <c r="X39" s="214">
        <v>6.6079999999999997</v>
      </c>
      <c r="Y39" s="214">
        <v>7.2160000000000002</v>
      </c>
      <c r="Z39" s="214">
        <v>7.0309999999999997</v>
      </c>
      <c r="AA39" s="214">
        <v>5.8310000000000004</v>
      </c>
      <c r="AB39" s="214">
        <v>3.456</v>
      </c>
      <c r="AC39" s="214">
        <v>3.6890000000000001</v>
      </c>
      <c r="AD39" s="214">
        <v>4.2789999999999999</v>
      </c>
      <c r="AE39" s="214">
        <v>3.88</v>
      </c>
      <c r="AF39" s="214">
        <v>3.875</v>
      </c>
      <c r="AG39" s="214">
        <v>4.5730000000000004</v>
      </c>
      <c r="AH39" s="214">
        <v>5.3890000000000002</v>
      </c>
      <c r="AI39" s="214">
        <v>4.93</v>
      </c>
      <c r="AJ39" s="214">
        <v>4.6440000000000001</v>
      </c>
      <c r="AK39" s="214">
        <v>4.7750000000000004</v>
      </c>
      <c r="AL39" s="214">
        <v>4.6390000000000002</v>
      </c>
      <c r="AM39" s="214">
        <v>4.92</v>
      </c>
      <c r="AN39" s="214">
        <v>4.8550000000000004</v>
      </c>
      <c r="AO39" s="214">
        <v>3.823</v>
      </c>
      <c r="AP39" s="214">
        <v>4.1059999999999999</v>
      </c>
      <c r="AQ39" s="214">
        <v>4.3460000000000001</v>
      </c>
      <c r="AR39" s="214">
        <v>3.6349999999999998</v>
      </c>
      <c r="AS39" s="214">
        <v>3.6789999999999998</v>
      </c>
      <c r="AT39" s="214">
        <v>3.6659999999999999</v>
      </c>
      <c r="AU39" s="214">
        <v>3.8610000000000002</v>
      </c>
      <c r="AV39" s="214">
        <v>5.28</v>
      </c>
      <c r="AW39" s="214">
        <v>6.1020000000000003</v>
      </c>
      <c r="AX39" s="214">
        <v>6.9329999999999998</v>
      </c>
      <c r="AY39" s="214">
        <v>7.16</v>
      </c>
      <c r="AZ39" s="214">
        <v>8.0649999999999995</v>
      </c>
      <c r="BA39" s="214">
        <v>8.1666658999999999</v>
      </c>
      <c r="BB39" s="214">
        <v>8.0800640999999995</v>
      </c>
      <c r="BC39" s="355">
        <v>8.1831289999999992</v>
      </c>
      <c r="BD39" s="355">
        <v>8.270365</v>
      </c>
      <c r="BE39" s="355">
        <v>7.9934260000000004</v>
      </c>
      <c r="BF39" s="355">
        <v>8.2376930000000002</v>
      </c>
      <c r="BG39" s="355">
        <v>8.27088</v>
      </c>
      <c r="BH39" s="355">
        <v>8.0119019999999992</v>
      </c>
      <c r="BI39" s="355">
        <v>9.0210480000000004</v>
      </c>
      <c r="BJ39" s="355">
        <v>9.3911770000000008</v>
      </c>
      <c r="BK39" s="355">
        <v>9.29087</v>
      </c>
      <c r="BL39" s="355">
        <v>9.4137299999999993</v>
      </c>
      <c r="BM39" s="355">
        <v>9.449166</v>
      </c>
      <c r="BN39" s="355">
        <v>9.2595609999999997</v>
      </c>
      <c r="BO39" s="355">
        <v>9.2045729999999999</v>
      </c>
      <c r="BP39" s="355">
        <v>9.1733659999999997</v>
      </c>
      <c r="BQ39" s="355">
        <v>8.9030620000000003</v>
      </c>
      <c r="BR39" s="355">
        <v>9.1697780000000009</v>
      </c>
      <c r="BS39" s="355">
        <v>9.2776980000000009</v>
      </c>
      <c r="BT39" s="355">
        <v>9.0328850000000003</v>
      </c>
      <c r="BU39" s="355">
        <v>9.7553780000000003</v>
      </c>
      <c r="BV39" s="355">
        <v>10.08389</v>
      </c>
    </row>
    <row r="40" spans="1:74" x14ac:dyDescent="0.2">
      <c r="A40" s="636" t="s">
        <v>1166</v>
      </c>
      <c r="B40" s="637" t="s">
        <v>1155</v>
      </c>
      <c r="C40" s="214">
        <v>33.048999999999999</v>
      </c>
      <c r="D40" s="214">
        <v>29.367000000000001</v>
      </c>
      <c r="E40" s="214">
        <v>32.478000000000002</v>
      </c>
      <c r="F40" s="214">
        <v>41.503999999999998</v>
      </c>
      <c r="G40" s="214">
        <v>50.624000000000002</v>
      </c>
      <c r="H40" s="214">
        <v>59.155000000000001</v>
      </c>
      <c r="I40" s="214">
        <v>66.296999999999997</v>
      </c>
      <c r="J40" s="214">
        <v>74.212999999999994</v>
      </c>
      <c r="K40" s="214">
        <v>76.301000000000002</v>
      </c>
      <c r="L40" s="214">
        <v>70.325000000000003</v>
      </c>
      <c r="M40" s="214">
        <v>58.11</v>
      </c>
      <c r="N40" s="214">
        <v>45.962000000000003</v>
      </c>
      <c r="O40" s="214">
        <v>33.798000000000002</v>
      </c>
      <c r="P40" s="214">
        <v>29.777000000000001</v>
      </c>
      <c r="Q40" s="214">
        <v>32.463999999999999</v>
      </c>
      <c r="R40" s="214">
        <v>37.396999999999998</v>
      </c>
      <c r="S40" s="214">
        <v>45.006999999999998</v>
      </c>
      <c r="T40" s="214">
        <v>54.171999999999997</v>
      </c>
      <c r="U40" s="214">
        <v>64.765000000000001</v>
      </c>
      <c r="V40" s="214">
        <v>75.825999999999993</v>
      </c>
      <c r="W40" s="214">
        <v>73.483999999999995</v>
      </c>
      <c r="X40" s="214">
        <v>65.581000000000003</v>
      </c>
      <c r="Y40" s="214">
        <v>52.807000000000002</v>
      </c>
      <c r="Z40" s="214">
        <v>40.381</v>
      </c>
      <c r="AA40" s="214">
        <v>32.683999999999997</v>
      </c>
      <c r="AB40" s="214">
        <v>30.513999999999999</v>
      </c>
      <c r="AC40" s="214">
        <v>31.283999999999999</v>
      </c>
      <c r="AD40" s="214">
        <v>37.875999999999998</v>
      </c>
      <c r="AE40" s="214">
        <v>48.814999999999998</v>
      </c>
      <c r="AF40" s="214">
        <v>56.79</v>
      </c>
      <c r="AG40" s="214">
        <v>64.825999999999993</v>
      </c>
      <c r="AH40" s="214">
        <v>75.113</v>
      </c>
      <c r="AI40" s="214">
        <v>75.546999999999997</v>
      </c>
      <c r="AJ40" s="214">
        <v>72.864999999999995</v>
      </c>
      <c r="AK40" s="214">
        <v>61.472000000000001</v>
      </c>
      <c r="AL40" s="214">
        <v>47.453000000000003</v>
      </c>
      <c r="AM40" s="214">
        <v>35.744</v>
      </c>
      <c r="AN40" s="214">
        <v>27.068000000000001</v>
      </c>
      <c r="AO40" s="214">
        <v>32.018000000000001</v>
      </c>
      <c r="AP40" s="214">
        <v>39.011000000000003</v>
      </c>
      <c r="AQ40" s="214">
        <v>47.67</v>
      </c>
      <c r="AR40" s="214">
        <v>55.366</v>
      </c>
      <c r="AS40" s="214">
        <v>66.540000000000006</v>
      </c>
      <c r="AT40" s="214">
        <v>77.638000000000005</v>
      </c>
      <c r="AU40" s="214">
        <v>78.522000000000006</v>
      </c>
      <c r="AV40" s="214">
        <v>70.412999999999997</v>
      </c>
      <c r="AW40" s="214">
        <v>57.756</v>
      </c>
      <c r="AX40" s="214">
        <v>47.435000000000002</v>
      </c>
      <c r="AY40" s="214">
        <v>39.389000000000003</v>
      </c>
      <c r="AZ40" s="214">
        <v>36.328000000000003</v>
      </c>
      <c r="BA40" s="214">
        <v>39.532134714000001</v>
      </c>
      <c r="BB40" s="214">
        <v>46.855597164999999</v>
      </c>
      <c r="BC40" s="355">
        <v>55.480649999999997</v>
      </c>
      <c r="BD40" s="355">
        <v>63.742980000000003</v>
      </c>
      <c r="BE40" s="355">
        <v>72.478539999999995</v>
      </c>
      <c r="BF40" s="355">
        <v>81.789199999999994</v>
      </c>
      <c r="BG40" s="355">
        <v>82.182959999999994</v>
      </c>
      <c r="BH40" s="355">
        <v>76.598159999999993</v>
      </c>
      <c r="BI40" s="355">
        <v>64.284760000000006</v>
      </c>
      <c r="BJ40" s="355">
        <v>51.557429999999997</v>
      </c>
      <c r="BK40" s="355">
        <v>42.229259999999996</v>
      </c>
      <c r="BL40" s="355">
        <v>37.772590000000001</v>
      </c>
      <c r="BM40" s="355">
        <v>39.762509999999999</v>
      </c>
      <c r="BN40" s="355">
        <v>46.547969999999999</v>
      </c>
      <c r="BO40" s="355">
        <v>55.173020000000001</v>
      </c>
      <c r="BP40" s="355">
        <v>63.435360000000003</v>
      </c>
      <c r="BQ40" s="355">
        <v>72.170910000000006</v>
      </c>
      <c r="BR40" s="355">
        <v>81.481579999999994</v>
      </c>
      <c r="BS40" s="355">
        <v>81.875339999999994</v>
      </c>
      <c r="BT40" s="355">
        <v>76.290539999999993</v>
      </c>
      <c r="BU40" s="355">
        <v>63.977139999999999</v>
      </c>
      <c r="BV40" s="355">
        <v>51.2498</v>
      </c>
    </row>
    <row r="41" spans="1:74" x14ac:dyDescent="0.2">
      <c r="A41" s="636" t="s">
        <v>933</v>
      </c>
      <c r="B41" s="637" t="s">
        <v>1156</v>
      </c>
      <c r="C41" s="214">
        <v>20.603999999999999</v>
      </c>
      <c r="D41" s="214">
        <v>18.888999999999999</v>
      </c>
      <c r="E41" s="214">
        <v>17.219000000000001</v>
      </c>
      <c r="F41" s="214">
        <v>18.190999999999999</v>
      </c>
      <c r="G41" s="214">
        <v>19.492000000000001</v>
      </c>
      <c r="H41" s="214">
        <v>20.492000000000001</v>
      </c>
      <c r="I41" s="214">
        <v>20.99</v>
      </c>
      <c r="J41" s="214">
        <v>19.440999999999999</v>
      </c>
      <c r="K41" s="214">
        <v>18.901</v>
      </c>
      <c r="L41" s="214">
        <v>18.82</v>
      </c>
      <c r="M41" s="214">
        <v>20.151</v>
      </c>
      <c r="N41" s="214">
        <v>20.515999999999998</v>
      </c>
      <c r="O41" s="214">
        <v>19.664000000000001</v>
      </c>
      <c r="P41" s="214">
        <v>20.59</v>
      </c>
      <c r="Q41" s="214">
        <v>20.428999999999998</v>
      </c>
      <c r="R41" s="214">
        <v>20.263999999999999</v>
      </c>
      <c r="S41" s="214">
        <v>20.887</v>
      </c>
      <c r="T41" s="214">
        <v>21.251000000000001</v>
      </c>
      <c r="U41" s="214">
        <v>22.358000000000001</v>
      </c>
      <c r="V41" s="214">
        <v>24.66</v>
      </c>
      <c r="W41" s="214">
        <v>25.314</v>
      </c>
      <c r="X41" s="214">
        <v>25.504999999999999</v>
      </c>
      <c r="Y41" s="214">
        <v>26.196999999999999</v>
      </c>
      <c r="Z41" s="214">
        <v>25.045000000000002</v>
      </c>
      <c r="AA41" s="214">
        <v>24.588000000000001</v>
      </c>
      <c r="AB41" s="214">
        <v>22.812999999999999</v>
      </c>
      <c r="AC41" s="214">
        <v>21.494</v>
      </c>
      <c r="AD41" s="214">
        <v>20.533000000000001</v>
      </c>
      <c r="AE41" s="214">
        <v>19.548999999999999</v>
      </c>
      <c r="AF41" s="214">
        <v>20.552</v>
      </c>
      <c r="AG41" s="214">
        <v>22.626999999999999</v>
      </c>
      <c r="AH41" s="214">
        <v>23.629000000000001</v>
      </c>
      <c r="AI41" s="214">
        <v>23.398</v>
      </c>
      <c r="AJ41" s="214">
        <v>21.593</v>
      </c>
      <c r="AK41" s="214">
        <v>21.337</v>
      </c>
      <c r="AL41" s="214">
        <v>20.113</v>
      </c>
      <c r="AM41" s="214">
        <v>18.977</v>
      </c>
      <c r="AN41" s="214">
        <v>18.282</v>
      </c>
      <c r="AO41" s="214">
        <v>19.356000000000002</v>
      </c>
      <c r="AP41" s="214">
        <v>18.895</v>
      </c>
      <c r="AQ41" s="214">
        <v>18.550999999999998</v>
      </c>
      <c r="AR41" s="214">
        <v>18.591999999999999</v>
      </c>
      <c r="AS41" s="214">
        <v>19.675999999999998</v>
      </c>
      <c r="AT41" s="214">
        <v>20.076000000000001</v>
      </c>
      <c r="AU41" s="214">
        <v>20.338999999999999</v>
      </c>
      <c r="AV41" s="214">
        <v>20.184999999999999</v>
      </c>
      <c r="AW41" s="214">
        <v>20.556999999999999</v>
      </c>
      <c r="AX41" s="214">
        <v>20.838000000000001</v>
      </c>
      <c r="AY41" s="214">
        <v>20.754999999999999</v>
      </c>
      <c r="AZ41" s="214">
        <v>18.798999999999999</v>
      </c>
      <c r="BA41" s="214">
        <v>18.6762455</v>
      </c>
      <c r="BB41" s="214">
        <v>19.232918999999999</v>
      </c>
      <c r="BC41" s="355">
        <v>20.2471</v>
      </c>
      <c r="BD41" s="355">
        <v>21.260670000000001</v>
      </c>
      <c r="BE41" s="355">
        <v>22.516629999999999</v>
      </c>
      <c r="BF41" s="355">
        <v>23.05226</v>
      </c>
      <c r="BG41" s="355">
        <v>23.019010000000002</v>
      </c>
      <c r="BH41" s="355">
        <v>23.130389999999998</v>
      </c>
      <c r="BI41" s="355">
        <v>23.332809999999998</v>
      </c>
      <c r="BJ41" s="355">
        <v>23.02533</v>
      </c>
      <c r="BK41" s="355">
        <v>22.73996</v>
      </c>
      <c r="BL41" s="355">
        <v>21.960349999999998</v>
      </c>
      <c r="BM41" s="355">
        <v>21.700510000000001</v>
      </c>
      <c r="BN41" s="355">
        <v>22.166270000000001</v>
      </c>
      <c r="BO41" s="355">
        <v>23.00507</v>
      </c>
      <c r="BP41" s="355">
        <v>23.850069999999999</v>
      </c>
      <c r="BQ41" s="355">
        <v>24.948740000000001</v>
      </c>
      <c r="BR41" s="355">
        <v>25.34984</v>
      </c>
      <c r="BS41" s="355">
        <v>25.225079999999998</v>
      </c>
      <c r="BT41" s="355">
        <v>25.259250000000002</v>
      </c>
      <c r="BU41" s="355">
        <v>25.392700000000001</v>
      </c>
      <c r="BV41" s="355">
        <v>25.00225</v>
      </c>
    </row>
    <row r="42" spans="1:74" x14ac:dyDescent="0.2">
      <c r="A42" s="636"/>
      <c r="C42" s="640"/>
      <c r="D42" s="640"/>
      <c r="E42" s="640"/>
      <c r="F42" s="640"/>
      <c r="G42" s="640"/>
      <c r="H42" s="640"/>
      <c r="I42" s="640"/>
      <c r="J42" s="640"/>
      <c r="K42" s="640"/>
      <c r="L42" s="640"/>
      <c r="M42" s="640"/>
      <c r="N42" s="640"/>
      <c r="O42" s="640"/>
      <c r="P42" s="640"/>
      <c r="Q42" s="640"/>
      <c r="R42" s="640"/>
      <c r="S42" s="640"/>
      <c r="T42" s="640"/>
      <c r="U42" s="640"/>
      <c r="V42" s="640"/>
      <c r="W42" s="640"/>
      <c r="X42" s="640"/>
      <c r="Y42" s="640"/>
      <c r="Z42" s="640"/>
      <c r="AA42" s="640"/>
      <c r="AB42" s="640"/>
      <c r="AC42" s="640"/>
      <c r="AD42" s="640"/>
      <c r="AE42" s="640"/>
      <c r="AF42" s="640"/>
      <c r="AG42" s="640"/>
      <c r="AH42" s="640"/>
      <c r="AI42" s="640"/>
      <c r="AJ42" s="640"/>
      <c r="AK42" s="640"/>
      <c r="AL42" s="640"/>
      <c r="AM42" s="640"/>
      <c r="AN42" s="640"/>
      <c r="AO42" s="640"/>
      <c r="AP42" s="640"/>
      <c r="AQ42" s="640"/>
      <c r="AR42" s="640"/>
      <c r="AS42" s="640"/>
      <c r="AT42" s="640"/>
      <c r="AU42" s="640"/>
      <c r="AV42" s="640"/>
      <c r="AW42" s="640"/>
      <c r="AX42" s="640"/>
      <c r="AY42" s="640"/>
      <c r="AZ42" s="640"/>
      <c r="BA42" s="640"/>
      <c r="BB42" s="640"/>
      <c r="BC42" s="641"/>
      <c r="BD42" s="641"/>
      <c r="BE42" s="641"/>
      <c r="BF42" s="641"/>
      <c r="BG42" s="641"/>
      <c r="BH42" s="641"/>
      <c r="BI42" s="641"/>
      <c r="BJ42" s="641"/>
      <c r="BK42" s="641"/>
      <c r="BL42" s="641"/>
      <c r="BM42" s="641"/>
      <c r="BN42" s="641"/>
      <c r="BO42" s="641"/>
      <c r="BP42" s="641"/>
      <c r="BQ42" s="641"/>
      <c r="BR42" s="641"/>
      <c r="BS42" s="641"/>
      <c r="BT42" s="641"/>
      <c r="BU42" s="641"/>
      <c r="BV42" s="641"/>
    </row>
    <row r="43" spans="1:74" ht="11.1" customHeight="1" x14ac:dyDescent="0.2">
      <c r="A43" s="57"/>
      <c r="B43" s="155" t="s">
        <v>699</v>
      </c>
      <c r="C43" s="638"/>
      <c r="D43" s="638"/>
      <c r="E43" s="638"/>
      <c r="F43" s="638"/>
      <c r="G43" s="638"/>
      <c r="H43" s="638"/>
      <c r="I43" s="638"/>
      <c r="J43" s="638"/>
      <c r="K43" s="638"/>
      <c r="L43" s="638"/>
      <c r="M43" s="638"/>
      <c r="N43" s="638"/>
      <c r="O43" s="638"/>
      <c r="P43" s="638"/>
      <c r="Q43" s="638"/>
      <c r="R43" s="638"/>
      <c r="S43" s="638"/>
      <c r="T43" s="638"/>
      <c r="U43" s="638"/>
      <c r="V43" s="638"/>
      <c r="W43" s="638"/>
      <c r="X43" s="638"/>
      <c r="Y43" s="638"/>
      <c r="Z43" s="638"/>
      <c r="AA43" s="638"/>
      <c r="AB43" s="638"/>
      <c r="AC43" s="638"/>
      <c r="AD43" s="638"/>
      <c r="AE43" s="638"/>
      <c r="AF43" s="638"/>
      <c r="AG43" s="638"/>
      <c r="AH43" s="638"/>
      <c r="AI43" s="638"/>
      <c r="AJ43" s="638"/>
      <c r="AK43" s="638"/>
      <c r="AL43" s="638"/>
      <c r="AM43" s="638"/>
      <c r="AN43" s="638"/>
      <c r="AO43" s="638"/>
      <c r="AP43" s="638"/>
      <c r="AQ43" s="638"/>
      <c r="AR43" s="638"/>
      <c r="AS43" s="638"/>
      <c r="AT43" s="638"/>
      <c r="AU43" s="638"/>
      <c r="AV43" s="638"/>
      <c r="AW43" s="638"/>
      <c r="AX43" s="638"/>
      <c r="AY43" s="638"/>
      <c r="AZ43" s="638"/>
      <c r="BA43" s="638"/>
      <c r="BB43" s="638"/>
      <c r="BC43" s="639"/>
      <c r="BD43" s="639"/>
      <c r="BE43" s="639"/>
      <c r="BF43" s="639"/>
      <c r="BG43" s="639"/>
      <c r="BH43" s="639"/>
      <c r="BI43" s="639"/>
      <c r="BJ43" s="639"/>
      <c r="BK43" s="639"/>
      <c r="BL43" s="639"/>
      <c r="BM43" s="639"/>
      <c r="BN43" s="639"/>
      <c r="BO43" s="639"/>
      <c r="BP43" s="639"/>
      <c r="BQ43" s="639"/>
      <c r="BR43" s="639"/>
      <c r="BS43" s="639"/>
      <c r="BT43" s="639"/>
      <c r="BU43" s="639"/>
      <c r="BV43" s="639"/>
    </row>
    <row r="44" spans="1:74" ht="11.1" customHeight="1" x14ac:dyDescent="0.2">
      <c r="A44" s="61" t="s">
        <v>630</v>
      </c>
      <c r="B44" s="179" t="s">
        <v>528</v>
      </c>
      <c r="C44" s="214">
        <v>15.456129000000001</v>
      </c>
      <c r="D44" s="214">
        <v>15.341571</v>
      </c>
      <c r="E44" s="214">
        <v>15.64</v>
      </c>
      <c r="F44" s="214">
        <v>16.2728</v>
      </c>
      <c r="G44" s="214">
        <v>16.401612</v>
      </c>
      <c r="H44" s="214">
        <v>16.701132999999999</v>
      </c>
      <c r="I44" s="214">
        <v>16.878644999999999</v>
      </c>
      <c r="J44" s="214">
        <v>16.700225</v>
      </c>
      <c r="K44" s="214">
        <v>16.1676</v>
      </c>
      <c r="L44" s="214">
        <v>15.439871</v>
      </c>
      <c r="M44" s="214">
        <v>16.458033</v>
      </c>
      <c r="N44" s="214">
        <v>16.741548000000002</v>
      </c>
      <c r="O44" s="214">
        <v>15.95129</v>
      </c>
      <c r="P44" s="214">
        <v>15.842828000000001</v>
      </c>
      <c r="Q44" s="214">
        <v>16.082452</v>
      </c>
      <c r="R44" s="214">
        <v>15.920267000000001</v>
      </c>
      <c r="S44" s="214">
        <v>16.236806999999999</v>
      </c>
      <c r="T44" s="214">
        <v>16.432600000000001</v>
      </c>
      <c r="U44" s="214">
        <v>16.621193999999999</v>
      </c>
      <c r="V44" s="214">
        <v>16.593354999999999</v>
      </c>
      <c r="W44" s="214">
        <v>16.339832999999999</v>
      </c>
      <c r="X44" s="214">
        <v>15.454355</v>
      </c>
      <c r="Y44" s="214">
        <v>16.235233000000001</v>
      </c>
      <c r="Z44" s="214">
        <v>16.515871000000001</v>
      </c>
      <c r="AA44" s="214">
        <v>16.118224999999999</v>
      </c>
      <c r="AB44" s="214">
        <v>15.493107</v>
      </c>
      <c r="AC44" s="214">
        <v>16.047934999999999</v>
      </c>
      <c r="AD44" s="214">
        <v>16.954433000000002</v>
      </c>
      <c r="AE44" s="214">
        <v>17.222387000000001</v>
      </c>
      <c r="AF44" s="214">
        <v>17.204066000000001</v>
      </c>
      <c r="AG44" s="214">
        <v>17.317450999999998</v>
      </c>
      <c r="AH44" s="214">
        <v>16.980516000000001</v>
      </c>
      <c r="AI44" s="214">
        <v>15.4602</v>
      </c>
      <c r="AJ44" s="214">
        <v>16.061192999999999</v>
      </c>
      <c r="AK44" s="214">
        <v>16.839600000000001</v>
      </c>
      <c r="AL44" s="214">
        <v>17.274387000000001</v>
      </c>
      <c r="AM44" s="214">
        <v>16.599226000000002</v>
      </c>
      <c r="AN44" s="214">
        <v>15.931820999999999</v>
      </c>
      <c r="AO44" s="214">
        <v>16.665289999999999</v>
      </c>
      <c r="AP44" s="214">
        <v>16.765733000000001</v>
      </c>
      <c r="AQ44" s="214">
        <v>16.989194000000001</v>
      </c>
      <c r="AR44" s="214">
        <v>17.665766999999999</v>
      </c>
      <c r="AS44" s="214">
        <v>17.354935999999999</v>
      </c>
      <c r="AT44" s="214">
        <v>17.612193999999999</v>
      </c>
      <c r="AU44" s="214">
        <v>16.985567</v>
      </c>
      <c r="AV44" s="214">
        <v>16.408902999999999</v>
      </c>
      <c r="AW44" s="214">
        <v>17.152432999999998</v>
      </c>
      <c r="AX44" s="214">
        <v>17.409386999999999</v>
      </c>
      <c r="AY44" s="214">
        <v>16.785097</v>
      </c>
      <c r="AZ44" s="214">
        <v>15.836929</v>
      </c>
      <c r="BA44" s="214">
        <v>15.986645161</v>
      </c>
      <c r="BB44" s="214">
        <v>16.443560000000002</v>
      </c>
      <c r="BC44" s="355">
        <v>17.43083</v>
      </c>
      <c r="BD44" s="355">
        <v>17.73836</v>
      </c>
      <c r="BE44" s="355">
        <v>17.7593</v>
      </c>
      <c r="BF44" s="355">
        <v>17.735880000000002</v>
      </c>
      <c r="BG44" s="355">
        <v>17.19172</v>
      </c>
      <c r="BH44" s="355">
        <v>16.560379999999999</v>
      </c>
      <c r="BI44" s="355">
        <v>17.186869999999999</v>
      </c>
      <c r="BJ44" s="355">
        <v>17.804919999999999</v>
      </c>
      <c r="BK44" s="355">
        <v>17.209399999999999</v>
      </c>
      <c r="BL44" s="355">
        <v>16.942049999999998</v>
      </c>
      <c r="BM44" s="355">
        <v>17.440349999999999</v>
      </c>
      <c r="BN44" s="355">
        <v>17.979009999999999</v>
      </c>
      <c r="BO44" s="355">
        <v>18.238530000000001</v>
      </c>
      <c r="BP44" s="355">
        <v>18.369730000000001</v>
      </c>
      <c r="BQ44" s="355">
        <v>18.38392</v>
      </c>
      <c r="BR44" s="355">
        <v>18.31503</v>
      </c>
      <c r="BS44" s="355">
        <v>17.94708</v>
      </c>
      <c r="BT44" s="355">
        <v>17.481200000000001</v>
      </c>
      <c r="BU44" s="355">
        <v>17.7163</v>
      </c>
      <c r="BV44" s="355">
        <v>18.033660000000001</v>
      </c>
    </row>
    <row r="45" spans="1:74" ht="11.1" customHeight="1" x14ac:dyDescent="0.2">
      <c r="A45" s="636" t="s">
        <v>1180</v>
      </c>
      <c r="B45" s="637" t="s">
        <v>1173</v>
      </c>
      <c r="C45" s="214">
        <v>0.58887100000000003</v>
      </c>
      <c r="D45" s="214">
        <v>0.54478499999999996</v>
      </c>
      <c r="E45" s="214">
        <v>0.49422500000000003</v>
      </c>
      <c r="F45" s="214">
        <v>0.40643299999999999</v>
      </c>
      <c r="G45" s="214">
        <v>0.39361200000000002</v>
      </c>
      <c r="H45" s="214">
        <v>0.41839999999999999</v>
      </c>
      <c r="I45" s="214">
        <v>0.43196699999999999</v>
      </c>
      <c r="J45" s="214">
        <v>0.44893499999999997</v>
      </c>
      <c r="K45" s="214">
        <v>0.54616600000000004</v>
      </c>
      <c r="L45" s="214">
        <v>0.60048299999999999</v>
      </c>
      <c r="M45" s="214">
        <v>0.68343299999999996</v>
      </c>
      <c r="N45" s="214">
        <v>0.64948300000000003</v>
      </c>
      <c r="O45" s="214">
        <v>0.67238699999999996</v>
      </c>
      <c r="P45" s="214">
        <v>0.56851700000000005</v>
      </c>
      <c r="Q45" s="214">
        <v>0.48725800000000002</v>
      </c>
      <c r="R45" s="214">
        <v>0.45219999999999999</v>
      </c>
      <c r="S45" s="214">
        <v>0.42016100000000001</v>
      </c>
      <c r="T45" s="214">
        <v>0.43246699999999999</v>
      </c>
      <c r="U45" s="214">
        <v>0.42496800000000001</v>
      </c>
      <c r="V45" s="214">
        <v>0.42661300000000002</v>
      </c>
      <c r="W45" s="214">
        <v>0.54733299999999996</v>
      </c>
      <c r="X45" s="214">
        <v>0.63274200000000003</v>
      </c>
      <c r="Y45" s="214">
        <v>0.69886700000000002</v>
      </c>
      <c r="Z45" s="214">
        <v>0.67354800000000004</v>
      </c>
      <c r="AA45" s="214">
        <v>0.64929000000000003</v>
      </c>
      <c r="AB45" s="214">
        <v>0.58667800000000003</v>
      </c>
      <c r="AC45" s="214">
        <v>0.51941899999999996</v>
      </c>
      <c r="AD45" s="214">
        <v>0.477933</v>
      </c>
      <c r="AE45" s="214">
        <v>0.48367700000000002</v>
      </c>
      <c r="AF45" s="214">
        <v>0.473333</v>
      </c>
      <c r="AG45" s="214">
        <v>0.445741</v>
      </c>
      <c r="AH45" s="214">
        <v>0.48032200000000003</v>
      </c>
      <c r="AI45" s="214">
        <v>0.60550000000000004</v>
      </c>
      <c r="AJ45" s="214">
        <v>0.59306400000000004</v>
      </c>
      <c r="AK45" s="214">
        <v>0.73086600000000002</v>
      </c>
      <c r="AL45" s="214">
        <v>0.750193</v>
      </c>
      <c r="AM45" s="214">
        <v>0.62929000000000002</v>
      </c>
      <c r="AN45" s="214">
        <v>0.63364299999999996</v>
      </c>
      <c r="AO45" s="214">
        <v>0.556064</v>
      </c>
      <c r="AP45" s="214">
        <v>0.4965</v>
      </c>
      <c r="AQ45" s="214">
        <v>0.45371</v>
      </c>
      <c r="AR45" s="214">
        <v>0.457233</v>
      </c>
      <c r="AS45" s="214">
        <v>0.44232300000000002</v>
      </c>
      <c r="AT45" s="214">
        <v>0.50416099999999997</v>
      </c>
      <c r="AU45" s="214">
        <v>0.56506699999999999</v>
      </c>
      <c r="AV45" s="214">
        <v>0.685581</v>
      </c>
      <c r="AW45" s="214">
        <v>0.74596700000000005</v>
      </c>
      <c r="AX45" s="214">
        <v>0.73161299999999996</v>
      </c>
      <c r="AY45" s="214">
        <v>0.68096800000000002</v>
      </c>
      <c r="AZ45" s="214">
        <v>0.58957099999999996</v>
      </c>
      <c r="BA45" s="214">
        <v>0.53340449999999995</v>
      </c>
      <c r="BB45" s="214">
        <v>0.49168620000000002</v>
      </c>
      <c r="BC45" s="355">
        <v>0.4755376</v>
      </c>
      <c r="BD45" s="355">
        <v>0.48501129999999998</v>
      </c>
      <c r="BE45" s="355">
        <v>0.46594550000000001</v>
      </c>
      <c r="BF45" s="355">
        <v>0.48622890000000002</v>
      </c>
      <c r="BG45" s="355">
        <v>0.5974043</v>
      </c>
      <c r="BH45" s="355">
        <v>0.63770159999999998</v>
      </c>
      <c r="BI45" s="355">
        <v>0.73099769999999997</v>
      </c>
      <c r="BJ45" s="355">
        <v>0.71742819999999996</v>
      </c>
      <c r="BK45" s="355">
        <v>0.61192230000000003</v>
      </c>
      <c r="BL45" s="355">
        <v>0.59958639999999996</v>
      </c>
      <c r="BM45" s="355">
        <v>0.53421419999999997</v>
      </c>
      <c r="BN45" s="355">
        <v>0.49224099999999998</v>
      </c>
      <c r="BO45" s="355">
        <v>0.47752149999999999</v>
      </c>
      <c r="BP45" s="355">
        <v>0.4855141</v>
      </c>
      <c r="BQ45" s="355">
        <v>0.46739779999999997</v>
      </c>
      <c r="BR45" s="355">
        <v>0.48766310000000002</v>
      </c>
      <c r="BS45" s="355">
        <v>0.60097959999999995</v>
      </c>
      <c r="BT45" s="355">
        <v>0.64234179999999996</v>
      </c>
      <c r="BU45" s="355">
        <v>0.73134010000000005</v>
      </c>
      <c r="BV45" s="355">
        <v>0.71728340000000002</v>
      </c>
    </row>
    <row r="46" spans="1:74" ht="11.1" customHeight="1" x14ac:dyDescent="0.2">
      <c r="A46" s="61" t="s">
        <v>1083</v>
      </c>
      <c r="B46" s="179" t="s">
        <v>529</v>
      </c>
      <c r="C46" s="214">
        <v>0.98</v>
      </c>
      <c r="D46" s="214">
        <v>1.1223920000000001</v>
      </c>
      <c r="E46" s="214">
        <v>1.1412580000000001</v>
      </c>
      <c r="F46" s="214">
        <v>1.1693659999999999</v>
      </c>
      <c r="G46" s="214">
        <v>1.171</v>
      </c>
      <c r="H46" s="214">
        <v>1.2038329999999999</v>
      </c>
      <c r="I46" s="214">
        <v>1.2157089999999999</v>
      </c>
      <c r="J46" s="214">
        <v>1.1918059999999999</v>
      </c>
      <c r="K46" s="214">
        <v>1.1834</v>
      </c>
      <c r="L46" s="214">
        <v>1.1791290000000001</v>
      </c>
      <c r="M46" s="214">
        <v>1.1561330000000001</v>
      </c>
      <c r="N46" s="214">
        <v>1.17</v>
      </c>
      <c r="O46" s="214">
        <v>1.114903</v>
      </c>
      <c r="P46" s="214">
        <v>1.155931</v>
      </c>
      <c r="Q46" s="214">
        <v>1.174194</v>
      </c>
      <c r="R46" s="214">
        <v>1.2031670000000001</v>
      </c>
      <c r="S46" s="214">
        <v>1.215355</v>
      </c>
      <c r="T46" s="214">
        <v>1.248167</v>
      </c>
      <c r="U46" s="214">
        <v>1.2313229999999999</v>
      </c>
      <c r="V46" s="214">
        <v>1.2503869999999999</v>
      </c>
      <c r="W46" s="214">
        <v>1.2135</v>
      </c>
      <c r="X46" s="214">
        <v>1.193484</v>
      </c>
      <c r="Y46" s="214">
        <v>1.195567</v>
      </c>
      <c r="Z46" s="214">
        <v>1.1957739999999999</v>
      </c>
      <c r="AA46" s="214">
        <v>1.1055159999999999</v>
      </c>
      <c r="AB46" s="214">
        <v>1.161321</v>
      </c>
      <c r="AC46" s="214">
        <v>1.203451</v>
      </c>
      <c r="AD46" s="214">
        <v>1.2047330000000001</v>
      </c>
      <c r="AE46" s="214">
        <v>1.2388060000000001</v>
      </c>
      <c r="AF46" s="214">
        <v>1.2611000000000001</v>
      </c>
      <c r="AG46" s="214">
        <v>1.222129</v>
      </c>
      <c r="AH46" s="214">
        <v>1.240516</v>
      </c>
      <c r="AI46" s="214">
        <v>1.1862999999999999</v>
      </c>
      <c r="AJ46" s="214">
        <v>1.211096</v>
      </c>
      <c r="AK46" s="214">
        <v>1.207233</v>
      </c>
      <c r="AL46" s="214">
        <v>1.190741</v>
      </c>
      <c r="AM46" s="214">
        <v>1.1121289999999999</v>
      </c>
      <c r="AN46" s="214">
        <v>1.1524289999999999</v>
      </c>
      <c r="AO46" s="214">
        <v>1.2054510000000001</v>
      </c>
      <c r="AP46" s="214">
        <v>1.2063330000000001</v>
      </c>
      <c r="AQ46" s="214">
        <v>1.240548</v>
      </c>
      <c r="AR46" s="214">
        <v>1.2441329999999999</v>
      </c>
      <c r="AS46" s="214">
        <v>1.2209030000000001</v>
      </c>
      <c r="AT46" s="214">
        <v>1.248129</v>
      </c>
      <c r="AU46" s="214">
        <v>1.1946669999999999</v>
      </c>
      <c r="AV46" s="214">
        <v>1.1990000000000001</v>
      </c>
      <c r="AW46" s="214">
        <v>1.2073670000000001</v>
      </c>
      <c r="AX46" s="214">
        <v>1.1858709999999999</v>
      </c>
      <c r="AY46" s="214">
        <v>1.147065</v>
      </c>
      <c r="AZ46" s="214">
        <v>1.14825</v>
      </c>
      <c r="BA46" s="214">
        <v>1.2169341902999999</v>
      </c>
      <c r="BB46" s="214">
        <v>1.2451832167000001</v>
      </c>
      <c r="BC46" s="355">
        <v>1.2595099999999999</v>
      </c>
      <c r="BD46" s="355">
        <v>1.2898289999999999</v>
      </c>
      <c r="BE46" s="355">
        <v>1.244602</v>
      </c>
      <c r="BF46" s="355">
        <v>1.2589649999999999</v>
      </c>
      <c r="BG46" s="355">
        <v>1.1980999999999999</v>
      </c>
      <c r="BH46" s="355">
        <v>1.205562</v>
      </c>
      <c r="BI46" s="355">
        <v>1.2478800000000001</v>
      </c>
      <c r="BJ46" s="355">
        <v>1.2895730000000001</v>
      </c>
      <c r="BK46" s="355">
        <v>1.175567</v>
      </c>
      <c r="BL46" s="355">
        <v>1.227247</v>
      </c>
      <c r="BM46" s="355">
        <v>1.2491680000000001</v>
      </c>
      <c r="BN46" s="355">
        <v>1.262114</v>
      </c>
      <c r="BO46" s="355">
        <v>1.295717</v>
      </c>
      <c r="BP46" s="355">
        <v>1.325885</v>
      </c>
      <c r="BQ46" s="355">
        <v>1.2782210000000001</v>
      </c>
      <c r="BR46" s="355">
        <v>1.2965100000000001</v>
      </c>
      <c r="BS46" s="355">
        <v>1.2256609999999999</v>
      </c>
      <c r="BT46" s="355">
        <v>1.229428</v>
      </c>
      <c r="BU46" s="355">
        <v>1.246448</v>
      </c>
      <c r="BV46" s="355">
        <v>1.274964</v>
      </c>
    </row>
    <row r="47" spans="1:74" ht="11.1" customHeight="1" x14ac:dyDescent="0.2">
      <c r="A47" s="61" t="s">
        <v>940</v>
      </c>
      <c r="B47" s="637" t="s">
        <v>530</v>
      </c>
      <c r="C47" s="214">
        <v>0.21199999999999999</v>
      </c>
      <c r="D47" s="214">
        <v>0.272928</v>
      </c>
      <c r="E47" s="214">
        <v>0.29219299999999998</v>
      </c>
      <c r="F47" s="214">
        <v>0.29113299999999998</v>
      </c>
      <c r="G47" s="214">
        <v>0.251419</v>
      </c>
      <c r="H47" s="214">
        <v>0.1053</v>
      </c>
      <c r="I47" s="214">
        <v>0.31077399999999999</v>
      </c>
      <c r="J47" s="214">
        <v>0.39483800000000002</v>
      </c>
      <c r="K47" s="214">
        <v>0.4627</v>
      </c>
      <c r="L47" s="214">
        <v>0.42632199999999998</v>
      </c>
      <c r="M47" s="214">
        <v>0.31009999999999999</v>
      </c>
      <c r="N47" s="214">
        <v>0.15545100000000001</v>
      </c>
      <c r="O47" s="214">
        <v>0.183</v>
      </c>
      <c r="P47" s="214">
        <v>0.15462100000000001</v>
      </c>
      <c r="Q47" s="214">
        <v>0.32125799999999999</v>
      </c>
      <c r="R47" s="214">
        <v>0.43786700000000001</v>
      </c>
      <c r="S47" s="214">
        <v>0.50509700000000002</v>
      </c>
      <c r="T47" s="214">
        <v>0.65773300000000001</v>
      </c>
      <c r="U47" s="214">
        <v>0.56225800000000004</v>
      </c>
      <c r="V47" s="214">
        <v>0.50190299999999999</v>
      </c>
      <c r="W47" s="214">
        <v>0.34886699999999998</v>
      </c>
      <c r="X47" s="214">
        <v>0.28648400000000002</v>
      </c>
      <c r="Y47" s="214">
        <v>0.47516700000000001</v>
      </c>
      <c r="Z47" s="214">
        <v>0.39154800000000001</v>
      </c>
      <c r="AA47" s="214">
        <v>0.19445100000000001</v>
      </c>
      <c r="AB47" s="214">
        <v>0.31839200000000001</v>
      </c>
      <c r="AC47" s="214">
        <v>0.28661199999999998</v>
      </c>
      <c r="AD47" s="214">
        <v>0.17283299999999999</v>
      </c>
      <c r="AE47" s="214">
        <v>0.23577400000000001</v>
      </c>
      <c r="AF47" s="214">
        <v>0.56489999999999996</v>
      </c>
      <c r="AG47" s="214">
        <v>0.35825800000000002</v>
      </c>
      <c r="AH47" s="214">
        <v>0.37751600000000002</v>
      </c>
      <c r="AI47" s="214">
        <v>0.39163300000000001</v>
      </c>
      <c r="AJ47" s="214">
        <v>0.45487100000000003</v>
      </c>
      <c r="AK47" s="214">
        <v>0.47760000000000002</v>
      </c>
      <c r="AL47" s="214">
        <v>0.42419299999999999</v>
      </c>
      <c r="AM47" s="214">
        <v>0.20793600000000001</v>
      </c>
      <c r="AN47" s="214">
        <v>0.19039300000000001</v>
      </c>
      <c r="AO47" s="214">
        <v>-4.0837999999999999E-2</v>
      </c>
      <c r="AP47" s="214">
        <v>0.48570000000000002</v>
      </c>
      <c r="AQ47" s="214">
        <v>0.44803199999999999</v>
      </c>
      <c r="AR47" s="214">
        <v>0.33189999999999997</v>
      </c>
      <c r="AS47" s="214">
        <v>0.45025799999999999</v>
      </c>
      <c r="AT47" s="214">
        <v>0.46019399999999999</v>
      </c>
      <c r="AU47" s="214">
        <v>0.43880000000000002</v>
      </c>
      <c r="AV47" s="214">
        <v>0.27858100000000002</v>
      </c>
      <c r="AW47" s="214">
        <v>0.25890000000000002</v>
      </c>
      <c r="AX47" s="214">
        <v>0.48393599999999998</v>
      </c>
      <c r="AY47" s="214">
        <v>0.15274199999999999</v>
      </c>
      <c r="AZ47" s="214">
        <v>0.104071</v>
      </c>
      <c r="BA47" s="214">
        <v>0.41837444906999999</v>
      </c>
      <c r="BB47" s="214">
        <v>0.28163157967000002</v>
      </c>
      <c r="BC47" s="355">
        <v>0.38676739999999998</v>
      </c>
      <c r="BD47" s="355">
        <v>0.4734854</v>
      </c>
      <c r="BE47" s="355">
        <v>0.42772729999999998</v>
      </c>
      <c r="BF47" s="355">
        <v>0.49809249999999999</v>
      </c>
      <c r="BG47" s="355">
        <v>0.43266640000000001</v>
      </c>
      <c r="BH47" s="355">
        <v>0.36053299999999999</v>
      </c>
      <c r="BI47" s="355">
        <v>0.4490016</v>
      </c>
      <c r="BJ47" s="355">
        <v>0.49258730000000001</v>
      </c>
      <c r="BK47" s="355">
        <v>0.27238889999999999</v>
      </c>
      <c r="BL47" s="355">
        <v>0.39662209999999998</v>
      </c>
      <c r="BM47" s="355">
        <v>0.48939310000000003</v>
      </c>
      <c r="BN47" s="355">
        <v>0.54314229999999997</v>
      </c>
      <c r="BO47" s="355">
        <v>0.61353429999999998</v>
      </c>
      <c r="BP47" s="355">
        <v>0.68847199999999997</v>
      </c>
      <c r="BQ47" s="355">
        <v>0.62658250000000004</v>
      </c>
      <c r="BR47" s="355">
        <v>0.69612220000000002</v>
      </c>
      <c r="BS47" s="355">
        <v>0.61564280000000005</v>
      </c>
      <c r="BT47" s="355">
        <v>0.5651484</v>
      </c>
      <c r="BU47" s="355">
        <v>0.57887390000000005</v>
      </c>
      <c r="BV47" s="355">
        <v>0.62405900000000003</v>
      </c>
    </row>
    <row r="48" spans="1:74" ht="11.1" customHeight="1" x14ac:dyDescent="0.2">
      <c r="A48" s="61" t="s">
        <v>941</v>
      </c>
      <c r="B48" s="179" t="s">
        <v>993</v>
      </c>
      <c r="C48" s="214">
        <v>0.41383799999999998</v>
      </c>
      <c r="D48" s="214">
        <v>0.71592800000000001</v>
      </c>
      <c r="E48" s="214">
        <v>0.84590299999999996</v>
      </c>
      <c r="F48" s="214">
        <v>0.83173299999999994</v>
      </c>
      <c r="G48" s="214">
        <v>0.89454800000000001</v>
      </c>
      <c r="H48" s="214">
        <v>0.82166600000000001</v>
      </c>
      <c r="I48" s="214">
        <v>0.75345099999999998</v>
      </c>
      <c r="J48" s="214">
        <v>0.79038699999999995</v>
      </c>
      <c r="K48" s="214">
        <v>0.64839999999999998</v>
      </c>
      <c r="L48" s="214">
        <v>0.96728999999999998</v>
      </c>
      <c r="M48" s="214">
        <v>0.20236599999999999</v>
      </c>
      <c r="N48" s="214">
        <v>5.1741000000000002E-2</v>
      </c>
      <c r="O48" s="214">
        <v>-0.30351600000000001</v>
      </c>
      <c r="P48" s="214">
        <v>0.553759</v>
      </c>
      <c r="Q48" s="214">
        <v>0.78874200000000005</v>
      </c>
      <c r="R48" s="214">
        <v>0.81</v>
      </c>
      <c r="S48" s="214">
        <v>0.77238700000000005</v>
      </c>
      <c r="T48" s="214">
        <v>0.91913299999999998</v>
      </c>
      <c r="U48" s="214">
        <v>0.88616099999999998</v>
      </c>
      <c r="V48" s="214">
        <v>1.060548</v>
      </c>
      <c r="W48" s="214">
        <v>0.74873299999999998</v>
      </c>
      <c r="X48" s="214">
        <v>0.93109699999999995</v>
      </c>
      <c r="Y48" s="214">
        <v>0.29563299999999998</v>
      </c>
      <c r="Z48" s="214">
        <v>0.16761300000000001</v>
      </c>
      <c r="AA48" s="214">
        <v>-0.19780600000000001</v>
      </c>
      <c r="AB48" s="214">
        <v>0.53157100000000002</v>
      </c>
      <c r="AC48" s="214">
        <v>0.72261200000000003</v>
      </c>
      <c r="AD48" s="214">
        <v>0.54053300000000004</v>
      </c>
      <c r="AE48" s="214">
        <v>0.69816100000000003</v>
      </c>
      <c r="AF48" s="214">
        <v>0.66496599999999995</v>
      </c>
      <c r="AG48" s="214">
        <v>0.66093500000000005</v>
      </c>
      <c r="AH48" s="214">
        <v>0.72199999999999998</v>
      </c>
      <c r="AI48" s="214">
        <v>0.62306600000000001</v>
      </c>
      <c r="AJ48" s="214">
        <v>0.72474099999999997</v>
      </c>
      <c r="AK48" s="214">
        <v>0.16303300000000001</v>
      </c>
      <c r="AL48" s="214">
        <v>-0.16480600000000001</v>
      </c>
      <c r="AM48" s="214">
        <v>-0.11403199999999999</v>
      </c>
      <c r="AN48" s="214">
        <v>0.37228600000000001</v>
      </c>
      <c r="AO48" s="214">
        <v>0.75058000000000002</v>
      </c>
      <c r="AP48" s="214">
        <v>0.60883299999999996</v>
      </c>
      <c r="AQ48" s="214">
        <v>0.75241899999999995</v>
      </c>
      <c r="AR48" s="214">
        <v>0.73176699999999995</v>
      </c>
      <c r="AS48" s="214">
        <v>0.72222600000000003</v>
      </c>
      <c r="AT48" s="214">
        <v>0.61058100000000004</v>
      </c>
      <c r="AU48" s="214">
        <v>0.40953299999999998</v>
      </c>
      <c r="AV48" s="214">
        <v>0.72677400000000003</v>
      </c>
      <c r="AW48" s="214">
        <v>0.24293300000000001</v>
      </c>
      <c r="AX48" s="214">
        <v>-0.19622600000000001</v>
      </c>
      <c r="AY48" s="214">
        <v>0.10745200000000001</v>
      </c>
      <c r="AZ48" s="214">
        <v>0.67749999999999999</v>
      </c>
      <c r="BA48" s="214">
        <v>0.93748387096999997</v>
      </c>
      <c r="BB48" s="214">
        <v>1.0084685</v>
      </c>
      <c r="BC48" s="355">
        <v>0.92631010000000003</v>
      </c>
      <c r="BD48" s="355">
        <v>0.83111729999999995</v>
      </c>
      <c r="BE48" s="355">
        <v>0.71675540000000004</v>
      </c>
      <c r="BF48" s="355">
        <v>0.73394700000000002</v>
      </c>
      <c r="BG48" s="355">
        <v>0.54331289999999999</v>
      </c>
      <c r="BH48" s="355">
        <v>0.73578790000000005</v>
      </c>
      <c r="BI48" s="355">
        <v>0.39684570000000002</v>
      </c>
      <c r="BJ48" s="355">
        <v>0.32238879999999998</v>
      </c>
      <c r="BK48" s="355">
        <v>0.38482509999999998</v>
      </c>
      <c r="BL48" s="355">
        <v>0.60481320000000005</v>
      </c>
      <c r="BM48" s="355">
        <v>0.73031199999999996</v>
      </c>
      <c r="BN48" s="355">
        <v>0.81039600000000001</v>
      </c>
      <c r="BO48" s="355">
        <v>0.87872839999999997</v>
      </c>
      <c r="BP48" s="355">
        <v>0.81962369999999996</v>
      </c>
      <c r="BQ48" s="355">
        <v>0.71397540000000004</v>
      </c>
      <c r="BR48" s="355">
        <v>0.73327439999999999</v>
      </c>
      <c r="BS48" s="355">
        <v>0.54315020000000003</v>
      </c>
      <c r="BT48" s="355">
        <v>0.73574859999999997</v>
      </c>
      <c r="BU48" s="355">
        <v>0.39683619999999997</v>
      </c>
      <c r="BV48" s="355">
        <v>0.32238650000000002</v>
      </c>
    </row>
    <row r="49" spans="1:74" ht="11.1" customHeight="1" x14ac:dyDescent="0.2">
      <c r="A49" s="61" t="s">
        <v>942</v>
      </c>
      <c r="B49" s="179" t="s">
        <v>994</v>
      </c>
      <c r="C49" s="214">
        <v>-1.93E-4</v>
      </c>
      <c r="D49" s="214">
        <v>2.5000000000000001E-4</v>
      </c>
      <c r="E49" s="214">
        <v>1.645E-3</v>
      </c>
      <c r="F49" s="214">
        <v>-1E-4</v>
      </c>
      <c r="G49" s="214">
        <v>1.93E-4</v>
      </c>
      <c r="H49" s="214">
        <v>6.6000000000000005E-5</v>
      </c>
      <c r="I49" s="214">
        <v>1.6100000000000001E-4</v>
      </c>
      <c r="J49" s="214">
        <v>1.6100000000000001E-4</v>
      </c>
      <c r="K49" s="214">
        <v>-1E-4</v>
      </c>
      <c r="L49" s="214">
        <v>1.6100000000000001E-4</v>
      </c>
      <c r="M49" s="214">
        <v>3.3000000000000003E-5</v>
      </c>
      <c r="N49" s="214">
        <v>0</v>
      </c>
      <c r="O49" s="214">
        <v>9.7E-5</v>
      </c>
      <c r="P49" s="214">
        <v>-3.4999999999999997E-5</v>
      </c>
      <c r="Q49" s="214">
        <v>1.94E-4</v>
      </c>
      <c r="R49" s="214">
        <v>-1E-4</v>
      </c>
      <c r="S49" s="214">
        <v>3.1999999999999999E-5</v>
      </c>
      <c r="T49" s="214">
        <v>2.6699999999999998E-4</v>
      </c>
      <c r="U49" s="214">
        <v>9.7E-5</v>
      </c>
      <c r="V49" s="214">
        <v>-1.6100000000000001E-4</v>
      </c>
      <c r="W49" s="214">
        <v>8.3299999999999997E-4</v>
      </c>
      <c r="X49" s="214">
        <v>2.2599999999999999E-4</v>
      </c>
      <c r="Y49" s="214">
        <v>1.6699999999999999E-4</v>
      </c>
      <c r="Z49" s="214">
        <v>2.5799999999999998E-4</v>
      </c>
      <c r="AA49" s="214">
        <v>3.2200000000000002E-4</v>
      </c>
      <c r="AB49" s="214">
        <v>3.4999999999999997E-5</v>
      </c>
      <c r="AC49" s="214">
        <v>6.3999999999999997E-5</v>
      </c>
      <c r="AD49" s="214">
        <v>2.33E-4</v>
      </c>
      <c r="AE49" s="214">
        <v>-3.1999999999999999E-5</v>
      </c>
      <c r="AF49" s="214">
        <v>6.6000000000000005E-5</v>
      </c>
      <c r="AG49" s="214">
        <v>3.1999999999999999E-5</v>
      </c>
      <c r="AH49" s="214">
        <v>2.5799999999999998E-4</v>
      </c>
      <c r="AI49" s="214">
        <v>1.3300000000000001E-4</v>
      </c>
      <c r="AJ49" s="214">
        <v>3.1999999999999999E-5</v>
      </c>
      <c r="AK49" s="214">
        <v>-1E-4</v>
      </c>
      <c r="AL49" s="214">
        <v>0</v>
      </c>
      <c r="AM49" s="214">
        <v>1.94E-4</v>
      </c>
      <c r="AN49" s="214">
        <v>1.07E-4</v>
      </c>
      <c r="AO49" s="214">
        <v>-2.2499999999999999E-4</v>
      </c>
      <c r="AP49" s="214">
        <v>1E-3</v>
      </c>
      <c r="AQ49" s="214">
        <v>1.2899999999999999E-3</v>
      </c>
      <c r="AR49" s="214">
        <v>-4.3300000000000001E-4</v>
      </c>
      <c r="AS49" s="214">
        <v>2.9030000000000002E-3</v>
      </c>
      <c r="AT49" s="214">
        <v>1.194E-3</v>
      </c>
      <c r="AU49" s="214">
        <v>1.933E-3</v>
      </c>
      <c r="AV49" s="214">
        <v>8.7100000000000003E-4</v>
      </c>
      <c r="AW49" s="214">
        <v>-1.3300000000000001E-4</v>
      </c>
      <c r="AX49" s="214">
        <v>4.84E-4</v>
      </c>
      <c r="AY49" s="214">
        <v>-2.5799999999999998E-4</v>
      </c>
      <c r="AZ49" s="214">
        <v>1.7899999999999999E-4</v>
      </c>
      <c r="BA49" s="214">
        <v>-1.51667E-4</v>
      </c>
      <c r="BB49" s="214">
        <v>-6.0999999999999999E-5</v>
      </c>
      <c r="BC49" s="355">
        <v>1.7699999999999999E-4</v>
      </c>
      <c r="BD49" s="355">
        <v>1.6640000000000001E-4</v>
      </c>
      <c r="BE49" s="355">
        <v>5.7800000000000002E-5</v>
      </c>
      <c r="BF49" s="355">
        <v>-1.9999999999999999E-7</v>
      </c>
      <c r="BG49" s="355">
        <v>1.8679999999999999E-4</v>
      </c>
      <c r="BH49" s="355">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943</v>
      </c>
      <c r="B50" s="179" t="s">
        <v>700</v>
      </c>
      <c r="C50" s="214">
        <v>17.766193000000001</v>
      </c>
      <c r="D50" s="214">
        <v>17.997854</v>
      </c>
      <c r="E50" s="214">
        <v>18.415223999999998</v>
      </c>
      <c r="F50" s="214">
        <v>18.971364999999999</v>
      </c>
      <c r="G50" s="214">
        <v>19.112383999999999</v>
      </c>
      <c r="H50" s="214">
        <v>19.250398000000001</v>
      </c>
      <c r="I50" s="214">
        <v>19.590706999999998</v>
      </c>
      <c r="J50" s="214">
        <v>19.526351999999999</v>
      </c>
      <c r="K50" s="214">
        <v>19.008165999999999</v>
      </c>
      <c r="L50" s="214">
        <v>18.613256</v>
      </c>
      <c r="M50" s="214">
        <v>18.810098</v>
      </c>
      <c r="N50" s="214">
        <v>18.768222999999999</v>
      </c>
      <c r="O50" s="214">
        <v>17.618161000000001</v>
      </c>
      <c r="P50" s="214">
        <v>18.275621000000001</v>
      </c>
      <c r="Q50" s="214">
        <v>18.854098</v>
      </c>
      <c r="R50" s="214">
        <v>18.823401</v>
      </c>
      <c r="S50" s="214">
        <v>19.149839</v>
      </c>
      <c r="T50" s="214">
        <v>19.690366999999998</v>
      </c>
      <c r="U50" s="214">
        <v>19.726001</v>
      </c>
      <c r="V50" s="214">
        <v>19.832644999999999</v>
      </c>
      <c r="W50" s="214">
        <v>19.199099</v>
      </c>
      <c r="X50" s="214">
        <v>18.498387999999998</v>
      </c>
      <c r="Y50" s="214">
        <v>18.900634</v>
      </c>
      <c r="Z50" s="214">
        <v>18.944611999999999</v>
      </c>
      <c r="AA50" s="214">
        <v>17.869997999999999</v>
      </c>
      <c r="AB50" s="214">
        <v>18.091104000000001</v>
      </c>
      <c r="AC50" s="214">
        <v>18.780093000000001</v>
      </c>
      <c r="AD50" s="214">
        <v>19.350698000000001</v>
      </c>
      <c r="AE50" s="214">
        <v>19.878772999999999</v>
      </c>
      <c r="AF50" s="214">
        <v>20.168431000000002</v>
      </c>
      <c r="AG50" s="214">
        <v>20.004546000000001</v>
      </c>
      <c r="AH50" s="214">
        <v>19.801127999999999</v>
      </c>
      <c r="AI50" s="214">
        <v>18.266832000000001</v>
      </c>
      <c r="AJ50" s="214">
        <v>19.044996999999999</v>
      </c>
      <c r="AK50" s="214">
        <v>19.418232</v>
      </c>
      <c r="AL50" s="214">
        <v>19.474708</v>
      </c>
      <c r="AM50" s="214">
        <v>18.434743000000001</v>
      </c>
      <c r="AN50" s="214">
        <v>18.280678999999999</v>
      </c>
      <c r="AO50" s="214">
        <v>19.136322</v>
      </c>
      <c r="AP50" s="214">
        <v>19.564098999999999</v>
      </c>
      <c r="AQ50" s="214">
        <v>19.885193000000001</v>
      </c>
      <c r="AR50" s="214">
        <v>20.430367</v>
      </c>
      <c r="AS50" s="214">
        <v>20.193549000000001</v>
      </c>
      <c r="AT50" s="214">
        <v>20.436453</v>
      </c>
      <c r="AU50" s="214">
        <v>19.595566999999999</v>
      </c>
      <c r="AV50" s="214">
        <v>19.299710000000001</v>
      </c>
      <c r="AW50" s="214">
        <v>19.607467</v>
      </c>
      <c r="AX50" s="214">
        <v>19.615065000000001</v>
      </c>
      <c r="AY50" s="214">
        <v>18.873066000000001</v>
      </c>
      <c r="AZ50" s="214">
        <v>18.3565</v>
      </c>
      <c r="BA50" s="214">
        <v>19.092690505</v>
      </c>
      <c r="BB50" s="214">
        <v>19.470468495999999</v>
      </c>
      <c r="BC50" s="355">
        <v>20.479130000000001</v>
      </c>
      <c r="BD50" s="355">
        <v>20.817969999999999</v>
      </c>
      <c r="BE50" s="355">
        <v>20.61439</v>
      </c>
      <c r="BF50" s="355">
        <v>20.71311</v>
      </c>
      <c r="BG50" s="355">
        <v>19.96339</v>
      </c>
      <c r="BH50" s="355">
        <v>19.499949999999998</v>
      </c>
      <c r="BI50" s="355">
        <v>20.01154</v>
      </c>
      <c r="BJ50" s="355">
        <v>20.626719999999999</v>
      </c>
      <c r="BK50" s="355">
        <v>19.653670000000002</v>
      </c>
      <c r="BL50" s="355">
        <v>19.770250000000001</v>
      </c>
      <c r="BM50" s="355">
        <v>20.443680000000001</v>
      </c>
      <c r="BN50" s="355">
        <v>21.087029999999999</v>
      </c>
      <c r="BO50" s="355">
        <v>21.50421</v>
      </c>
      <c r="BP50" s="355">
        <v>21.68939</v>
      </c>
      <c r="BQ50" s="355">
        <v>21.47015</v>
      </c>
      <c r="BR50" s="355">
        <v>21.528600000000001</v>
      </c>
      <c r="BS50" s="355">
        <v>20.932700000000001</v>
      </c>
      <c r="BT50" s="355">
        <v>20.653860000000002</v>
      </c>
      <c r="BU50" s="355">
        <v>20.669740000000001</v>
      </c>
      <c r="BV50" s="355">
        <v>20.972180000000002</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1" t="s">
        <v>632</v>
      </c>
      <c r="B52" s="180" t="s">
        <v>531</v>
      </c>
      <c r="C52" s="214">
        <v>1.0751230000000001</v>
      </c>
      <c r="D52" s="214">
        <v>1.0213540000000001</v>
      </c>
      <c r="E52" s="214">
        <v>1.013188</v>
      </c>
      <c r="F52" s="214">
        <v>1.067499</v>
      </c>
      <c r="G52" s="214">
        <v>1.083029</v>
      </c>
      <c r="H52" s="214">
        <v>1.0276639999999999</v>
      </c>
      <c r="I52" s="214">
        <v>1.092384</v>
      </c>
      <c r="J52" s="214">
        <v>1.0985119999999999</v>
      </c>
      <c r="K52" s="214">
        <v>1.04623</v>
      </c>
      <c r="L52" s="214">
        <v>1.040092</v>
      </c>
      <c r="M52" s="214">
        <v>1.064865</v>
      </c>
      <c r="N52" s="214">
        <v>1.108093</v>
      </c>
      <c r="O52" s="214">
        <v>1.116614</v>
      </c>
      <c r="P52" s="214">
        <v>1.070379</v>
      </c>
      <c r="Q52" s="214">
        <v>1.0491280000000001</v>
      </c>
      <c r="R52" s="214">
        <v>1.0950979999999999</v>
      </c>
      <c r="S52" s="214">
        <v>1.1603540000000001</v>
      </c>
      <c r="T52" s="214">
        <v>1.1139669999999999</v>
      </c>
      <c r="U52" s="214">
        <v>1.1902569999999999</v>
      </c>
      <c r="V52" s="214">
        <v>1.1487769999999999</v>
      </c>
      <c r="W52" s="214">
        <v>1.122369</v>
      </c>
      <c r="X52" s="214">
        <v>1.088838</v>
      </c>
      <c r="Y52" s="214">
        <v>1.1125670000000001</v>
      </c>
      <c r="Z52" s="214">
        <v>1.143324</v>
      </c>
      <c r="AA52" s="214">
        <v>1.1389959999999999</v>
      </c>
      <c r="AB52" s="214">
        <v>1.062497</v>
      </c>
      <c r="AC52" s="214">
        <v>1.1120620000000001</v>
      </c>
      <c r="AD52" s="214">
        <v>1.1459630000000001</v>
      </c>
      <c r="AE52" s="214">
        <v>1.1351560000000001</v>
      </c>
      <c r="AF52" s="214">
        <v>1.159198</v>
      </c>
      <c r="AG52" s="214">
        <v>1.1010279999999999</v>
      </c>
      <c r="AH52" s="214">
        <v>1.1128309999999999</v>
      </c>
      <c r="AI52" s="214">
        <v>1.009798</v>
      </c>
      <c r="AJ52" s="214">
        <v>1.0814790000000001</v>
      </c>
      <c r="AK52" s="214">
        <v>1.146163</v>
      </c>
      <c r="AL52" s="214">
        <v>1.125769</v>
      </c>
      <c r="AM52" s="214">
        <v>1.123324</v>
      </c>
      <c r="AN52" s="214">
        <v>1.116609</v>
      </c>
      <c r="AO52" s="214">
        <v>1.0958639999999999</v>
      </c>
      <c r="AP52" s="214">
        <v>1.114368</v>
      </c>
      <c r="AQ52" s="214">
        <v>1.1192260000000001</v>
      </c>
      <c r="AR52" s="214">
        <v>1.128633</v>
      </c>
      <c r="AS52" s="214">
        <v>1.1695489999999999</v>
      </c>
      <c r="AT52" s="214">
        <v>1.190904</v>
      </c>
      <c r="AU52" s="214">
        <v>1.140131</v>
      </c>
      <c r="AV52" s="214">
        <v>1.1101289999999999</v>
      </c>
      <c r="AW52" s="214">
        <v>1.158433</v>
      </c>
      <c r="AX52" s="214">
        <v>1.2095180000000001</v>
      </c>
      <c r="AY52" s="214">
        <v>1.1095159999999999</v>
      </c>
      <c r="AZ52" s="214">
        <v>1.0196780000000001</v>
      </c>
      <c r="BA52" s="214">
        <v>1.0795140000000001</v>
      </c>
      <c r="BB52" s="214">
        <v>1.127257</v>
      </c>
      <c r="BC52" s="355">
        <v>1.1218900000000001</v>
      </c>
      <c r="BD52" s="355">
        <v>1.143227</v>
      </c>
      <c r="BE52" s="355">
        <v>1.1537269999999999</v>
      </c>
      <c r="BF52" s="355">
        <v>1.168037</v>
      </c>
      <c r="BG52" s="355">
        <v>1.113853</v>
      </c>
      <c r="BH52" s="355">
        <v>1.1428970000000001</v>
      </c>
      <c r="BI52" s="355">
        <v>1.179772</v>
      </c>
      <c r="BJ52" s="355">
        <v>1.237852</v>
      </c>
      <c r="BK52" s="355">
        <v>1.2273689999999999</v>
      </c>
      <c r="BL52" s="355">
        <v>1.1792130000000001</v>
      </c>
      <c r="BM52" s="355">
        <v>1.1913849999999999</v>
      </c>
      <c r="BN52" s="355">
        <v>1.237115</v>
      </c>
      <c r="BO52" s="355">
        <v>1.2619929999999999</v>
      </c>
      <c r="BP52" s="355">
        <v>1.2663530000000001</v>
      </c>
      <c r="BQ52" s="355">
        <v>1.2737849999999999</v>
      </c>
      <c r="BR52" s="355">
        <v>1.2864789999999999</v>
      </c>
      <c r="BS52" s="355">
        <v>1.244839</v>
      </c>
      <c r="BT52" s="355">
        <v>1.254702</v>
      </c>
      <c r="BU52" s="355">
        <v>1.26738</v>
      </c>
      <c r="BV52" s="355">
        <v>1.3125089999999999</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214"/>
      <c r="BC53" s="355"/>
      <c r="BD53" s="355"/>
      <c r="BE53" s="355"/>
      <c r="BF53" s="355"/>
      <c r="BG53" s="355"/>
      <c r="BH53" s="355"/>
      <c r="BI53" s="355"/>
      <c r="BJ53" s="355"/>
      <c r="BK53" s="355"/>
      <c r="BL53" s="355"/>
      <c r="BM53" s="355"/>
      <c r="BN53" s="355"/>
      <c r="BO53" s="355"/>
      <c r="BP53" s="355"/>
      <c r="BQ53" s="355"/>
      <c r="BR53" s="355"/>
      <c r="BS53" s="355"/>
      <c r="BT53" s="355"/>
      <c r="BU53" s="355"/>
      <c r="BV53" s="355"/>
    </row>
    <row r="54" spans="1:74" ht="11.1" customHeight="1" x14ac:dyDescent="0.2">
      <c r="A54" s="57"/>
      <c r="B54" s="155" t="s">
        <v>701</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214"/>
      <c r="BC54" s="355"/>
      <c r="BD54" s="355"/>
      <c r="BE54" s="355"/>
      <c r="BF54" s="355"/>
      <c r="BG54" s="355"/>
      <c r="BH54" s="355"/>
      <c r="BI54" s="355"/>
      <c r="BJ54" s="355"/>
      <c r="BK54" s="355"/>
      <c r="BL54" s="355"/>
      <c r="BM54" s="355"/>
      <c r="BN54" s="355"/>
      <c r="BO54" s="355"/>
      <c r="BP54" s="355"/>
      <c r="BQ54" s="355"/>
      <c r="BR54" s="355"/>
      <c r="BS54" s="355"/>
      <c r="BT54" s="355"/>
      <c r="BU54" s="355"/>
      <c r="BV54" s="355"/>
    </row>
    <row r="55" spans="1:74" ht="11.1" customHeight="1" x14ac:dyDescent="0.2">
      <c r="A55" s="636" t="s">
        <v>1181</v>
      </c>
      <c r="B55" s="637" t="s">
        <v>1173</v>
      </c>
      <c r="C55" s="214">
        <v>0.39245099999999999</v>
      </c>
      <c r="D55" s="214">
        <v>0.40100000000000002</v>
      </c>
      <c r="E55" s="214">
        <v>0.60970899999999995</v>
      </c>
      <c r="F55" s="214">
        <v>0.815133</v>
      </c>
      <c r="G55" s="214">
        <v>0.88516099999999998</v>
      </c>
      <c r="H55" s="214">
        <v>0.86383299999999996</v>
      </c>
      <c r="I55" s="214">
        <v>0.85283799999999998</v>
      </c>
      <c r="J55" s="214">
        <v>0.83941900000000003</v>
      </c>
      <c r="K55" s="214">
        <v>0.58273299999999995</v>
      </c>
      <c r="L55" s="214">
        <v>0.441612</v>
      </c>
      <c r="M55" s="214">
        <v>0.34266600000000003</v>
      </c>
      <c r="N55" s="214">
        <v>0.332677</v>
      </c>
      <c r="O55" s="214">
        <v>0.354323</v>
      </c>
      <c r="P55" s="214">
        <v>0.42596600000000001</v>
      </c>
      <c r="Q55" s="214">
        <v>0.66554800000000003</v>
      </c>
      <c r="R55" s="214">
        <v>0.8286</v>
      </c>
      <c r="S55" s="214">
        <v>0.89722599999999997</v>
      </c>
      <c r="T55" s="214">
        <v>0.88816700000000004</v>
      </c>
      <c r="U55" s="214">
        <v>0.87251599999999996</v>
      </c>
      <c r="V55" s="214">
        <v>0.83828999999999998</v>
      </c>
      <c r="W55" s="214">
        <v>0.6452</v>
      </c>
      <c r="X55" s="214">
        <v>0.47635499999999997</v>
      </c>
      <c r="Y55" s="214">
        <v>0.34889999999999999</v>
      </c>
      <c r="Z55" s="214">
        <v>0.32983899999999999</v>
      </c>
      <c r="AA55" s="214">
        <v>0.35490300000000002</v>
      </c>
      <c r="AB55" s="214">
        <v>0.412964</v>
      </c>
      <c r="AC55" s="214">
        <v>0.67790300000000003</v>
      </c>
      <c r="AD55" s="214">
        <v>0.85693299999999994</v>
      </c>
      <c r="AE55" s="214">
        <v>0.90803199999999995</v>
      </c>
      <c r="AF55" s="214">
        <v>0.91520000000000001</v>
      </c>
      <c r="AG55" s="214">
        <v>0.87716099999999997</v>
      </c>
      <c r="AH55" s="214">
        <v>0.83377400000000002</v>
      </c>
      <c r="AI55" s="214">
        <v>0.47733300000000001</v>
      </c>
      <c r="AJ55" s="214">
        <v>0.51964500000000002</v>
      </c>
      <c r="AK55" s="214">
        <v>0.34843299999999999</v>
      </c>
      <c r="AL55" s="214">
        <v>0.34119300000000002</v>
      </c>
      <c r="AM55" s="214">
        <v>0.39438699999999999</v>
      </c>
      <c r="AN55" s="214">
        <v>0.40903600000000001</v>
      </c>
      <c r="AO55" s="214">
        <v>0.63132200000000005</v>
      </c>
      <c r="AP55" s="214">
        <v>0.80030000000000001</v>
      </c>
      <c r="AQ55" s="214">
        <v>0.85325799999999996</v>
      </c>
      <c r="AR55" s="214">
        <v>0.87529999999999997</v>
      </c>
      <c r="AS55" s="214">
        <v>0.87009700000000001</v>
      </c>
      <c r="AT55" s="214">
        <v>0.88048400000000004</v>
      </c>
      <c r="AU55" s="214">
        <v>0.65033300000000005</v>
      </c>
      <c r="AV55" s="214">
        <v>0.46022600000000002</v>
      </c>
      <c r="AW55" s="214">
        <v>0.39513300000000001</v>
      </c>
      <c r="AX55" s="214">
        <v>0.37219400000000002</v>
      </c>
      <c r="AY55" s="214">
        <v>0.37445200000000001</v>
      </c>
      <c r="AZ55" s="214">
        <v>0.42746400000000001</v>
      </c>
      <c r="BA55" s="214">
        <v>0.64313469000000001</v>
      </c>
      <c r="BB55" s="214">
        <v>0.82681632999999999</v>
      </c>
      <c r="BC55" s="355">
        <v>0.88556659999999998</v>
      </c>
      <c r="BD55" s="355">
        <v>0.87658539999999996</v>
      </c>
      <c r="BE55" s="355">
        <v>0.86776660000000005</v>
      </c>
      <c r="BF55" s="355">
        <v>0.84083030000000003</v>
      </c>
      <c r="BG55" s="355">
        <v>0.59565780000000002</v>
      </c>
      <c r="BH55" s="355">
        <v>0.46472530000000001</v>
      </c>
      <c r="BI55" s="355">
        <v>0.33739649999999999</v>
      </c>
      <c r="BJ55" s="355">
        <v>0.35388130000000001</v>
      </c>
      <c r="BK55" s="355">
        <v>0.385079</v>
      </c>
      <c r="BL55" s="355">
        <v>0.45433269999999998</v>
      </c>
      <c r="BM55" s="355">
        <v>0.66065499999999999</v>
      </c>
      <c r="BN55" s="355">
        <v>0.84206270000000005</v>
      </c>
      <c r="BO55" s="355">
        <v>0.90105800000000003</v>
      </c>
      <c r="BP55" s="355">
        <v>0.88918039999999998</v>
      </c>
      <c r="BQ55" s="355">
        <v>0.88043700000000003</v>
      </c>
      <c r="BR55" s="355">
        <v>0.85324639999999996</v>
      </c>
      <c r="BS55" s="355">
        <v>0.60986910000000005</v>
      </c>
      <c r="BT55" s="355">
        <v>0.4803558</v>
      </c>
      <c r="BU55" s="355">
        <v>0.34910770000000002</v>
      </c>
      <c r="BV55" s="355">
        <v>0.36484549999999999</v>
      </c>
    </row>
    <row r="56" spans="1:74" ht="11.1" customHeight="1" x14ac:dyDescent="0.2">
      <c r="A56" s="61" t="s">
        <v>944</v>
      </c>
      <c r="B56" s="179" t="s">
        <v>532</v>
      </c>
      <c r="C56" s="214">
        <v>9.2595159999999996</v>
      </c>
      <c r="D56" s="214">
        <v>9.5035349999999994</v>
      </c>
      <c r="E56" s="214">
        <v>9.5238709999999998</v>
      </c>
      <c r="F56" s="214">
        <v>9.7195</v>
      </c>
      <c r="G56" s="214">
        <v>9.7711930000000002</v>
      </c>
      <c r="H56" s="214">
        <v>9.8461999999999996</v>
      </c>
      <c r="I56" s="214">
        <v>9.9889349999999997</v>
      </c>
      <c r="J56" s="214">
        <v>9.9975159999999992</v>
      </c>
      <c r="K56" s="214">
        <v>9.8783999999999992</v>
      </c>
      <c r="L56" s="214">
        <v>9.9349030000000003</v>
      </c>
      <c r="M56" s="214">
        <v>9.7988330000000001</v>
      </c>
      <c r="N56" s="214">
        <v>9.8056769999999993</v>
      </c>
      <c r="O56" s="214">
        <v>9.378387</v>
      </c>
      <c r="P56" s="214">
        <v>9.8343100000000003</v>
      </c>
      <c r="Q56" s="214">
        <v>9.9317740000000008</v>
      </c>
      <c r="R56" s="214">
        <v>9.8762670000000004</v>
      </c>
      <c r="S56" s="214">
        <v>10.057968000000001</v>
      </c>
      <c r="T56" s="214">
        <v>10.279733</v>
      </c>
      <c r="U56" s="214">
        <v>10.224031999999999</v>
      </c>
      <c r="V56" s="214">
        <v>10.292548</v>
      </c>
      <c r="W56" s="214">
        <v>10.020367</v>
      </c>
      <c r="X56" s="214">
        <v>10.059032</v>
      </c>
      <c r="Y56" s="214">
        <v>9.9687669999999997</v>
      </c>
      <c r="Z56" s="214">
        <v>10.012871000000001</v>
      </c>
      <c r="AA56" s="214">
        <v>9.2810959999999998</v>
      </c>
      <c r="AB56" s="214">
        <v>9.5069280000000003</v>
      </c>
      <c r="AC56" s="214">
        <v>9.8021290000000008</v>
      </c>
      <c r="AD56" s="214">
        <v>9.8551660000000005</v>
      </c>
      <c r="AE56" s="214">
        <v>10.125548</v>
      </c>
      <c r="AF56" s="214">
        <v>10.27</v>
      </c>
      <c r="AG56" s="214">
        <v>10.164161</v>
      </c>
      <c r="AH56" s="214">
        <v>10.176482999999999</v>
      </c>
      <c r="AI56" s="214">
        <v>9.7781000000000002</v>
      </c>
      <c r="AJ56" s="214">
        <v>10.128579999999999</v>
      </c>
      <c r="AK56" s="214">
        <v>10.219733</v>
      </c>
      <c r="AL56" s="214">
        <v>10.103903000000001</v>
      </c>
      <c r="AM56" s="214">
        <v>9.5190649999999994</v>
      </c>
      <c r="AN56" s="214">
        <v>9.800179</v>
      </c>
      <c r="AO56" s="214">
        <v>10.051645000000001</v>
      </c>
      <c r="AP56" s="214">
        <v>9.9639670000000002</v>
      </c>
      <c r="AQ56" s="214">
        <v>10.13029</v>
      </c>
      <c r="AR56" s="214">
        <v>10.325699999999999</v>
      </c>
      <c r="AS56" s="214">
        <v>10.166452</v>
      </c>
      <c r="AT56" s="214">
        <v>10.242613</v>
      </c>
      <c r="AU56" s="214">
        <v>9.9264329999999994</v>
      </c>
      <c r="AV56" s="214">
        <v>10.298902999999999</v>
      </c>
      <c r="AW56" s="214">
        <v>10.239667000000001</v>
      </c>
      <c r="AX56" s="214">
        <v>10.019742000000001</v>
      </c>
      <c r="AY56" s="214">
        <v>9.7349029999999992</v>
      </c>
      <c r="AZ56" s="214">
        <v>9.7303929999999994</v>
      </c>
      <c r="BA56" s="214">
        <v>10.037387097</v>
      </c>
      <c r="BB56" s="214">
        <v>10.100991667000001</v>
      </c>
      <c r="BC56" s="355">
        <v>10.45091</v>
      </c>
      <c r="BD56" s="355">
        <v>10.617570000000001</v>
      </c>
      <c r="BE56" s="355">
        <v>10.32334</v>
      </c>
      <c r="BF56" s="355">
        <v>10.4267</v>
      </c>
      <c r="BG56" s="355">
        <v>10.199769999999999</v>
      </c>
      <c r="BH56" s="355">
        <v>10.291270000000001</v>
      </c>
      <c r="BI56" s="355">
        <v>10.44755</v>
      </c>
      <c r="BJ56" s="355">
        <v>10.605309999999999</v>
      </c>
      <c r="BK56" s="355">
        <v>10.063079999999999</v>
      </c>
      <c r="BL56" s="355">
        <v>10.30678</v>
      </c>
      <c r="BM56" s="355">
        <v>10.384930000000001</v>
      </c>
      <c r="BN56" s="355">
        <v>10.48216</v>
      </c>
      <c r="BO56" s="355">
        <v>10.72817</v>
      </c>
      <c r="BP56" s="355">
        <v>10.827769999999999</v>
      </c>
      <c r="BQ56" s="355">
        <v>10.544</v>
      </c>
      <c r="BR56" s="355">
        <v>10.641</v>
      </c>
      <c r="BS56" s="355">
        <v>10.48193</v>
      </c>
      <c r="BT56" s="355">
        <v>10.62059</v>
      </c>
      <c r="BU56" s="355">
        <v>10.642200000000001</v>
      </c>
      <c r="BV56" s="355">
        <v>10.75042</v>
      </c>
    </row>
    <row r="57" spans="1:74" ht="11.1" customHeight="1" x14ac:dyDescent="0.2">
      <c r="A57" s="61" t="s">
        <v>945</v>
      </c>
      <c r="B57" s="179" t="s">
        <v>533</v>
      </c>
      <c r="C57" s="214">
        <v>1.5133540000000001</v>
      </c>
      <c r="D57" s="214">
        <v>1.525285</v>
      </c>
      <c r="E57" s="214">
        <v>1.498483</v>
      </c>
      <c r="F57" s="214">
        <v>1.590733</v>
      </c>
      <c r="G57" s="214">
        <v>1.6080000000000001</v>
      </c>
      <c r="H57" s="214">
        <v>1.6402330000000001</v>
      </c>
      <c r="I57" s="214">
        <v>1.6699029999999999</v>
      </c>
      <c r="J57" s="214">
        <v>1.600225</v>
      </c>
      <c r="K57" s="214">
        <v>1.5465329999999999</v>
      </c>
      <c r="L57" s="214">
        <v>1.5535159999999999</v>
      </c>
      <c r="M57" s="214">
        <v>1.6336999999999999</v>
      </c>
      <c r="N57" s="214">
        <v>1.698032</v>
      </c>
      <c r="O57" s="214">
        <v>1.5814189999999999</v>
      </c>
      <c r="P57" s="214">
        <v>1.5778970000000001</v>
      </c>
      <c r="Q57" s="214">
        <v>1.574613</v>
      </c>
      <c r="R57" s="214">
        <v>1.592433</v>
      </c>
      <c r="S57" s="214">
        <v>1.606419</v>
      </c>
      <c r="T57" s="214">
        <v>1.6618329999999999</v>
      </c>
      <c r="U57" s="214">
        <v>1.736548</v>
      </c>
      <c r="V57" s="214">
        <v>1.7958069999999999</v>
      </c>
      <c r="W57" s="214">
        <v>1.737933</v>
      </c>
      <c r="X57" s="214">
        <v>1.591161</v>
      </c>
      <c r="Y57" s="214">
        <v>1.6803999999999999</v>
      </c>
      <c r="Z57" s="214">
        <v>1.6611940000000001</v>
      </c>
      <c r="AA57" s="214">
        <v>1.614225</v>
      </c>
      <c r="AB57" s="214">
        <v>1.602714</v>
      </c>
      <c r="AC57" s="214">
        <v>1.6744509999999999</v>
      </c>
      <c r="AD57" s="214">
        <v>1.735066</v>
      </c>
      <c r="AE57" s="214">
        <v>1.7131609999999999</v>
      </c>
      <c r="AF57" s="214">
        <v>1.763533</v>
      </c>
      <c r="AG57" s="214">
        <v>1.816516</v>
      </c>
      <c r="AH57" s="214">
        <v>1.7635799999999999</v>
      </c>
      <c r="AI57" s="214">
        <v>1.6646000000000001</v>
      </c>
      <c r="AJ57" s="214">
        <v>1.6105160000000001</v>
      </c>
      <c r="AK57" s="214">
        <v>1.670633</v>
      </c>
      <c r="AL57" s="214">
        <v>1.784483</v>
      </c>
      <c r="AM57" s="214">
        <v>1.6896450000000001</v>
      </c>
      <c r="AN57" s="214">
        <v>1.6900710000000001</v>
      </c>
      <c r="AO57" s="214">
        <v>1.783903</v>
      </c>
      <c r="AP57" s="214">
        <v>1.798367</v>
      </c>
      <c r="AQ57" s="214">
        <v>1.8078069999999999</v>
      </c>
      <c r="AR57" s="214">
        <v>1.893167</v>
      </c>
      <c r="AS57" s="214">
        <v>1.8941939999999999</v>
      </c>
      <c r="AT57" s="214">
        <v>1.9547099999999999</v>
      </c>
      <c r="AU57" s="214">
        <v>1.856233</v>
      </c>
      <c r="AV57" s="214">
        <v>1.690871</v>
      </c>
      <c r="AW57" s="214">
        <v>1.768667</v>
      </c>
      <c r="AX57" s="214">
        <v>1.85571</v>
      </c>
      <c r="AY57" s="214">
        <v>1.7710319999999999</v>
      </c>
      <c r="AZ57" s="214">
        <v>1.6891430000000001</v>
      </c>
      <c r="BA57" s="214">
        <v>1.7312580645</v>
      </c>
      <c r="BB57" s="214">
        <v>1.7243581667000001</v>
      </c>
      <c r="BC57" s="355">
        <v>1.783927</v>
      </c>
      <c r="BD57" s="355">
        <v>1.8662430000000001</v>
      </c>
      <c r="BE57" s="355">
        <v>1.8975599999999999</v>
      </c>
      <c r="BF57" s="355">
        <v>1.9303699999999999</v>
      </c>
      <c r="BG57" s="355">
        <v>1.848498</v>
      </c>
      <c r="BH57" s="355">
        <v>1.750324</v>
      </c>
      <c r="BI57" s="355">
        <v>1.7973870000000001</v>
      </c>
      <c r="BJ57" s="355">
        <v>1.8846700000000001</v>
      </c>
      <c r="BK57" s="355">
        <v>1.7619640000000001</v>
      </c>
      <c r="BL57" s="355">
        <v>1.7175879999999999</v>
      </c>
      <c r="BM57" s="355">
        <v>1.830422</v>
      </c>
      <c r="BN57" s="355">
        <v>1.8818790000000001</v>
      </c>
      <c r="BO57" s="355">
        <v>1.90537</v>
      </c>
      <c r="BP57" s="355">
        <v>1.9464440000000001</v>
      </c>
      <c r="BQ57" s="355">
        <v>1.966148</v>
      </c>
      <c r="BR57" s="355">
        <v>1.9956780000000001</v>
      </c>
      <c r="BS57" s="355">
        <v>1.9331259999999999</v>
      </c>
      <c r="BT57" s="355">
        <v>1.850177</v>
      </c>
      <c r="BU57" s="355">
        <v>1.8733280000000001</v>
      </c>
      <c r="BV57" s="355">
        <v>1.9314180000000001</v>
      </c>
    </row>
    <row r="58" spans="1:74" ht="11.1" customHeight="1" x14ac:dyDescent="0.2">
      <c r="A58" s="61" t="s">
        <v>946</v>
      </c>
      <c r="B58" s="179" t="s">
        <v>534</v>
      </c>
      <c r="C58" s="214">
        <v>4.8352250000000003</v>
      </c>
      <c r="D58" s="214">
        <v>4.7523569999999999</v>
      </c>
      <c r="E58" s="214">
        <v>4.8937090000000003</v>
      </c>
      <c r="F58" s="214">
        <v>4.9914329999999998</v>
      </c>
      <c r="G58" s="214">
        <v>4.9828060000000001</v>
      </c>
      <c r="H58" s="214">
        <v>5.0317999999999996</v>
      </c>
      <c r="I58" s="214">
        <v>5.1011930000000003</v>
      </c>
      <c r="J58" s="214">
        <v>5.1065800000000001</v>
      </c>
      <c r="K58" s="214">
        <v>5.0608000000000004</v>
      </c>
      <c r="L58" s="214">
        <v>4.816516</v>
      </c>
      <c r="M58" s="214">
        <v>5.1690329999999998</v>
      </c>
      <c r="N58" s="214">
        <v>5.0420959999999999</v>
      </c>
      <c r="O58" s="214">
        <v>4.5302579999999999</v>
      </c>
      <c r="P58" s="214">
        <v>4.6677929999999996</v>
      </c>
      <c r="Q58" s="214">
        <v>4.8482900000000004</v>
      </c>
      <c r="R58" s="214">
        <v>4.6588000000000003</v>
      </c>
      <c r="S58" s="214">
        <v>4.7604189999999997</v>
      </c>
      <c r="T58" s="214">
        <v>4.9535999999999998</v>
      </c>
      <c r="U58" s="214">
        <v>4.9334189999999998</v>
      </c>
      <c r="V58" s="214">
        <v>4.9391939999999996</v>
      </c>
      <c r="W58" s="214">
        <v>4.8881329999999998</v>
      </c>
      <c r="X58" s="214">
        <v>4.6141290000000001</v>
      </c>
      <c r="Y58" s="214">
        <v>5.0659669999999997</v>
      </c>
      <c r="Z58" s="214">
        <v>5.1476449999999998</v>
      </c>
      <c r="AA58" s="214">
        <v>4.7854510000000001</v>
      </c>
      <c r="AB58" s="214">
        <v>4.6566419999999997</v>
      </c>
      <c r="AC58" s="214">
        <v>4.792516</v>
      </c>
      <c r="AD58" s="214">
        <v>5.018866</v>
      </c>
      <c r="AE58" s="214">
        <v>5.215516</v>
      </c>
      <c r="AF58" s="214">
        <v>5.283766</v>
      </c>
      <c r="AG58" s="214">
        <v>5.1618709999999997</v>
      </c>
      <c r="AH58" s="214">
        <v>5.0440639999999997</v>
      </c>
      <c r="AI58" s="214">
        <v>4.5597329999999996</v>
      </c>
      <c r="AJ58" s="214">
        <v>4.9720319999999996</v>
      </c>
      <c r="AK58" s="214">
        <v>5.3620999999999999</v>
      </c>
      <c r="AL58" s="214">
        <v>5.4078710000000001</v>
      </c>
      <c r="AM58" s="214">
        <v>5.0099030000000004</v>
      </c>
      <c r="AN58" s="214">
        <v>4.5836430000000004</v>
      </c>
      <c r="AO58" s="214">
        <v>4.8247739999999997</v>
      </c>
      <c r="AP58" s="214">
        <v>5.1189999999999998</v>
      </c>
      <c r="AQ58" s="214">
        <v>5.213387</v>
      </c>
      <c r="AR58" s="214">
        <v>5.4055669999999996</v>
      </c>
      <c r="AS58" s="214">
        <v>5.2564190000000002</v>
      </c>
      <c r="AT58" s="214">
        <v>5.3687100000000001</v>
      </c>
      <c r="AU58" s="214">
        <v>5.2295999999999996</v>
      </c>
      <c r="AV58" s="214">
        <v>5.0355809999999996</v>
      </c>
      <c r="AW58" s="214">
        <v>5.3501000000000003</v>
      </c>
      <c r="AX58" s="214">
        <v>5.5756449999999997</v>
      </c>
      <c r="AY58" s="214">
        <v>5.2521940000000003</v>
      </c>
      <c r="AZ58" s="214">
        <v>4.9017140000000001</v>
      </c>
      <c r="BA58" s="214">
        <v>4.880190271</v>
      </c>
      <c r="BB58" s="214">
        <v>5.0494479167000001</v>
      </c>
      <c r="BC58" s="355">
        <v>5.3920170000000001</v>
      </c>
      <c r="BD58" s="355">
        <v>5.44916</v>
      </c>
      <c r="BE58" s="355">
        <v>5.4707679999999996</v>
      </c>
      <c r="BF58" s="355">
        <v>5.4761769999999999</v>
      </c>
      <c r="BG58" s="355">
        <v>5.3623209999999997</v>
      </c>
      <c r="BH58" s="355">
        <v>5.1442449999999997</v>
      </c>
      <c r="BI58" s="355">
        <v>5.5353389999999996</v>
      </c>
      <c r="BJ58" s="355">
        <v>5.7987799999999998</v>
      </c>
      <c r="BK58" s="355">
        <v>5.59931</v>
      </c>
      <c r="BL58" s="355">
        <v>5.5016740000000004</v>
      </c>
      <c r="BM58" s="355">
        <v>5.6899899999999999</v>
      </c>
      <c r="BN58" s="355">
        <v>5.9139189999999999</v>
      </c>
      <c r="BO58" s="355">
        <v>5.992299</v>
      </c>
      <c r="BP58" s="355">
        <v>6.0788710000000004</v>
      </c>
      <c r="BQ58" s="355">
        <v>6.0880029999999996</v>
      </c>
      <c r="BR58" s="355">
        <v>6.0631259999999996</v>
      </c>
      <c r="BS58" s="355">
        <v>5.9640930000000001</v>
      </c>
      <c r="BT58" s="355">
        <v>5.8010669999999998</v>
      </c>
      <c r="BU58" s="355">
        <v>5.8874700000000004</v>
      </c>
      <c r="BV58" s="355">
        <v>5.9583240000000002</v>
      </c>
    </row>
    <row r="59" spans="1:74" ht="11.1" customHeight="1" x14ac:dyDescent="0.2">
      <c r="A59" s="61" t="s">
        <v>947</v>
      </c>
      <c r="B59" s="179" t="s">
        <v>535</v>
      </c>
      <c r="C59" s="214">
        <v>0.37667699999999998</v>
      </c>
      <c r="D59" s="214">
        <v>0.41949999999999998</v>
      </c>
      <c r="E59" s="214">
        <v>0.47832200000000002</v>
      </c>
      <c r="F59" s="214">
        <v>0.466833</v>
      </c>
      <c r="G59" s="214">
        <v>0.43551600000000001</v>
      </c>
      <c r="H59" s="214">
        <v>0.41333300000000001</v>
      </c>
      <c r="I59" s="214">
        <v>0.426064</v>
      </c>
      <c r="J59" s="214">
        <v>0.40367700000000001</v>
      </c>
      <c r="K59" s="214">
        <v>0.41413299999999997</v>
      </c>
      <c r="L59" s="214">
        <v>0.41932199999999997</v>
      </c>
      <c r="M59" s="214">
        <v>0.3765</v>
      </c>
      <c r="N59" s="214">
        <v>0.376419</v>
      </c>
      <c r="O59" s="214">
        <v>0.39503199999999999</v>
      </c>
      <c r="P59" s="214">
        <v>0.40337899999999999</v>
      </c>
      <c r="Q59" s="214">
        <v>0.39993600000000001</v>
      </c>
      <c r="R59" s="214">
        <v>0.43496699999999999</v>
      </c>
      <c r="S59" s="214">
        <v>0.42699999999999999</v>
      </c>
      <c r="T59" s="214">
        <v>0.38943299999999997</v>
      </c>
      <c r="U59" s="214">
        <v>0.400613</v>
      </c>
      <c r="V59" s="214">
        <v>0.41983900000000002</v>
      </c>
      <c r="W59" s="214">
        <v>0.43596699999999999</v>
      </c>
      <c r="X59" s="214">
        <v>0.45480700000000002</v>
      </c>
      <c r="Y59" s="214">
        <v>0.45013300000000001</v>
      </c>
      <c r="Z59" s="214">
        <v>0.40090300000000001</v>
      </c>
      <c r="AA59" s="214">
        <v>0.48519299999999999</v>
      </c>
      <c r="AB59" s="214">
        <v>0.482464</v>
      </c>
      <c r="AC59" s="214">
        <v>0.40567700000000001</v>
      </c>
      <c r="AD59" s="214">
        <v>0.41656599999999999</v>
      </c>
      <c r="AE59" s="214">
        <v>0.40770899999999999</v>
      </c>
      <c r="AF59" s="214">
        <v>0.40626600000000002</v>
      </c>
      <c r="AG59" s="214">
        <v>0.39048300000000002</v>
      </c>
      <c r="AH59" s="214">
        <v>0.45254800000000001</v>
      </c>
      <c r="AI59" s="214">
        <v>0.459233</v>
      </c>
      <c r="AJ59" s="214">
        <v>0.442193</v>
      </c>
      <c r="AK59" s="214">
        <v>0.40776600000000002</v>
      </c>
      <c r="AL59" s="214">
        <v>0.37254799999999999</v>
      </c>
      <c r="AM59" s="214">
        <v>0.46706500000000001</v>
      </c>
      <c r="AN59" s="214">
        <v>0.461536</v>
      </c>
      <c r="AO59" s="214">
        <v>0.40261200000000003</v>
      </c>
      <c r="AP59" s="214">
        <v>0.45043299999999997</v>
      </c>
      <c r="AQ59" s="214">
        <v>0.41480699999999998</v>
      </c>
      <c r="AR59" s="214">
        <v>0.34756700000000001</v>
      </c>
      <c r="AS59" s="214">
        <v>0.44422600000000001</v>
      </c>
      <c r="AT59" s="214">
        <v>0.39132299999999998</v>
      </c>
      <c r="AU59" s="214">
        <v>0.42930000000000001</v>
      </c>
      <c r="AV59" s="214">
        <v>0.39719399999999999</v>
      </c>
      <c r="AW59" s="214">
        <v>0.44976699999999997</v>
      </c>
      <c r="AX59" s="214">
        <v>0.44025799999999998</v>
      </c>
      <c r="AY59" s="214">
        <v>0.39771000000000001</v>
      </c>
      <c r="AZ59" s="214">
        <v>0.30603599999999997</v>
      </c>
      <c r="BA59" s="214">
        <v>0.33016129032000002</v>
      </c>
      <c r="BB59" s="214">
        <v>0.39849436666999999</v>
      </c>
      <c r="BC59" s="355">
        <v>0.42421160000000002</v>
      </c>
      <c r="BD59" s="355">
        <v>0.40603240000000002</v>
      </c>
      <c r="BE59" s="355">
        <v>0.39005770000000001</v>
      </c>
      <c r="BF59" s="355">
        <v>0.38661380000000001</v>
      </c>
      <c r="BG59" s="355">
        <v>0.38506410000000002</v>
      </c>
      <c r="BH59" s="355">
        <v>0.37817849999999997</v>
      </c>
      <c r="BI59" s="355">
        <v>0.34290989999999999</v>
      </c>
      <c r="BJ59" s="355">
        <v>0.34504430000000003</v>
      </c>
      <c r="BK59" s="355">
        <v>0.33519769999999999</v>
      </c>
      <c r="BL59" s="355">
        <v>0.31103839999999999</v>
      </c>
      <c r="BM59" s="355">
        <v>0.34231220000000001</v>
      </c>
      <c r="BN59" s="355">
        <v>0.37088919999999997</v>
      </c>
      <c r="BO59" s="355">
        <v>0.36496790000000001</v>
      </c>
      <c r="BP59" s="355">
        <v>0.3356751</v>
      </c>
      <c r="BQ59" s="355">
        <v>0.3183108</v>
      </c>
      <c r="BR59" s="355">
        <v>0.31703160000000002</v>
      </c>
      <c r="BS59" s="355">
        <v>0.32293830000000001</v>
      </c>
      <c r="BT59" s="355">
        <v>0.33558719999999997</v>
      </c>
      <c r="BU59" s="355">
        <v>0.32727270000000003</v>
      </c>
      <c r="BV59" s="355">
        <v>0.3249764</v>
      </c>
    </row>
    <row r="60" spans="1:74" ht="11.1" customHeight="1" x14ac:dyDescent="0.2">
      <c r="A60" s="61" t="s">
        <v>948</v>
      </c>
      <c r="B60" s="637" t="s">
        <v>1182</v>
      </c>
      <c r="C60" s="214">
        <v>2.4640930000000001</v>
      </c>
      <c r="D60" s="214">
        <v>2.4175309999999999</v>
      </c>
      <c r="E60" s="214">
        <v>2.424318</v>
      </c>
      <c r="F60" s="214">
        <v>2.4552320000000001</v>
      </c>
      <c r="G60" s="214">
        <v>2.512737</v>
      </c>
      <c r="H60" s="214">
        <v>2.4826630000000001</v>
      </c>
      <c r="I60" s="214">
        <v>2.644158</v>
      </c>
      <c r="J60" s="214">
        <v>2.6774469999999999</v>
      </c>
      <c r="K60" s="214">
        <v>2.5717970000000001</v>
      </c>
      <c r="L60" s="214">
        <v>2.487479</v>
      </c>
      <c r="M60" s="214">
        <v>2.5542310000000001</v>
      </c>
      <c r="N60" s="214">
        <v>2.6214149999999998</v>
      </c>
      <c r="O60" s="214">
        <v>2.4953560000000001</v>
      </c>
      <c r="P60" s="214">
        <v>2.436655</v>
      </c>
      <c r="Q60" s="214">
        <v>2.4830649999999999</v>
      </c>
      <c r="R60" s="214">
        <v>2.5274320000000001</v>
      </c>
      <c r="S60" s="214">
        <v>2.5611609999999998</v>
      </c>
      <c r="T60" s="214">
        <v>2.6315680000000001</v>
      </c>
      <c r="U60" s="214">
        <v>2.7491300000000001</v>
      </c>
      <c r="V60" s="214">
        <v>2.6957439999999999</v>
      </c>
      <c r="W60" s="214">
        <v>2.5938680000000001</v>
      </c>
      <c r="X60" s="214">
        <v>2.3917419999999998</v>
      </c>
      <c r="Y60" s="214">
        <v>2.499034</v>
      </c>
      <c r="Z60" s="214">
        <v>2.5354839999999998</v>
      </c>
      <c r="AA60" s="214">
        <v>2.4881259999999998</v>
      </c>
      <c r="AB60" s="214">
        <v>2.491889</v>
      </c>
      <c r="AC60" s="214">
        <v>2.539479</v>
      </c>
      <c r="AD60" s="214">
        <v>2.6140639999999999</v>
      </c>
      <c r="AE60" s="214">
        <v>2.6439629999999998</v>
      </c>
      <c r="AF60" s="214">
        <v>2.6888640000000001</v>
      </c>
      <c r="AG60" s="214">
        <v>2.6953819999999999</v>
      </c>
      <c r="AH60" s="214">
        <v>2.64351</v>
      </c>
      <c r="AI60" s="214">
        <v>2.337631</v>
      </c>
      <c r="AJ60" s="214">
        <v>2.4535100000000001</v>
      </c>
      <c r="AK60" s="214">
        <v>2.5557300000000001</v>
      </c>
      <c r="AL60" s="214">
        <v>2.5904790000000002</v>
      </c>
      <c r="AM60" s="214">
        <v>2.478002</v>
      </c>
      <c r="AN60" s="214">
        <v>2.452823</v>
      </c>
      <c r="AO60" s="214">
        <v>2.5379299999999998</v>
      </c>
      <c r="AP60" s="214">
        <v>2.5464000000000002</v>
      </c>
      <c r="AQ60" s="214">
        <v>2.58487</v>
      </c>
      <c r="AR60" s="214">
        <v>2.7116989999999999</v>
      </c>
      <c r="AS60" s="214">
        <v>2.7317100000000001</v>
      </c>
      <c r="AT60" s="214">
        <v>2.789517</v>
      </c>
      <c r="AU60" s="214">
        <v>2.643799</v>
      </c>
      <c r="AV60" s="214">
        <v>2.5270640000000002</v>
      </c>
      <c r="AW60" s="214">
        <v>2.5625659999999999</v>
      </c>
      <c r="AX60" s="214">
        <v>2.5610339999999998</v>
      </c>
      <c r="AY60" s="214">
        <v>2.4522910000000002</v>
      </c>
      <c r="AZ60" s="214">
        <v>2.321428</v>
      </c>
      <c r="BA60" s="214">
        <v>2.5500730920999999</v>
      </c>
      <c r="BB60" s="214">
        <v>2.4976170497000001</v>
      </c>
      <c r="BC60" s="355">
        <v>2.6643880000000002</v>
      </c>
      <c r="BD60" s="355">
        <v>2.7456019999999999</v>
      </c>
      <c r="BE60" s="355">
        <v>2.818632</v>
      </c>
      <c r="BF60" s="355">
        <v>2.8204560000000001</v>
      </c>
      <c r="BG60" s="355">
        <v>2.685937</v>
      </c>
      <c r="BH60" s="355">
        <v>2.6141030000000001</v>
      </c>
      <c r="BI60" s="355">
        <v>2.730728</v>
      </c>
      <c r="BJ60" s="355">
        <v>2.8768859999999998</v>
      </c>
      <c r="BK60" s="355">
        <v>2.7364099999999998</v>
      </c>
      <c r="BL60" s="355">
        <v>2.6580520000000001</v>
      </c>
      <c r="BM60" s="355">
        <v>2.726756</v>
      </c>
      <c r="BN60" s="355">
        <v>2.8332419999999998</v>
      </c>
      <c r="BO60" s="355">
        <v>2.8743400000000001</v>
      </c>
      <c r="BP60" s="355">
        <v>2.8777979999999999</v>
      </c>
      <c r="BQ60" s="355">
        <v>2.9470429999999999</v>
      </c>
      <c r="BR60" s="355">
        <v>2.9449990000000001</v>
      </c>
      <c r="BS60" s="355">
        <v>2.8655840000000001</v>
      </c>
      <c r="BT60" s="355">
        <v>2.820786</v>
      </c>
      <c r="BU60" s="355">
        <v>2.8577460000000001</v>
      </c>
      <c r="BV60" s="355">
        <v>2.9547029999999999</v>
      </c>
    </row>
    <row r="61" spans="1:74" ht="11.1" customHeight="1" x14ac:dyDescent="0.2">
      <c r="A61" s="61" t="s">
        <v>949</v>
      </c>
      <c r="B61" s="179" t="s">
        <v>702</v>
      </c>
      <c r="C61" s="214">
        <v>18.841315999999999</v>
      </c>
      <c r="D61" s="214">
        <v>19.019207999999999</v>
      </c>
      <c r="E61" s="214">
        <v>19.428412000000002</v>
      </c>
      <c r="F61" s="214">
        <v>20.038864</v>
      </c>
      <c r="G61" s="214">
        <v>20.195412999999999</v>
      </c>
      <c r="H61" s="214">
        <v>20.278061999999998</v>
      </c>
      <c r="I61" s="214">
        <v>20.683091000000001</v>
      </c>
      <c r="J61" s="214">
        <v>20.624863999999999</v>
      </c>
      <c r="K61" s="214">
        <v>20.054396000000001</v>
      </c>
      <c r="L61" s="214">
        <v>19.653348000000001</v>
      </c>
      <c r="M61" s="214">
        <v>19.874963000000001</v>
      </c>
      <c r="N61" s="214">
        <v>19.876315999999999</v>
      </c>
      <c r="O61" s="214">
        <v>18.734774999999999</v>
      </c>
      <c r="P61" s="214">
        <v>19.346</v>
      </c>
      <c r="Q61" s="214">
        <v>19.903226</v>
      </c>
      <c r="R61" s="214">
        <v>19.918499000000001</v>
      </c>
      <c r="S61" s="214">
        <v>20.310193000000002</v>
      </c>
      <c r="T61" s="214">
        <v>20.804334000000001</v>
      </c>
      <c r="U61" s="214">
        <v>20.916257999999999</v>
      </c>
      <c r="V61" s="214">
        <v>20.981421999999998</v>
      </c>
      <c r="W61" s="214">
        <v>20.321467999999999</v>
      </c>
      <c r="X61" s="214">
        <v>19.587226000000001</v>
      </c>
      <c r="Y61" s="214">
        <v>20.013200999999999</v>
      </c>
      <c r="Z61" s="214">
        <v>20.087935999999999</v>
      </c>
      <c r="AA61" s="214">
        <v>19.008994000000001</v>
      </c>
      <c r="AB61" s="214">
        <v>19.153600999999998</v>
      </c>
      <c r="AC61" s="214">
        <v>19.892154999999999</v>
      </c>
      <c r="AD61" s="214">
        <v>20.496661</v>
      </c>
      <c r="AE61" s="214">
        <v>21.013929000000001</v>
      </c>
      <c r="AF61" s="214">
        <v>21.327629000000002</v>
      </c>
      <c r="AG61" s="214">
        <v>21.105574000000001</v>
      </c>
      <c r="AH61" s="214">
        <v>20.913958999999998</v>
      </c>
      <c r="AI61" s="214">
        <v>19.276630000000001</v>
      </c>
      <c r="AJ61" s="214">
        <v>20.126476</v>
      </c>
      <c r="AK61" s="214">
        <v>20.564395000000001</v>
      </c>
      <c r="AL61" s="214">
        <v>20.600477000000001</v>
      </c>
      <c r="AM61" s="214">
        <v>19.558067000000001</v>
      </c>
      <c r="AN61" s="214">
        <v>19.397288</v>
      </c>
      <c r="AO61" s="214">
        <v>20.232185999999999</v>
      </c>
      <c r="AP61" s="214">
        <v>20.678467000000001</v>
      </c>
      <c r="AQ61" s="214">
        <v>21.004418999999999</v>
      </c>
      <c r="AR61" s="214">
        <v>21.559000000000001</v>
      </c>
      <c r="AS61" s="214">
        <v>21.363098000000001</v>
      </c>
      <c r="AT61" s="214">
        <v>21.627357</v>
      </c>
      <c r="AU61" s="214">
        <v>20.735697999999999</v>
      </c>
      <c r="AV61" s="214">
        <v>20.409839000000002</v>
      </c>
      <c r="AW61" s="214">
        <v>20.765899999999998</v>
      </c>
      <c r="AX61" s="214">
        <v>20.824583000000001</v>
      </c>
      <c r="AY61" s="214">
        <v>19.982582000000001</v>
      </c>
      <c r="AZ61" s="214">
        <v>19.376177999999999</v>
      </c>
      <c r="BA61" s="214">
        <v>20.172204505</v>
      </c>
      <c r="BB61" s="214">
        <v>20.597725495999999</v>
      </c>
      <c r="BC61" s="355">
        <v>21.601019999999998</v>
      </c>
      <c r="BD61" s="355">
        <v>21.961189999999998</v>
      </c>
      <c r="BE61" s="355">
        <v>21.76812</v>
      </c>
      <c r="BF61" s="355">
        <v>21.881150000000002</v>
      </c>
      <c r="BG61" s="355">
        <v>21.077249999999999</v>
      </c>
      <c r="BH61" s="355">
        <v>20.642849999999999</v>
      </c>
      <c r="BI61" s="355">
        <v>21.191310000000001</v>
      </c>
      <c r="BJ61" s="355">
        <v>21.864570000000001</v>
      </c>
      <c r="BK61" s="355">
        <v>20.881039999999999</v>
      </c>
      <c r="BL61" s="355">
        <v>20.949459999999998</v>
      </c>
      <c r="BM61" s="355">
        <v>21.635059999999999</v>
      </c>
      <c r="BN61" s="355">
        <v>22.324149999999999</v>
      </c>
      <c r="BO61" s="355">
        <v>22.766200000000001</v>
      </c>
      <c r="BP61" s="355">
        <v>22.955739999999999</v>
      </c>
      <c r="BQ61" s="355">
        <v>22.743939999999998</v>
      </c>
      <c r="BR61" s="355">
        <v>22.815079999999998</v>
      </c>
      <c r="BS61" s="355">
        <v>22.17754</v>
      </c>
      <c r="BT61" s="355">
        <v>21.908560000000001</v>
      </c>
      <c r="BU61" s="355">
        <v>21.93712</v>
      </c>
      <c r="BV61" s="355">
        <v>22.284690000000001</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355"/>
      <c r="BD62" s="355"/>
      <c r="BE62" s="355"/>
      <c r="BF62" s="355"/>
      <c r="BG62" s="355"/>
      <c r="BH62" s="355"/>
      <c r="BI62" s="355"/>
      <c r="BJ62" s="355"/>
      <c r="BK62" s="355"/>
      <c r="BL62" s="355"/>
      <c r="BM62" s="355"/>
      <c r="BN62" s="355"/>
      <c r="BO62" s="355"/>
      <c r="BP62" s="355"/>
      <c r="BQ62" s="355"/>
      <c r="BR62" s="355"/>
      <c r="BS62" s="355"/>
      <c r="BT62" s="355"/>
      <c r="BU62" s="355"/>
      <c r="BV62" s="355"/>
    </row>
    <row r="63" spans="1:74" ht="11.1" customHeight="1" x14ac:dyDescent="0.2">
      <c r="A63" s="61" t="s">
        <v>952</v>
      </c>
      <c r="B63" s="180" t="s">
        <v>537</v>
      </c>
      <c r="C63" s="214">
        <v>15.766935</v>
      </c>
      <c r="D63" s="214">
        <v>15.63475</v>
      </c>
      <c r="E63" s="214">
        <v>15.877644999999999</v>
      </c>
      <c r="F63" s="214">
        <v>16.520900000000001</v>
      </c>
      <c r="G63" s="214">
        <v>16.612258000000001</v>
      </c>
      <c r="H63" s="214">
        <v>16.923866</v>
      </c>
      <c r="I63" s="214">
        <v>17.184902999999998</v>
      </c>
      <c r="J63" s="214">
        <v>16.962322</v>
      </c>
      <c r="K63" s="214">
        <v>16.427233000000001</v>
      </c>
      <c r="L63" s="214">
        <v>15.690967000000001</v>
      </c>
      <c r="M63" s="214">
        <v>16.682832999999999</v>
      </c>
      <c r="N63" s="214">
        <v>16.841805999999998</v>
      </c>
      <c r="O63" s="214">
        <v>16.296935999999999</v>
      </c>
      <c r="P63" s="214">
        <v>16.178792999999999</v>
      </c>
      <c r="Q63" s="214">
        <v>16.287289999999999</v>
      </c>
      <c r="R63" s="214">
        <v>16.223099999999999</v>
      </c>
      <c r="S63" s="214">
        <v>16.476807000000001</v>
      </c>
      <c r="T63" s="214">
        <v>16.802900000000001</v>
      </c>
      <c r="U63" s="214">
        <v>16.999516</v>
      </c>
      <c r="V63" s="214">
        <v>16.975999999999999</v>
      </c>
      <c r="W63" s="214">
        <v>16.6874</v>
      </c>
      <c r="X63" s="214">
        <v>15.782774</v>
      </c>
      <c r="Y63" s="214">
        <v>16.544899999999998</v>
      </c>
      <c r="Z63" s="214">
        <v>16.895807000000001</v>
      </c>
      <c r="AA63" s="214">
        <v>16.461548000000001</v>
      </c>
      <c r="AB63" s="214">
        <v>15.826499999999999</v>
      </c>
      <c r="AC63" s="214">
        <v>16.421419</v>
      </c>
      <c r="AD63" s="214">
        <v>17.276233000000001</v>
      </c>
      <c r="AE63" s="214">
        <v>17.513999999999999</v>
      </c>
      <c r="AF63" s="214">
        <v>17.526765999999999</v>
      </c>
      <c r="AG63" s="214">
        <v>17.658548</v>
      </c>
      <c r="AH63" s="214">
        <v>17.243258000000001</v>
      </c>
      <c r="AI63" s="214">
        <v>15.787666</v>
      </c>
      <c r="AJ63" s="214">
        <v>16.342676999999998</v>
      </c>
      <c r="AK63" s="214">
        <v>17.126532999999998</v>
      </c>
      <c r="AL63" s="214">
        <v>17.561516000000001</v>
      </c>
      <c r="AM63" s="214">
        <v>16.917677000000001</v>
      </c>
      <c r="AN63" s="214">
        <v>16.359642999999998</v>
      </c>
      <c r="AO63" s="214">
        <v>16.962548000000002</v>
      </c>
      <c r="AP63" s="214">
        <v>17.106867000000001</v>
      </c>
      <c r="AQ63" s="214">
        <v>17.357194</v>
      </c>
      <c r="AR63" s="214">
        <v>18.043600000000001</v>
      </c>
      <c r="AS63" s="214">
        <v>17.688452000000002</v>
      </c>
      <c r="AT63" s="214">
        <v>17.973323000000001</v>
      </c>
      <c r="AU63" s="214">
        <v>17.385166999999999</v>
      </c>
      <c r="AV63" s="214">
        <v>16.736128999999998</v>
      </c>
      <c r="AW63" s="214">
        <v>17.501300000000001</v>
      </c>
      <c r="AX63" s="214">
        <v>17.750354999999999</v>
      </c>
      <c r="AY63" s="214">
        <v>17.097902999999999</v>
      </c>
      <c r="AZ63" s="214">
        <v>16.106356999999999</v>
      </c>
      <c r="BA63" s="214">
        <v>16.269258064999999</v>
      </c>
      <c r="BB63" s="214">
        <v>16.741415</v>
      </c>
      <c r="BC63" s="355">
        <v>17.46125</v>
      </c>
      <c r="BD63" s="355">
        <v>17.878499999999999</v>
      </c>
      <c r="BE63" s="355">
        <v>17.91675</v>
      </c>
      <c r="BF63" s="355">
        <v>17.897410000000001</v>
      </c>
      <c r="BG63" s="355">
        <v>17.377790000000001</v>
      </c>
      <c r="BH63" s="355">
        <v>16.744630000000001</v>
      </c>
      <c r="BI63" s="355">
        <v>17.3794</v>
      </c>
      <c r="BJ63" s="355">
        <v>17.92736</v>
      </c>
      <c r="BK63" s="355">
        <v>17.270099999999999</v>
      </c>
      <c r="BL63" s="355">
        <v>16.9862</v>
      </c>
      <c r="BM63" s="355">
        <v>17.340689999999999</v>
      </c>
      <c r="BN63" s="355">
        <v>17.89809</v>
      </c>
      <c r="BO63" s="355">
        <v>18.052620000000001</v>
      </c>
      <c r="BP63" s="355">
        <v>18.312100000000001</v>
      </c>
      <c r="BQ63" s="355">
        <v>18.342749999999999</v>
      </c>
      <c r="BR63" s="355">
        <v>18.283799999999999</v>
      </c>
      <c r="BS63" s="355">
        <v>17.920380000000002</v>
      </c>
      <c r="BT63" s="355">
        <v>17.45646</v>
      </c>
      <c r="BU63" s="355">
        <v>17.73638</v>
      </c>
      <c r="BV63" s="355">
        <v>18.01745</v>
      </c>
    </row>
    <row r="64" spans="1:74" ht="11.1" customHeight="1" x14ac:dyDescent="0.2">
      <c r="A64" s="61" t="s">
        <v>950</v>
      </c>
      <c r="B64" s="180" t="s">
        <v>536</v>
      </c>
      <c r="C64" s="214">
        <v>17.967088</v>
      </c>
      <c r="D64" s="214">
        <v>17.949587999999999</v>
      </c>
      <c r="E64" s="214">
        <v>17.949587999999999</v>
      </c>
      <c r="F64" s="214">
        <v>17.961587999999999</v>
      </c>
      <c r="G64" s="214">
        <v>17.961587999999999</v>
      </c>
      <c r="H64" s="214">
        <v>18.055938000000001</v>
      </c>
      <c r="I64" s="214">
        <v>18.096938000000002</v>
      </c>
      <c r="J64" s="214">
        <v>18.097937999999999</v>
      </c>
      <c r="K64" s="214">
        <v>18.13785</v>
      </c>
      <c r="L64" s="214">
        <v>18.132850000000001</v>
      </c>
      <c r="M64" s="214">
        <v>18.1861</v>
      </c>
      <c r="N64" s="214">
        <v>18.1861</v>
      </c>
      <c r="O64" s="214">
        <v>18.317036000000002</v>
      </c>
      <c r="P64" s="214">
        <v>18.317036000000002</v>
      </c>
      <c r="Q64" s="214">
        <v>18.319036000000001</v>
      </c>
      <c r="R64" s="214">
        <v>18.319036000000001</v>
      </c>
      <c r="S64" s="214">
        <v>18.319036000000001</v>
      </c>
      <c r="T64" s="214">
        <v>18.433316000000001</v>
      </c>
      <c r="U64" s="214">
        <v>18.433316000000001</v>
      </c>
      <c r="V64" s="214">
        <v>18.433316000000001</v>
      </c>
      <c r="W64" s="214">
        <v>18.456316000000001</v>
      </c>
      <c r="X64" s="214">
        <v>18.471316000000002</v>
      </c>
      <c r="Y64" s="214">
        <v>18.491015999999998</v>
      </c>
      <c r="Z64" s="214">
        <v>18.510016</v>
      </c>
      <c r="AA64" s="214">
        <v>18.617027</v>
      </c>
      <c r="AB64" s="214">
        <v>18.617027</v>
      </c>
      <c r="AC64" s="214">
        <v>18.620777</v>
      </c>
      <c r="AD64" s="214">
        <v>18.620777</v>
      </c>
      <c r="AE64" s="214">
        <v>18.556777</v>
      </c>
      <c r="AF64" s="214">
        <v>18.566776999999998</v>
      </c>
      <c r="AG64" s="214">
        <v>18.566776999999998</v>
      </c>
      <c r="AH64" s="214">
        <v>18.570577</v>
      </c>
      <c r="AI64" s="214">
        <v>18.495577000000001</v>
      </c>
      <c r="AJ64" s="214">
        <v>18.497496999999999</v>
      </c>
      <c r="AK64" s="214">
        <v>18.505496999999998</v>
      </c>
      <c r="AL64" s="214">
        <v>18.543026999999999</v>
      </c>
      <c r="AM64" s="214">
        <v>18.566997000000001</v>
      </c>
      <c r="AN64" s="214">
        <v>18.566997000000001</v>
      </c>
      <c r="AO64" s="214">
        <v>18.588497</v>
      </c>
      <c r="AP64" s="214">
        <v>18.598496999999998</v>
      </c>
      <c r="AQ64" s="214">
        <v>18.598496999999998</v>
      </c>
      <c r="AR64" s="214">
        <v>18.598496999999998</v>
      </c>
      <c r="AS64" s="214">
        <v>18.598496999999998</v>
      </c>
      <c r="AT64" s="214">
        <v>18.601496999999998</v>
      </c>
      <c r="AU64" s="214">
        <v>18.601496999999998</v>
      </c>
      <c r="AV64" s="214">
        <v>18.603497000000001</v>
      </c>
      <c r="AW64" s="214">
        <v>18.603497000000001</v>
      </c>
      <c r="AX64" s="214">
        <v>18.603497000000001</v>
      </c>
      <c r="AY64" s="214">
        <v>18.761545000000002</v>
      </c>
      <c r="AZ64" s="214">
        <v>18.766545000000001</v>
      </c>
      <c r="BA64" s="214">
        <v>18.766539999999999</v>
      </c>
      <c r="BB64" s="214">
        <v>18.766539999999999</v>
      </c>
      <c r="BC64" s="355">
        <v>18.766539999999999</v>
      </c>
      <c r="BD64" s="355">
        <v>18.766539999999999</v>
      </c>
      <c r="BE64" s="355">
        <v>18.766539999999999</v>
      </c>
      <c r="BF64" s="355">
        <v>18.776540000000001</v>
      </c>
      <c r="BG64" s="355">
        <v>18.776540000000001</v>
      </c>
      <c r="BH64" s="355">
        <v>18.776540000000001</v>
      </c>
      <c r="BI64" s="355">
        <v>18.786539999999999</v>
      </c>
      <c r="BJ64" s="355">
        <v>18.786539999999999</v>
      </c>
      <c r="BK64" s="355">
        <v>18.786539999999999</v>
      </c>
      <c r="BL64" s="355">
        <v>18.786539999999999</v>
      </c>
      <c r="BM64" s="355">
        <v>18.786539999999999</v>
      </c>
      <c r="BN64" s="355">
        <v>18.786539999999999</v>
      </c>
      <c r="BO64" s="355">
        <v>18.786539999999999</v>
      </c>
      <c r="BP64" s="355">
        <v>18.786539999999999</v>
      </c>
      <c r="BQ64" s="355">
        <v>18.786539999999999</v>
      </c>
      <c r="BR64" s="355">
        <v>18.786539999999999</v>
      </c>
      <c r="BS64" s="355">
        <v>18.786539999999999</v>
      </c>
      <c r="BT64" s="355">
        <v>18.814540000000001</v>
      </c>
      <c r="BU64" s="355">
        <v>18.814540000000001</v>
      </c>
      <c r="BV64" s="355">
        <v>18.814540000000001</v>
      </c>
    </row>
    <row r="65" spans="1:74" ht="11.1" customHeight="1" x14ac:dyDescent="0.2">
      <c r="A65" s="61" t="s">
        <v>951</v>
      </c>
      <c r="B65" s="181" t="s">
        <v>862</v>
      </c>
      <c r="C65" s="215">
        <v>0.87754537629999996</v>
      </c>
      <c r="D65" s="215">
        <v>0.87103670569000002</v>
      </c>
      <c r="E65" s="215">
        <v>0.88456877115999999</v>
      </c>
      <c r="F65" s="215">
        <v>0.91979061094000003</v>
      </c>
      <c r="G65" s="215">
        <v>0.92487690955000001</v>
      </c>
      <c r="H65" s="215">
        <v>0.93730195572999997</v>
      </c>
      <c r="I65" s="215">
        <v>0.94960280020999999</v>
      </c>
      <c r="J65" s="215">
        <v>0.93725163606999995</v>
      </c>
      <c r="K65" s="215">
        <v>0.90568799498999997</v>
      </c>
      <c r="L65" s="215">
        <v>0.86533374511000005</v>
      </c>
      <c r="M65" s="215">
        <v>0.91733978147999995</v>
      </c>
      <c r="N65" s="215">
        <v>0.92608123786999996</v>
      </c>
      <c r="O65" s="215">
        <v>0.88971468965</v>
      </c>
      <c r="P65" s="215">
        <v>0.8832647924</v>
      </c>
      <c r="Q65" s="215">
        <v>0.88909099802000002</v>
      </c>
      <c r="R65" s="215">
        <v>0.88558699267999996</v>
      </c>
      <c r="S65" s="215">
        <v>0.8994363568</v>
      </c>
      <c r="T65" s="215">
        <v>0.91155058591000004</v>
      </c>
      <c r="U65" s="215">
        <v>0.92221692504999997</v>
      </c>
      <c r="V65" s="215">
        <v>0.92094119147999998</v>
      </c>
      <c r="W65" s="215">
        <v>0.90415660416999999</v>
      </c>
      <c r="X65" s="215">
        <v>0.85444772857999995</v>
      </c>
      <c r="Y65" s="215">
        <v>0.89475343053</v>
      </c>
      <c r="Z65" s="215">
        <v>0.91279267397999997</v>
      </c>
      <c r="AA65" s="215">
        <v>0.88422002073999995</v>
      </c>
      <c r="AB65" s="215">
        <v>0.85010888150999997</v>
      </c>
      <c r="AC65" s="215">
        <v>0.88188688367000001</v>
      </c>
      <c r="AD65" s="215">
        <v>0.92779334610999997</v>
      </c>
      <c r="AE65" s="215">
        <v>0.94380613615999998</v>
      </c>
      <c r="AF65" s="215">
        <v>0.94398537775000002</v>
      </c>
      <c r="AG65" s="215">
        <v>0.95108310935999996</v>
      </c>
      <c r="AH65" s="215">
        <v>0.92852569954999997</v>
      </c>
      <c r="AI65" s="215">
        <v>0.85359142890999995</v>
      </c>
      <c r="AJ65" s="215">
        <v>0.88350748211999997</v>
      </c>
      <c r="AK65" s="215">
        <v>0.92548354686000001</v>
      </c>
      <c r="AL65" s="215">
        <v>0.94706845867</v>
      </c>
      <c r="AM65" s="215">
        <v>0.91116926448000002</v>
      </c>
      <c r="AN65" s="215">
        <v>0.88111410801000001</v>
      </c>
      <c r="AO65" s="215">
        <v>0.91252929163999996</v>
      </c>
      <c r="AP65" s="215">
        <v>0.91979835789999997</v>
      </c>
      <c r="AQ65" s="215">
        <v>0.93325788637999996</v>
      </c>
      <c r="AR65" s="215">
        <v>0.97016441705000001</v>
      </c>
      <c r="AS65" s="215">
        <v>0.95106889550999996</v>
      </c>
      <c r="AT65" s="215">
        <v>0.96622992225000004</v>
      </c>
      <c r="AU65" s="215">
        <v>0.93461117672000005</v>
      </c>
      <c r="AV65" s="215">
        <v>0.89962274297</v>
      </c>
      <c r="AW65" s="215">
        <v>0.94075323580000003</v>
      </c>
      <c r="AX65" s="215">
        <v>0.95414077256999996</v>
      </c>
      <c r="AY65" s="215">
        <v>0.91132702557</v>
      </c>
      <c r="AZ65" s="215">
        <v>0.85824838829000005</v>
      </c>
      <c r="BA65" s="215">
        <v>0.86692901645999998</v>
      </c>
      <c r="BB65" s="215">
        <v>0.89208852563999996</v>
      </c>
      <c r="BC65" s="386">
        <v>0.93044610000000005</v>
      </c>
      <c r="BD65" s="386">
        <v>0.95267950000000001</v>
      </c>
      <c r="BE65" s="386">
        <v>0.9547177</v>
      </c>
      <c r="BF65" s="386">
        <v>0.95317940000000001</v>
      </c>
      <c r="BG65" s="386">
        <v>0.92550569999999999</v>
      </c>
      <c r="BH65" s="386">
        <v>0.89178489999999999</v>
      </c>
      <c r="BI65" s="386">
        <v>0.92509859999999999</v>
      </c>
      <c r="BJ65" s="386">
        <v>0.95426639999999996</v>
      </c>
      <c r="BK65" s="386">
        <v>0.9192806</v>
      </c>
      <c r="BL65" s="386">
        <v>0.90416859999999999</v>
      </c>
      <c r="BM65" s="386">
        <v>0.92303809999999997</v>
      </c>
      <c r="BN65" s="386">
        <v>0.95270829999999995</v>
      </c>
      <c r="BO65" s="386">
        <v>0.96093360000000005</v>
      </c>
      <c r="BP65" s="386">
        <v>0.97474559999999999</v>
      </c>
      <c r="BQ65" s="386">
        <v>0.97637750000000001</v>
      </c>
      <c r="BR65" s="386">
        <v>0.97323959999999998</v>
      </c>
      <c r="BS65" s="386">
        <v>0.95389480000000004</v>
      </c>
      <c r="BT65" s="386">
        <v>0.92781760000000002</v>
      </c>
      <c r="BU65" s="386">
        <v>0.94269519999999996</v>
      </c>
      <c r="BV65" s="386">
        <v>0.95763430000000005</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801" t="s">
        <v>1003</v>
      </c>
      <c r="C67" s="798"/>
      <c r="D67" s="798"/>
      <c r="E67" s="798"/>
      <c r="F67" s="798"/>
      <c r="G67" s="798"/>
      <c r="H67" s="798"/>
      <c r="I67" s="798"/>
      <c r="J67" s="798"/>
      <c r="K67" s="798"/>
      <c r="L67" s="798"/>
      <c r="M67" s="798"/>
      <c r="N67" s="798"/>
      <c r="O67" s="798"/>
      <c r="P67" s="798"/>
      <c r="Q67" s="798"/>
      <c r="BH67" s="214"/>
    </row>
    <row r="68" spans="1:74" s="442" customFormat="1" ht="22.35" customHeight="1" x14ac:dyDescent="0.2">
      <c r="A68" s="441"/>
      <c r="B68" s="825" t="s">
        <v>1184</v>
      </c>
      <c r="C68" s="788"/>
      <c r="D68" s="788"/>
      <c r="E68" s="788"/>
      <c r="F68" s="788"/>
      <c r="G68" s="788"/>
      <c r="H68" s="788"/>
      <c r="I68" s="788"/>
      <c r="J68" s="788"/>
      <c r="K68" s="788"/>
      <c r="L68" s="788"/>
      <c r="M68" s="788"/>
      <c r="N68" s="788"/>
      <c r="O68" s="788"/>
      <c r="P68" s="788"/>
      <c r="Q68" s="784"/>
      <c r="AY68" s="533"/>
      <c r="AZ68" s="533"/>
      <c r="BA68" s="533"/>
      <c r="BB68" s="533"/>
      <c r="BC68" s="533"/>
      <c r="BD68" s="659"/>
      <c r="BE68" s="659"/>
      <c r="BF68" s="659"/>
      <c r="BG68" s="533"/>
      <c r="BH68" s="214"/>
      <c r="BI68" s="533"/>
      <c r="BJ68" s="533"/>
    </row>
    <row r="69" spans="1:74" s="442" customFormat="1" ht="12" customHeight="1" x14ac:dyDescent="0.2">
      <c r="A69" s="441"/>
      <c r="B69" s="787" t="s">
        <v>1028</v>
      </c>
      <c r="C69" s="788"/>
      <c r="D69" s="788"/>
      <c r="E69" s="788"/>
      <c r="F69" s="788"/>
      <c r="G69" s="788"/>
      <c r="H69" s="788"/>
      <c r="I69" s="788"/>
      <c r="J69" s="788"/>
      <c r="K69" s="788"/>
      <c r="L69" s="788"/>
      <c r="M69" s="788"/>
      <c r="N69" s="788"/>
      <c r="O69" s="788"/>
      <c r="P69" s="788"/>
      <c r="Q69" s="784"/>
      <c r="AY69" s="533"/>
      <c r="AZ69" s="533"/>
      <c r="BA69" s="533"/>
      <c r="BB69" s="533"/>
      <c r="BC69" s="533"/>
      <c r="BD69" s="659"/>
      <c r="BE69" s="659"/>
      <c r="BF69" s="659"/>
      <c r="BG69" s="533"/>
      <c r="BH69" s="214"/>
      <c r="BI69" s="533"/>
      <c r="BJ69" s="533"/>
    </row>
    <row r="70" spans="1:74" s="442" customFormat="1" ht="12" customHeight="1" x14ac:dyDescent="0.2">
      <c r="A70" s="441"/>
      <c r="B70" s="787" t="s">
        <v>1045</v>
      </c>
      <c r="C70" s="788"/>
      <c r="D70" s="788"/>
      <c r="E70" s="788"/>
      <c r="F70" s="788"/>
      <c r="G70" s="788"/>
      <c r="H70" s="788"/>
      <c r="I70" s="788"/>
      <c r="J70" s="788"/>
      <c r="K70" s="788"/>
      <c r="L70" s="788"/>
      <c r="M70" s="788"/>
      <c r="N70" s="788"/>
      <c r="O70" s="788"/>
      <c r="P70" s="788"/>
      <c r="Q70" s="784"/>
      <c r="AY70" s="533"/>
      <c r="AZ70" s="533"/>
      <c r="BA70" s="533"/>
      <c r="BB70" s="533"/>
      <c r="BC70" s="533"/>
      <c r="BD70" s="659"/>
      <c r="BE70" s="659"/>
      <c r="BF70" s="659"/>
      <c r="BG70" s="533"/>
      <c r="BH70" s="214"/>
      <c r="BI70" s="533"/>
      <c r="BJ70" s="533"/>
    </row>
    <row r="71" spans="1:74" s="442" customFormat="1" ht="12" customHeight="1" x14ac:dyDescent="0.2">
      <c r="A71" s="441"/>
      <c r="B71" s="789" t="s">
        <v>1047</v>
      </c>
      <c r="C71" s="783"/>
      <c r="D71" s="783"/>
      <c r="E71" s="783"/>
      <c r="F71" s="783"/>
      <c r="G71" s="783"/>
      <c r="H71" s="783"/>
      <c r="I71" s="783"/>
      <c r="J71" s="783"/>
      <c r="K71" s="783"/>
      <c r="L71" s="783"/>
      <c r="M71" s="783"/>
      <c r="N71" s="783"/>
      <c r="O71" s="783"/>
      <c r="P71" s="783"/>
      <c r="Q71" s="784"/>
      <c r="AY71" s="533"/>
      <c r="AZ71" s="533"/>
      <c r="BA71" s="533"/>
      <c r="BB71" s="533"/>
      <c r="BC71" s="533"/>
      <c r="BD71" s="659"/>
      <c r="BE71" s="659"/>
      <c r="BF71" s="659"/>
      <c r="BG71" s="533"/>
      <c r="BH71" s="214"/>
      <c r="BI71" s="533"/>
      <c r="BJ71" s="533"/>
    </row>
    <row r="72" spans="1:74" s="442" customFormat="1" ht="12" customHeight="1" x14ac:dyDescent="0.2">
      <c r="A72" s="441"/>
      <c r="B72" s="782" t="s">
        <v>1032</v>
      </c>
      <c r="C72" s="783"/>
      <c r="D72" s="783"/>
      <c r="E72" s="783"/>
      <c r="F72" s="783"/>
      <c r="G72" s="783"/>
      <c r="H72" s="783"/>
      <c r="I72" s="783"/>
      <c r="J72" s="783"/>
      <c r="K72" s="783"/>
      <c r="L72" s="783"/>
      <c r="M72" s="783"/>
      <c r="N72" s="783"/>
      <c r="O72" s="783"/>
      <c r="P72" s="783"/>
      <c r="Q72" s="784"/>
      <c r="AY72" s="533"/>
      <c r="AZ72" s="533"/>
      <c r="BA72" s="533"/>
      <c r="BB72" s="533"/>
      <c r="BC72" s="533"/>
      <c r="BD72" s="659"/>
      <c r="BE72" s="659"/>
      <c r="BF72" s="659"/>
      <c r="BG72" s="533"/>
      <c r="BH72" s="214"/>
      <c r="BI72" s="533"/>
      <c r="BJ72" s="533"/>
    </row>
    <row r="73" spans="1:74" s="442" customFormat="1" ht="12" customHeight="1" x14ac:dyDescent="0.2">
      <c r="A73" s="435"/>
      <c r="B73" s="804" t="s">
        <v>1129</v>
      </c>
      <c r="C73" s="784"/>
      <c r="D73" s="784"/>
      <c r="E73" s="784"/>
      <c r="F73" s="784"/>
      <c r="G73" s="784"/>
      <c r="H73" s="784"/>
      <c r="I73" s="784"/>
      <c r="J73" s="784"/>
      <c r="K73" s="784"/>
      <c r="L73" s="784"/>
      <c r="M73" s="784"/>
      <c r="N73" s="784"/>
      <c r="O73" s="784"/>
      <c r="P73" s="784"/>
      <c r="Q73" s="784"/>
      <c r="AY73" s="533"/>
      <c r="AZ73" s="533"/>
      <c r="BA73" s="533"/>
      <c r="BB73" s="533"/>
      <c r="BC73" s="533"/>
      <c r="BD73" s="659"/>
      <c r="BE73" s="659"/>
      <c r="BF73" s="659"/>
      <c r="BG73" s="533"/>
      <c r="BH73" s="214"/>
      <c r="BI73" s="533"/>
      <c r="BJ73" s="533"/>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4"/>
      <c r="BE74" s="644"/>
      <c r="BF74" s="644"/>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4"/>
      <c r="BE75" s="644"/>
      <c r="BF75" s="644"/>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4"/>
      <c r="BE76" s="644"/>
      <c r="BF76" s="644"/>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4"/>
      <c r="BE77" s="644"/>
      <c r="BF77" s="644"/>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4"/>
      <c r="BE78" s="644"/>
      <c r="BF78" s="644"/>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4"/>
      <c r="BE79" s="644"/>
      <c r="BF79" s="644"/>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4"/>
      <c r="BE80" s="644"/>
      <c r="BF80" s="644"/>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4"/>
      <c r="BE81" s="644"/>
      <c r="BF81" s="644"/>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4"/>
      <c r="BE82" s="644"/>
      <c r="BF82" s="644"/>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A47" sqref="BA47:BA48"/>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1" customWidth="1"/>
    <col min="59" max="62" width="6.5703125" style="403" customWidth="1"/>
    <col min="63" max="74" width="6.5703125" style="2" customWidth="1"/>
    <col min="75" max="16384" width="9.5703125" style="2"/>
  </cols>
  <sheetData>
    <row r="1" spans="1:74" ht="15.75" customHeight="1" x14ac:dyDescent="0.2">
      <c r="A1" s="790" t="s">
        <v>982</v>
      </c>
      <c r="B1" s="832" t="s">
        <v>249</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305"/>
    </row>
    <row r="2" spans="1:74" s="5" customFormat="1" ht="12.75" x14ac:dyDescent="0.2">
      <c r="A2" s="791"/>
      <c r="B2" s="540" t="str">
        <f>"U.S. Energy Information Administration  |  Short-Term Energy Outlook  - "&amp;Dates!D1</f>
        <v>U.S. Energy Information Administration  |  Short-Term Energy Outlook  - May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6"/>
      <c r="AY2" s="529"/>
      <c r="AZ2" s="529"/>
      <c r="BA2" s="529"/>
      <c r="BB2" s="529"/>
      <c r="BC2" s="529"/>
      <c r="BD2" s="662"/>
      <c r="BE2" s="662"/>
      <c r="BF2" s="662"/>
      <c r="BG2" s="529"/>
      <c r="BH2" s="529"/>
      <c r="BI2" s="529"/>
      <c r="BJ2" s="529"/>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ht="11.25"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3"/>
      <c r="B5" s="7" t="s">
        <v>136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3"/>
      <c r="BE5" s="663"/>
      <c r="BF5" s="663"/>
      <c r="BG5" s="663"/>
      <c r="BH5" s="427"/>
      <c r="BI5" s="427"/>
      <c r="BJ5" s="427"/>
      <c r="BK5" s="427"/>
      <c r="BL5" s="427"/>
      <c r="BM5" s="427"/>
      <c r="BN5" s="427"/>
      <c r="BO5" s="427"/>
      <c r="BP5" s="427"/>
      <c r="BQ5" s="427"/>
      <c r="BR5" s="427"/>
      <c r="BS5" s="427"/>
      <c r="BT5" s="427"/>
      <c r="BU5" s="427"/>
      <c r="BV5" s="427"/>
    </row>
    <row r="6" spans="1:74" ht="11.1" customHeight="1" x14ac:dyDescent="0.2">
      <c r="A6" s="3" t="s">
        <v>953</v>
      </c>
      <c r="B6" s="182" t="s">
        <v>14</v>
      </c>
      <c r="C6" s="240">
        <v>136.6</v>
      </c>
      <c r="D6" s="240">
        <v>163.69999999999999</v>
      </c>
      <c r="E6" s="240">
        <v>177</v>
      </c>
      <c r="F6" s="240">
        <v>183.5</v>
      </c>
      <c r="G6" s="240">
        <v>208</v>
      </c>
      <c r="H6" s="240">
        <v>212.1</v>
      </c>
      <c r="I6" s="240">
        <v>207.2</v>
      </c>
      <c r="J6" s="240">
        <v>183.8</v>
      </c>
      <c r="K6" s="240">
        <v>160.9</v>
      </c>
      <c r="L6" s="240">
        <v>155.80000000000001</v>
      </c>
      <c r="M6" s="240">
        <v>142.6</v>
      </c>
      <c r="N6" s="240">
        <v>135.6</v>
      </c>
      <c r="O6" s="240">
        <v>118.7</v>
      </c>
      <c r="P6" s="240">
        <v>104.6</v>
      </c>
      <c r="Q6" s="240">
        <v>133.5</v>
      </c>
      <c r="R6" s="240">
        <v>147.6</v>
      </c>
      <c r="S6" s="240">
        <v>161.30000000000001</v>
      </c>
      <c r="T6" s="240">
        <v>164.3</v>
      </c>
      <c r="U6" s="240">
        <v>149</v>
      </c>
      <c r="V6" s="240">
        <v>150.80000000000001</v>
      </c>
      <c r="W6" s="240">
        <v>151.4</v>
      </c>
      <c r="X6" s="240">
        <v>156.80000000000001</v>
      </c>
      <c r="Y6" s="240">
        <v>142.69999999999999</v>
      </c>
      <c r="Z6" s="240">
        <v>158.5</v>
      </c>
      <c r="AA6" s="240">
        <v>162.69999999999999</v>
      </c>
      <c r="AB6" s="240">
        <v>162.5</v>
      </c>
      <c r="AC6" s="240">
        <v>163.4</v>
      </c>
      <c r="AD6" s="240">
        <v>172.3</v>
      </c>
      <c r="AE6" s="240">
        <v>166.8</v>
      </c>
      <c r="AF6" s="240">
        <v>157.4</v>
      </c>
      <c r="AG6" s="240">
        <v>162.1</v>
      </c>
      <c r="AH6" s="240">
        <v>171.1</v>
      </c>
      <c r="AI6" s="240">
        <v>182.6</v>
      </c>
      <c r="AJ6" s="240">
        <v>173</v>
      </c>
      <c r="AK6" s="240">
        <v>180.6</v>
      </c>
      <c r="AL6" s="240">
        <v>172</v>
      </c>
      <c r="AM6" s="240">
        <v>184.9</v>
      </c>
      <c r="AN6" s="240">
        <v>182.3</v>
      </c>
      <c r="AO6" s="240">
        <v>188.9</v>
      </c>
      <c r="AP6" s="240">
        <v>205.4</v>
      </c>
      <c r="AQ6" s="240">
        <v>220.5</v>
      </c>
      <c r="AR6" s="240">
        <v>213.5</v>
      </c>
      <c r="AS6" s="240">
        <v>214.8</v>
      </c>
      <c r="AT6" s="240">
        <v>211.8</v>
      </c>
      <c r="AU6" s="240">
        <v>213.6</v>
      </c>
      <c r="AV6" s="240">
        <v>209</v>
      </c>
      <c r="AW6" s="240">
        <v>173.2</v>
      </c>
      <c r="AX6" s="240">
        <v>151.4</v>
      </c>
      <c r="AY6" s="240">
        <v>148.30000000000001</v>
      </c>
      <c r="AZ6" s="240">
        <v>162.4</v>
      </c>
      <c r="BA6" s="240">
        <v>190.82259999999999</v>
      </c>
      <c r="BB6" s="240">
        <v>215.42830000000001</v>
      </c>
      <c r="BC6" s="333">
        <v>216.5796</v>
      </c>
      <c r="BD6" s="333">
        <v>219.46610000000001</v>
      </c>
      <c r="BE6" s="333">
        <v>219.73410000000001</v>
      </c>
      <c r="BF6" s="333">
        <v>217.0403</v>
      </c>
      <c r="BG6" s="333">
        <v>208.0317</v>
      </c>
      <c r="BH6" s="333">
        <v>202.0317</v>
      </c>
      <c r="BI6" s="333">
        <v>197.8486</v>
      </c>
      <c r="BJ6" s="333">
        <v>183.74680000000001</v>
      </c>
      <c r="BK6" s="333">
        <v>182.4727</v>
      </c>
      <c r="BL6" s="333">
        <v>196.20689999999999</v>
      </c>
      <c r="BM6" s="333">
        <v>203.62700000000001</v>
      </c>
      <c r="BN6" s="333">
        <v>203.94</v>
      </c>
      <c r="BO6" s="333">
        <v>206.0283</v>
      </c>
      <c r="BP6" s="333">
        <v>207.40389999999999</v>
      </c>
      <c r="BQ6" s="333">
        <v>206.4589</v>
      </c>
      <c r="BR6" s="333">
        <v>201.61760000000001</v>
      </c>
      <c r="BS6" s="333">
        <v>196.24430000000001</v>
      </c>
      <c r="BT6" s="333">
        <v>191.34729999999999</v>
      </c>
      <c r="BU6" s="333">
        <v>188.35640000000001</v>
      </c>
      <c r="BV6" s="333">
        <v>181.4873</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618</v>
      </c>
      <c r="B8" s="183" t="s">
        <v>539</v>
      </c>
      <c r="C8" s="240">
        <v>221.8</v>
      </c>
      <c r="D8" s="240">
        <v>220.9</v>
      </c>
      <c r="E8" s="240">
        <v>238.8</v>
      </c>
      <c r="F8" s="240">
        <v>241.67500000000001</v>
      </c>
      <c r="G8" s="240">
        <v>262.02499999999998</v>
      </c>
      <c r="H8" s="240">
        <v>271.2</v>
      </c>
      <c r="I8" s="240">
        <v>267.85000000000002</v>
      </c>
      <c r="J8" s="240">
        <v>247.36</v>
      </c>
      <c r="K8" s="240">
        <v>223.77500000000001</v>
      </c>
      <c r="L8" s="240">
        <v>216.47499999999999</v>
      </c>
      <c r="M8" s="240">
        <v>212.54</v>
      </c>
      <c r="N8" s="240">
        <v>204.17500000000001</v>
      </c>
      <c r="O8" s="240">
        <v>193.5</v>
      </c>
      <c r="P8" s="240">
        <v>177.14</v>
      </c>
      <c r="Q8" s="240">
        <v>190.52500000000001</v>
      </c>
      <c r="R8" s="240">
        <v>207.22499999999999</v>
      </c>
      <c r="S8" s="240">
        <v>223.68</v>
      </c>
      <c r="T8" s="240">
        <v>228.875</v>
      </c>
      <c r="U8" s="240">
        <v>217.65</v>
      </c>
      <c r="V8" s="240">
        <v>210.78</v>
      </c>
      <c r="W8" s="240">
        <v>217.875</v>
      </c>
      <c r="X8" s="240">
        <v>222.46</v>
      </c>
      <c r="Y8" s="240">
        <v>219.82499999999999</v>
      </c>
      <c r="Z8" s="240">
        <v>227.32499999999999</v>
      </c>
      <c r="AA8" s="240">
        <v>236.46</v>
      </c>
      <c r="AB8" s="240">
        <v>229.35</v>
      </c>
      <c r="AC8" s="240">
        <v>227.5</v>
      </c>
      <c r="AD8" s="240">
        <v>237.25</v>
      </c>
      <c r="AE8" s="240">
        <v>234.46</v>
      </c>
      <c r="AF8" s="240">
        <v>228.75</v>
      </c>
      <c r="AG8" s="240">
        <v>224.18</v>
      </c>
      <c r="AH8" s="240">
        <v>232.57499999999999</v>
      </c>
      <c r="AI8" s="240">
        <v>269.64999999999998</v>
      </c>
      <c r="AJ8" s="240">
        <v>249.58</v>
      </c>
      <c r="AK8" s="240">
        <v>251.42500000000001</v>
      </c>
      <c r="AL8" s="240">
        <v>245.5</v>
      </c>
      <c r="AM8" s="240">
        <v>253.04</v>
      </c>
      <c r="AN8" s="240">
        <v>257.72500000000002</v>
      </c>
      <c r="AO8" s="240">
        <v>254.27500000000001</v>
      </c>
      <c r="AP8" s="240">
        <v>270.26</v>
      </c>
      <c r="AQ8" s="240">
        <v>284.55</v>
      </c>
      <c r="AR8" s="240">
        <v>281.97500000000002</v>
      </c>
      <c r="AS8" s="240">
        <v>278.33999999999997</v>
      </c>
      <c r="AT8" s="240">
        <v>278.64999999999998</v>
      </c>
      <c r="AU8" s="240">
        <v>278.02499999999998</v>
      </c>
      <c r="AV8" s="240">
        <v>278.82</v>
      </c>
      <c r="AW8" s="240">
        <v>258.82499999999999</v>
      </c>
      <c r="AX8" s="240">
        <v>234.12</v>
      </c>
      <c r="AY8" s="240">
        <v>223.1</v>
      </c>
      <c r="AZ8" s="240">
        <v>227.4</v>
      </c>
      <c r="BA8" s="240">
        <v>247.5</v>
      </c>
      <c r="BB8" s="240">
        <v>270.04000000000002</v>
      </c>
      <c r="BC8" s="333">
        <v>285.75099999999998</v>
      </c>
      <c r="BD8" s="333">
        <v>291.2654</v>
      </c>
      <c r="BE8" s="333">
        <v>292.87020000000001</v>
      </c>
      <c r="BF8" s="333">
        <v>289.59780000000001</v>
      </c>
      <c r="BG8" s="333">
        <v>286.36070000000001</v>
      </c>
      <c r="BH8" s="333">
        <v>279.87790000000001</v>
      </c>
      <c r="BI8" s="333">
        <v>278.1739</v>
      </c>
      <c r="BJ8" s="333">
        <v>271.42169999999999</v>
      </c>
      <c r="BK8" s="333">
        <v>262.2808</v>
      </c>
      <c r="BL8" s="333">
        <v>268.91570000000002</v>
      </c>
      <c r="BM8" s="333">
        <v>273.59629999999999</v>
      </c>
      <c r="BN8" s="333">
        <v>274.70190000000002</v>
      </c>
      <c r="BO8" s="333">
        <v>277.41520000000003</v>
      </c>
      <c r="BP8" s="333">
        <v>282.43029999999999</v>
      </c>
      <c r="BQ8" s="333">
        <v>282.0609</v>
      </c>
      <c r="BR8" s="333">
        <v>275.97550000000001</v>
      </c>
      <c r="BS8" s="333">
        <v>273.654</v>
      </c>
      <c r="BT8" s="333">
        <v>268.46480000000003</v>
      </c>
      <c r="BU8" s="333">
        <v>268.30430000000001</v>
      </c>
      <c r="BV8" s="333">
        <v>267.83839999999998</v>
      </c>
    </row>
    <row r="9" spans="1:74" ht="11.1" customHeight="1" x14ac:dyDescent="0.2">
      <c r="A9" s="1" t="s">
        <v>619</v>
      </c>
      <c r="B9" s="183" t="s">
        <v>540</v>
      </c>
      <c r="C9" s="240">
        <v>194.45</v>
      </c>
      <c r="D9" s="240">
        <v>217.65</v>
      </c>
      <c r="E9" s="240">
        <v>235.42</v>
      </c>
      <c r="F9" s="240">
        <v>236.27500000000001</v>
      </c>
      <c r="G9" s="240">
        <v>256.47500000000002</v>
      </c>
      <c r="H9" s="240">
        <v>272.88</v>
      </c>
      <c r="I9" s="240">
        <v>267.77499999999998</v>
      </c>
      <c r="J9" s="240">
        <v>258.38</v>
      </c>
      <c r="K9" s="240">
        <v>230.52500000000001</v>
      </c>
      <c r="L9" s="240">
        <v>232.125</v>
      </c>
      <c r="M9" s="240">
        <v>207.6</v>
      </c>
      <c r="N9" s="240">
        <v>187.75</v>
      </c>
      <c r="O9" s="240">
        <v>175.57499999999999</v>
      </c>
      <c r="P9" s="240">
        <v>159.86000000000001</v>
      </c>
      <c r="Q9" s="240">
        <v>191</v>
      </c>
      <c r="R9" s="240">
        <v>202.67500000000001</v>
      </c>
      <c r="S9" s="240">
        <v>221.94</v>
      </c>
      <c r="T9" s="240">
        <v>238.4</v>
      </c>
      <c r="U9" s="240">
        <v>214.82499999999999</v>
      </c>
      <c r="V9" s="240">
        <v>214.18</v>
      </c>
      <c r="W9" s="240">
        <v>215.32499999999999</v>
      </c>
      <c r="X9" s="240">
        <v>214.62</v>
      </c>
      <c r="Y9" s="240">
        <v>203.22499999999999</v>
      </c>
      <c r="Z9" s="240">
        <v>218.52500000000001</v>
      </c>
      <c r="AA9" s="240">
        <v>227.22</v>
      </c>
      <c r="AB9" s="240">
        <v>219.85</v>
      </c>
      <c r="AC9" s="240">
        <v>222.22499999999999</v>
      </c>
      <c r="AD9" s="240">
        <v>233.42500000000001</v>
      </c>
      <c r="AE9" s="240">
        <v>228.12</v>
      </c>
      <c r="AF9" s="240">
        <v>223.05</v>
      </c>
      <c r="AG9" s="240">
        <v>220.68</v>
      </c>
      <c r="AH9" s="240">
        <v>228.47499999999999</v>
      </c>
      <c r="AI9" s="240">
        <v>247.32499999999999</v>
      </c>
      <c r="AJ9" s="240">
        <v>238.62</v>
      </c>
      <c r="AK9" s="240">
        <v>249.75</v>
      </c>
      <c r="AL9" s="240">
        <v>236.52500000000001</v>
      </c>
      <c r="AM9" s="240">
        <v>247.34</v>
      </c>
      <c r="AN9" s="240">
        <v>244.82499999999999</v>
      </c>
      <c r="AO9" s="240">
        <v>246.92500000000001</v>
      </c>
      <c r="AP9" s="240">
        <v>261.95999999999998</v>
      </c>
      <c r="AQ9" s="240">
        <v>280.27499999999998</v>
      </c>
      <c r="AR9" s="240">
        <v>279.32499999999999</v>
      </c>
      <c r="AS9" s="240">
        <v>276.89999999999998</v>
      </c>
      <c r="AT9" s="240">
        <v>275.27499999999998</v>
      </c>
      <c r="AU9" s="240">
        <v>275.52499999999998</v>
      </c>
      <c r="AV9" s="240">
        <v>274.77999999999997</v>
      </c>
      <c r="AW9" s="240">
        <v>246.17500000000001</v>
      </c>
      <c r="AX9" s="240">
        <v>212.58</v>
      </c>
      <c r="AY9" s="240">
        <v>203.52500000000001</v>
      </c>
      <c r="AZ9" s="240">
        <v>218.57499999999999</v>
      </c>
      <c r="BA9" s="240">
        <v>244.15</v>
      </c>
      <c r="BB9" s="240">
        <v>270.38</v>
      </c>
      <c r="BC9" s="333">
        <v>280.4889</v>
      </c>
      <c r="BD9" s="333">
        <v>291.90960000000001</v>
      </c>
      <c r="BE9" s="333">
        <v>289.35430000000002</v>
      </c>
      <c r="BF9" s="333">
        <v>288.45089999999999</v>
      </c>
      <c r="BG9" s="333">
        <v>279.68740000000003</v>
      </c>
      <c r="BH9" s="333">
        <v>275.4128</v>
      </c>
      <c r="BI9" s="333">
        <v>269.64999999999998</v>
      </c>
      <c r="BJ9" s="333">
        <v>253.07480000000001</v>
      </c>
      <c r="BK9" s="333">
        <v>248.91630000000001</v>
      </c>
      <c r="BL9" s="333">
        <v>264.02640000000002</v>
      </c>
      <c r="BM9" s="333">
        <v>270.6816</v>
      </c>
      <c r="BN9" s="333">
        <v>268.87479999999999</v>
      </c>
      <c r="BO9" s="333">
        <v>273.70429999999999</v>
      </c>
      <c r="BP9" s="333">
        <v>281.76960000000003</v>
      </c>
      <c r="BQ9" s="333">
        <v>276.77569999999997</v>
      </c>
      <c r="BR9" s="333">
        <v>273.74040000000002</v>
      </c>
      <c r="BS9" s="333">
        <v>268.1961</v>
      </c>
      <c r="BT9" s="333">
        <v>265.3612</v>
      </c>
      <c r="BU9" s="333">
        <v>260.71159999999998</v>
      </c>
      <c r="BV9" s="333">
        <v>250.77719999999999</v>
      </c>
    </row>
    <row r="10" spans="1:74" ht="11.1" customHeight="1" x14ac:dyDescent="0.2">
      <c r="A10" s="1" t="s">
        <v>620</v>
      </c>
      <c r="B10" s="183" t="s">
        <v>541</v>
      </c>
      <c r="C10" s="240">
        <v>189.95</v>
      </c>
      <c r="D10" s="240">
        <v>200.67500000000001</v>
      </c>
      <c r="E10" s="240">
        <v>220.82</v>
      </c>
      <c r="F10" s="240">
        <v>222.95</v>
      </c>
      <c r="G10" s="240">
        <v>244.3</v>
      </c>
      <c r="H10" s="240">
        <v>254.56</v>
      </c>
      <c r="I10" s="240">
        <v>249.375</v>
      </c>
      <c r="J10" s="240">
        <v>230.96</v>
      </c>
      <c r="K10" s="240">
        <v>206.7</v>
      </c>
      <c r="L10" s="240">
        <v>200.85</v>
      </c>
      <c r="M10" s="240">
        <v>189.84</v>
      </c>
      <c r="N10" s="240">
        <v>178.625</v>
      </c>
      <c r="O10" s="240">
        <v>169.42500000000001</v>
      </c>
      <c r="P10" s="240">
        <v>155.28</v>
      </c>
      <c r="Q10" s="240">
        <v>175.42500000000001</v>
      </c>
      <c r="R10" s="240">
        <v>188.17500000000001</v>
      </c>
      <c r="S10" s="240">
        <v>202.46</v>
      </c>
      <c r="T10" s="240">
        <v>211.75</v>
      </c>
      <c r="U10" s="240">
        <v>202.65</v>
      </c>
      <c r="V10" s="240">
        <v>195.66</v>
      </c>
      <c r="W10" s="240">
        <v>197.72499999999999</v>
      </c>
      <c r="X10" s="240">
        <v>203.72</v>
      </c>
      <c r="Y10" s="240">
        <v>195.35</v>
      </c>
      <c r="Z10" s="240">
        <v>203</v>
      </c>
      <c r="AA10" s="240">
        <v>213.42</v>
      </c>
      <c r="AB10" s="240">
        <v>207.22499999999999</v>
      </c>
      <c r="AC10" s="240">
        <v>208.2</v>
      </c>
      <c r="AD10" s="240">
        <v>219.55</v>
      </c>
      <c r="AE10" s="240">
        <v>215.94</v>
      </c>
      <c r="AF10" s="240">
        <v>211.4</v>
      </c>
      <c r="AG10" s="240">
        <v>204.34</v>
      </c>
      <c r="AH10" s="240">
        <v>214.32499999999999</v>
      </c>
      <c r="AI10" s="240">
        <v>247.375</v>
      </c>
      <c r="AJ10" s="240">
        <v>228</v>
      </c>
      <c r="AK10" s="240">
        <v>227.45</v>
      </c>
      <c r="AL10" s="240">
        <v>220</v>
      </c>
      <c r="AM10" s="240">
        <v>228.24</v>
      </c>
      <c r="AN10" s="240">
        <v>230.625</v>
      </c>
      <c r="AO10" s="240">
        <v>230.92500000000001</v>
      </c>
      <c r="AP10" s="240">
        <v>249.64</v>
      </c>
      <c r="AQ10" s="240">
        <v>264.97500000000002</v>
      </c>
      <c r="AR10" s="240">
        <v>267.25</v>
      </c>
      <c r="AS10" s="240">
        <v>259.82</v>
      </c>
      <c r="AT10" s="240">
        <v>257.82499999999999</v>
      </c>
      <c r="AU10" s="240">
        <v>256.02499999999998</v>
      </c>
      <c r="AV10" s="240">
        <v>259.02</v>
      </c>
      <c r="AW10" s="240">
        <v>234.15</v>
      </c>
      <c r="AX10" s="240">
        <v>202.7</v>
      </c>
      <c r="AY10" s="240">
        <v>191.72499999999999</v>
      </c>
      <c r="AZ10" s="240">
        <v>201.27500000000001</v>
      </c>
      <c r="BA10" s="240">
        <v>226.95</v>
      </c>
      <c r="BB10" s="240">
        <v>251.04</v>
      </c>
      <c r="BC10" s="333">
        <v>264.54000000000002</v>
      </c>
      <c r="BD10" s="333">
        <v>268.673</v>
      </c>
      <c r="BE10" s="333">
        <v>268.73779999999999</v>
      </c>
      <c r="BF10" s="333">
        <v>266.82639999999998</v>
      </c>
      <c r="BG10" s="333">
        <v>257.928</v>
      </c>
      <c r="BH10" s="333">
        <v>252.5359</v>
      </c>
      <c r="BI10" s="333">
        <v>248.11879999999999</v>
      </c>
      <c r="BJ10" s="333">
        <v>235.39009999999999</v>
      </c>
      <c r="BK10" s="333">
        <v>233.21459999999999</v>
      </c>
      <c r="BL10" s="333">
        <v>243.7945</v>
      </c>
      <c r="BM10" s="333">
        <v>251.87520000000001</v>
      </c>
      <c r="BN10" s="333">
        <v>254.55009999999999</v>
      </c>
      <c r="BO10" s="333">
        <v>256.01179999999999</v>
      </c>
      <c r="BP10" s="333">
        <v>257.27760000000001</v>
      </c>
      <c r="BQ10" s="333">
        <v>255.92580000000001</v>
      </c>
      <c r="BR10" s="333">
        <v>251.93219999999999</v>
      </c>
      <c r="BS10" s="333">
        <v>245.73159999999999</v>
      </c>
      <c r="BT10" s="333">
        <v>241.6908</v>
      </c>
      <c r="BU10" s="333">
        <v>238.53100000000001</v>
      </c>
      <c r="BV10" s="333">
        <v>232.0855</v>
      </c>
    </row>
    <row r="11" spans="1:74" ht="11.1" customHeight="1" x14ac:dyDescent="0.2">
      <c r="A11" s="1" t="s">
        <v>621</v>
      </c>
      <c r="B11" s="183" t="s">
        <v>542</v>
      </c>
      <c r="C11" s="240">
        <v>197.02500000000001</v>
      </c>
      <c r="D11" s="240">
        <v>196.22499999999999</v>
      </c>
      <c r="E11" s="240">
        <v>225.18</v>
      </c>
      <c r="F11" s="240">
        <v>239.375</v>
      </c>
      <c r="G11" s="240">
        <v>265.42500000000001</v>
      </c>
      <c r="H11" s="240">
        <v>277.2</v>
      </c>
      <c r="I11" s="240">
        <v>283.125</v>
      </c>
      <c r="J11" s="240">
        <v>280.98</v>
      </c>
      <c r="K11" s="240">
        <v>263.95</v>
      </c>
      <c r="L11" s="240">
        <v>238.97499999999999</v>
      </c>
      <c r="M11" s="240">
        <v>214.02</v>
      </c>
      <c r="N11" s="240">
        <v>199.375</v>
      </c>
      <c r="O11" s="240">
        <v>191.92500000000001</v>
      </c>
      <c r="P11" s="240">
        <v>172.44</v>
      </c>
      <c r="Q11" s="240">
        <v>187.5</v>
      </c>
      <c r="R11" s="240">
        <v>204.1</v>
      </c>
      <c r="S11" s="240">
        <v>224.8</v>
      </c>
      <c r="T11" s="240">
        <v>232.125</v>
      </c>
      <c r="U11" s="240">
        <v>228.32499999999999</v>
      </c>
      <c r="V11" s="240">
        <v>223.68</v>
      </c>
      <c r="W11" s="240">
        <v>226.3</v>
      </c>
      <c r="X11" s="240">
        <v>226.68</v>
      </c>
      <c r="Y11" s="240">
        <v>220.85</v>
      </c>
      <c r="Z11" s="240">
        <v>213.8</v>
      </c>
      <c r="AA11" s="240">
        <v>225.36</v>
      </c>
      <c r="AB11" s="240">
        <v>224.7</v>
      </c>
      <c r="AC11" s="240">
        <v>229.97499999999999</v>
      </c>
      <c r="AD11" s="240">
        <v>235.47499999999999</v>
      </c>
      <c r="AE11" s="240">
        <v>239.68</v>
      </c>
      <c r="AF11" s="240">
        <v>241.4</v>
      </c>
      <c r="AG11" s="240">
        <v>234</v>
      </c>
      <c r="AH11" s="240">
        <v>243.45</v>
      </c>
      <c r="AI11" s="240">
        <v>259.95</v>
      </c>
      <c r="AJ11" s="240">
        <v>253.58</v>
      </c>
      <c r="AK11" s="240">
        <v>254</v>
      </c>
      <c r="AL11" s="240">
        <v>249.35</v>
      </c>
      <c r="AM11" s="240">
        <v>245.76</v>
      </c>
      <c r="AN11" s="240">
        <v>248.65</v>
      </c>
      <c r="AO11" s="240">
        <v>245.77500000000001</v>
      </c>
      <c r="AP11" s="240">
        <v>270.94</v>
      </c>
      <c r="AQ11" s="240">
        <v>292.55</v>
      </c>
      <c r="AR11" s="240">
        <v>298.05</v>
      </c>
      <c r="AS11" s="240">
        <v>294.72000000000003</v>
      </c>
      <c r="AT11" s="240">
        <v>295.625</v>
      </c>
      <c r="AU11" s="240">
        <v>301.07499999999999</v>
      </c>
      <c r="AV11" s="240">
        <v>298.04000000000002</v>
      </c>
      <c r="AW11" s="240">
        <v>286.25</v>
      </c>
      <c r="AX11" s="240">
        <v>257.22000000000003</v>
      </c>
      <c r="AY11" s="240">
        <v>229.55</v>
      </c>
      <c r="AZ11" s="240">
        <v>217.9</v>
      </c>
      <c r="BA11" s="240">
        <v>229.65</v>
      </c>
      <c r="BB11" s="240">
        <v>265</v>
      </c>
      <c r="BC11" s="333">
        <v>281.82859999999999</v>
      </c>
      <c r="BD11" s="333">
        <v>286.90710000000001</v>
      </c>
      <c r="BE11" s="333">
        <v>291.85250000000002</v>
      </c>
      <c r="BF11" s="333">
        <v>296.01490000000001</v>
      </c>
      <c r="BG11" s="333">
        <v>290.85160000000002</v>
      </c>
      <c r="BH11" s="333">
        <v>284.22480000000002</v>
      </c>
      <c r="BI11" s="333">
        <v>276.548</v>
      </c>
      <c r="BJ11" s="333">
        <v>256.31119999999999</v>
      </c>
      <c r="BK11" s="333">
        <v>244.11699999999999</v>
      </c>
      <c r="BL11" s="333">
        <v>250.76439999999999</v>
      </c>
      <c r="BM11" s="333">
        <v>264.88080000000002</v>
      </c>
      <c r="BN11" s="333">
        <v>269.56099999999998</v>
      </c>
      <c r="BO11" s="333">
        <v>276.4221</v>
      </c>
      <c r="BP11" s="333">
        <v>277.85419999999999</v>
      </c>
      <c r="BQ11" s="333">
        <v>281.1687</v>
      </c>
      <c r="BR11" s="333">
        <v>283.69229999999999</v>
      </c>
      <c r="BS11" s="333">
        <v>279.15480000000002</v>
      </c>
      <c r="BT11" s="333">
        <v>273.79849999999999</v>
      </c>
      <c r="BU11" s="333">
        <v>267.56799999999998</v>
      </c>
      <c r="BV11" s="333">
        <v>251.83269999999999</v>
      </c>
    </row>
    <row r="12" spans="1:74" ht="11.1" customHeight="1" x14ac:dyDescent="0.2">
      <c r="A12" s="1" t="s">
        <v>622</v>
      </c>
      <c r="B12" s="183" t="s">
        <v>543</v>
      </c>
      <c r="C12" s="240">
        <v>244.57499999999999</v>
      </c>
      <c r="D12" s="240">
        <v>254.55</v>
      </c>
      <c r="E12" s="240">
        <v>309.5</v>
      </c>
      <c r="F12" s="240">
        <v>300.64999999999998</v>
      </c>
      <c r="G12" s="240">
        <v>346.5</v>
      </c>
      <c r="H12" s="240">
        <v>335.86</v>
      </c>
      <c r="I12" s="240">
        <v>350.875</v>
      </c>
      <c r="J12" s="240">
        <v>332.98</v>
      </c>
      <c r="K12" s="240">
        <v>295.75</v>
      </c>
      <c r="L12" s="240">
        <v>272.72500000000002</v>
      </c>
      <c r="M12" s="240">
        <v>261.58</v>
      </c>
      <c r="N12" s="240">
        <v>256.27499999999998</v>
      </c>
      <c r="O12" s="240">
        <v>256.875</v>
      </c>
      <c r="P12" s="240">
        <v>225.06</v>
      </c>
      <c r="Q12" s="240">
        <v>242.2</v>
      </c>
      <c r="R12" s="240">
        <v>258.25</v>
      </c>
      <c r="S12" s="240">
        <v>264.88</v>
      </c>
      <c r="T12" s="240">
        <v>272.57499999999999</v>
      </c>
      <c r="U12" s="240">
        <v>272.02499999999998</v>
      </c>
      <c r="V12" s="240">
        <v>257.72000000000003</v>
      </c>
      <c r="W12" s="240">
        <v>263.17500000000001</v>
      </c>
      <c r="X12" s="240">
        <v>268.2</v>
      </c>
      <c r="Y12" s="240">
        <v>262.35000000000002</v>
      </c>
      <c r="Z12" s="240">
        <v>257.05</v>
      </c>
      <c r="AA12" s="240">
        <v>267.36</v>
      </c>
      <c r="AB12" s="240">
        <v>274.45</v>
      </c>
      <c r="AC12" s="240">
        <v>284.5</v>
      </c>
      <c r="AD12" s="240">
        <v>287.5</v>
      </c>
      <c r="AE12" s="240">
        <v>290.12</v>
      </c>
      <c r="AF12" s="240">
        <v>288</v>
      </c>
      <c r="AG12" s="240">
        <v>281.64</v>
      </c>
      <c r="AH12" s="240">
        <v>287.39999999999998</v>
      </c>
      <c r="AI12" s="240">
        <v>302.02499999999998</v>
      </c>
      <c r="AJ12" s="240">
        <v>294.26</v>
      </c>
      <c r="AK12" s="240">
        <v>305.47500000000002</v>
      </c>
      <c r="AL12" s="240">
        <v>297.67500000000001</v>
      </c>
      <c r="AM12" s="240">
        <v>302.18</v>
      </c>
      <c r="AN12" s="240">
        <v>313.82499999999999</v>
      </c>
      <c r="AO12" s="240">
        <v>320</v>
      </c>
      <c r="AP12" s="240">
        <v>336.94</v>
      </c>
      <c r="AQ12" s="240">
        <v>344.17500000000001</v>
      </c>
      <c r="AR12" s="240">
        <v>343.875</v>
      </c>
      <c r="AS12" s="240">
        <v>337.44</v>
      </c>
      <c r="AT12" s="240">
        <v>332.2</v>
      </c>
      <c r="AU12" s="240">
        <v>333.97500000000002</v>
      </c>
      <c r="AV12" s="240">
        <v>347.24</v>
      </c>
      <c r="AW12" s="240">
        <v>337.67500000000001</v>
      </c>
      <c r="AX12" s="240">
        <v>313.26</v>
      </c>
      <c r="AY12" s="240">
        <v>296.92500000000001</v>
      </c>
      <c r="AZ12" s="240">
        <v>292.22500000000002</v>
      </c>
      <c r="BA12" s="240">
        <v>302.35000000000002</v>
      </c>
      <c r="BB12" s="240">
        <v>351.24</v>
      </c>
      <c r="BC12" s="333">
        <v>349.96550000000002</v>
      </c>
      <c r="BD12" s="333">
        <v>351.04849999999999</v>
      </c>
      <c r="BE12" s="333">
        <v>349.73219999999998</v>
      </c>
      <c r="BF12" s="333">
        <v>345.03949999999998</v>
      </c>
      <c r="BG12" s="333">
        <v>334.30520000000001</v>
      </c>
      <c r="BH12" s="333">
        <v>325.3066</v>
      </c>
      <c r="BI12" s="333">
        <v>315.98500000000001</v>
      </c>
      <c r="BJ12" s="333">
        <v>299.99279999999999</v>
      </c>
      <c r="BK12" s="333">
        <v>291.64490000000001</v>
      </c>
      <c r="BL12" s="333">
        <v>306.24650000000003</v>
      </c>
      <c r="BM12" s="333">
        <v>323.18650000000002</v>
      </c>
      <c r="BN12" s="333">
        <v>331.32870000000003</v>
      </c>
      <c r="BO12" s="333">
        <v>334.82119999999998</v>
      </c>
      <c r="BP12" s="333">
        <v>337.31549999999999</v>
      </c>
      <c r="BQ12" s="333">
        <v>336.5487</v>
      </c>
      <c r="BR12" s="333">
        <v>331.40050000000002</v>
      </c>
      <c r="BS12" s="333">
        <v>322.96609999999998</v>
      </c>
      <c r="BT12" s="333">
        <v>314.19990000000001</v>
      </c>
      <c r="BU12" s="333">
        <v>307.10809999999998</v>
      </c>
      <c r="BV12" s="333">
        <v>297.02730000000003</v>
      </c>
    </row>
    <row r="13" spans="1:74" ht="11.1" customHeight="1" x14ac:dyDescent="0.2">
      <c r="A13" s="1" t="s">
        <v>623</v>
      </c>
      <c r="B13" s="183" t="s">
        <v>581</v>
      </c>
      <c r="C13" s="240">
        <v>211.57499999999999</v>
      </c>
      <c r="D13" s="240">
        <v>221.625</v>
      </c>
      <c r="E13" s="240">
        <v>246.36</v>
      </c>
      <c r="F13" s="240">
        <v>246.9</v>
      </c>
      <c r="G13" s="240">
        <v>271.82499999999999</v>
      </c>
      <c r="H13" s="240">
        <v>280.16000000000003</v>
      </c>
      <c r="I13" s="240">
        <v>279.35000000000002</v>
      </c>
      <c r="J13" s="240">
        <v>263.62</v>
      </c>
      <c r="K13" s="240">
        <v>236.52500000000001</v>
      </c>
      <c r="L13" s="240">
        <v>229</v>
      </c>
      <c r="M13" s="240">
        <v>215.8</v>
      </c>
      <c r="N13" s="240">
        <v>203.75</v>
      </c>
      <c r="O13" s="240">
        <v>194.85</v>
      </c>
      <c r="P13" s="240">
        <v>176.36</v>
      </c>
      <c r="Q13" s="240">
        <v>196.875</v>
      </c>
      <c r="R13" s="240">
        <v>211.27500000000001</v>
      </c>
      <c r="S13" s="240">
        <v>226.82</v>
      </c>
      <c r="T13" s="240">
        <v>236.55</v>
      </c>
      <c r="U13" s="240">
        <v>223.9</v>
      </c>
      <c r="V13" s="240">
        <v>217.76</v>
      </c>
      <c r="W13" s="240">
        <v>221.85</v>
      </c>
      <c r="X13" s="240">
        <v>224.94</v>
      </c>
      <c r="Y13" s="240">
        <v>218.15</v>
      </c>
      <c r="Z13" s="240">
        <v>225.42500000000001</v>
      </c>
      <c r="AA13" s="240">
        <v>234.9</v>
      </c>
      <c r="AB13" s="240">
        <v>230.4</v>
      </c>
      <c r="AC13" s="240">
        <v>232.5</v>
      </c>
      <c r="AD13" s="240">
        <v>241.72499999999999</v>
      </c>
      <c r="AE13" s="240">
        <v>239.14</v>
      </c>
      <c r="AF13" s="240">
        <v>234.65</v>
      </c>
      <c r="AG13" s="240">
        <v>229.98</v>
      </c>
      <c r="AH13" s="240">
        <v>238.02500000000001</v>
      </c>
      <c r="AI13" s="240">
        <v>264.52499999999998</v>
      </c>
      <c r="AJ13" s="240">
        <v>250.5</v>
      </c>
      <c r="AK13" s="240">
        <v>256.35000000000002</v>
      </c>
      <c r="AL13" s="240">
        <v>247.67500000000001</v>
      </c>
      <c r="AM13" s="240">
        <v>255.46</v>
      </c>
      <c r="AN13" s="240">
        <v>258.72500000000002</v>
      </c>
      <c r="AO13" s="240">
        <v>259.125</v>
      </c>
      <c r="AP13" s="240">
        <v>275.7</v>
      </c>
      <c r="AQ13" s="240">
        <v>290.07499999999999</v>
      </c>
      <c r="AR13" s="240">
        <v>289.07499999999999</v>
      </c>
      <c r="AS13" s="240">
        <v>284.86</v>
      </c>
      <c r="AT13" s="240">
        <v>283.57499999999999</v>
      </c>
      <c r="AU13" s="240">
        <v>283.55</v>
      </c>
      <c r="AV13" s="240">
        <v>286</v>
      </c>
      <c r="AW13" s="240">
        <v>264.72500000000002</v>
      </c>
      <c r="AX13" s="240">
        <v>236.56</v>
      </c>
      <c r="AY13" s="240">
        <v>224.77500000000001</v>
      </c>
      <c r="AZ13" s="240">
        <v>230.92500000000001</v>
      </c>
      <c r="BA13" s="240">
        <v>251.6</v>
      </c>
      <c r="BB13" s="240">
        <v>279.83999999999997</v>
      </c>
      <c r="BC13" s="333">
        <v>291.72519999999997</v>
      </c>
      <c r="BD13" s="333">
        <v>297.98989999999998</v>
      </c>
      <c r="BE13" s="333">
        <v>297.733</v>
      </c>
      <c r="BF13" s="333">
        <v>295.08159999999998</v>
      </c>
      <c r="BG13" s="333">
        <v>288.30669999999998</v>
      </c>
      <c r="BH13" s="333">
        <v>282.12150000000003</v>
      </c>
      <c r="BI13" s="333">
        <v>277.06229999999999</v>
      </c>
      <c r="BJ13" s="333">
        <v>264.63639999999998</v>
      </c>
      <c r="BK13" s="333">
        <v>258.13</v>
      </c>
      <c r="BL13" s="333">
        <v>269.20949999999999</v>
      </c>
      <c r="BM13" s="333">
        <v>277.5675</v>
      </c>
      <c r="BN13" s="333">
        <v>279.34739999999999</v>
      </c>
      <c r="BO13" s="333">
        <v>282.74009999999998</v>
      </c>
      <c r="BP13" s="333">
        <v>287.5301</v>
      </c>
      <c r="BQ13" s="333">
        <v>285.69459999999998</v>
      </c>
      <c r="BR13" s="333">
        <v>280.98289999999997</v>
      </c>
      <c r="BS13" s="333">
        <v>276.30040000000002</v>
      </c>
      <c r="BT13" s="333">
        <v>271.27679999999998</v>
      </c>
      <c r="BU13" s="333">
        <v>267.70580000000001</v>
      </c>
      <c r="BV13" s="333">
        <v>261.5403</v>
      </c>
    </row>
    <row r="14" spans="1:74" ht="11.1" customHeight="1" x14ac:dyDescent="0.2">
      <c r="A14" s="1" t="s">
        <v>646</v>
      </c>
      <c r="B14" s="10" t="s">
        <v>16</v>
      </c>
      <c r="C14" s="240">
        <v>220.75</v>
      </c>
      <c r="D14" s="240">
        <v>230.07499999999999</v>
      </c>
      <c r="E14" s="240">
        <v>254.64</v>
      </c>
      <c r="F14" s="240">
        <v>255.47499999999999</v>
      </c>
      <c r="G14" s="240">
        <v>280.22500000000002</v>
      </c>
      <c r="H14" s="240">
        <v>288.48</v>
      </c>
      <c r="I14" s="240">
        <v>287.95</v>
      </c>
      <c r="J14" s="240">
        <v>272.60000000000002</v>
      </c>
      <c r="K14" s="240">
        <v>246.15</v>
      </c>
      <c r="L14" s="240">
        <v>238.67500000000001</v>
      </c>
      <c r="M14" s="240">
        <v>226.02</v>
      </c>
      <c r="N14" s="240">
        <v>214.42500000000001</v>
      </c>
      <c r="O14" s="240">
        <v>205.65</v>
      </c>
      <c r="P14" s="240">
        <v>187.2</v>
      </c>
      <c r="Q14" s="240">
        <v>207.07499999999999</v>
      </c>
      <c r="R14" s="240">
        <v>221.57499999999999</v>
      </c>
      <c r="S14" s="240">
        <v>237.1</v>
      </c>
      <c r="T14" s="240">
        <v>246.7</v>
      </c>
      <c r="U14" s="240">
        <v>234.5</v>
      </c>
      <c r="V14" s="240">
        <v>228.38</v>
      </c>
      <c r="W14" s="240">
        <v>232.65</v>
      </c>
      <c r="X14" s="240">
        <v>235.92</v>
      </c>
      <c r="Y14" s="240">
        <v>229.5</v>
      </c>
      <c r="Z14" s="240">
        <v>236.55</v>
      </c>
      <c r="AA14" s="240">
        <v>245.84</v>
      </c>
      <c r="AB14" s="240">
        <v>241.6</v>
      </c>
      <c r="AC14" s="240">
        <v>243.67500000000001</v>
      </c>
      <c r="AD14" s="240">
        <v>252.75</v>
      </c>
      <c r="AE14" s="240">
        <v>250.26</v>
      </c>
      <c r="AF14" s="240">
        <v>246.02500000000001</v>
      </c>
      <c r="AG14" s="240">
        <v>241.44</v>
      </c>
      <c r="AH14" s="240">
        <v>249.4</v>
      </c>
      <c r="AI14" s="240">
        <v>276.125</v>
      </c>
      <c r="AJ14" s="240">
        <v>262.10000000000002</v>
      </c>
      <c r="AK14" s="240">
        <v>267.75</v>
      </c>
      <c r="AL14" s="240">
        <v>259.375</v>
      </c>
      <c r="AM14" s="240">
        <v>267.12</v>
      </c>
      <c r="AN14" s="240">
        <v>270.47500000000002</v>
      </c>
      <c r="AO14" s="240">
        <v>270.89999999999998</v>
      </c>
      <c r="AP14" s="240">
        <v>287.32</v>
      </c>
      <c r="AQ14" s="240">
        <v>298.67500000000001</v>
      </c>
      <c r="AR14" s="240">
        <v>296.95</v>
      </c>
      <c r="AS14" s="240">
        <v>292.77999999999997</v>
      </c>
      <c r="AT14" s="240">
        <v>291.42500000000001</v>
      </c>
      <c r="AU14" s="240">
        <v>291.47500000000002</v>
      </c>
      <c r="AV14" s="240">
        <v>294.26</v>
      </c>
      <c r="AW14" s="240">
        <v>273.57499999999999</v>
      </c>
      <c r="AX14" s="240">
        <v>245.72</v>
      </c>
      <c r="AY14" s="240">
        <v>233.75</v>
      </c>
      <c r="AZ14" s="240">
        <v>239.32499999999999</v>
      </c>
      <c r="BA14" s="240">
        <v>259.42500000000001</v>
      </c>
      <c r="BB14" s="240">
        <v>288.12</v>
      </c>
      <c r="BC14" s="333">
        <v>301.11900000000003</v>
      </c>
      <c r="BD14" s="333">
        <v>307.96469999999999</v>
      </c>
      <c r="BE14" s="333">
        <v>308.35700000000003</v>
      </c>
      <c r="BF14" s="333">
        <v>306.0686</v>
      </c>
      <c r="BG14" s="333">
        <v>299.59550000000002</v>
      </c>
      <c r="BH14" s="333">
        <v>293.738</v>
      </c>
      <c r="BI14" s="333">
        <v>288.92660000000001</v>
      </c>
      <c r="BJ14" s="333">
        <v>276.75099999999998</v>
      </c>
      <c r="BK14" s="333">
        <v>270.19240000000002</v>
      </c>
      <c r="BL14" s="333">
        <v>281.30630000000002</v>
      </c>
      <c r="BM14" s="333">
        <v>289.46609999999998</v>
      </c>
      <c r="BN14" s="333">
        <v>291.31529999999998</v>
      </c>
      <c r="BO14" s="333">
        <v>294.78070000000002</v>
      </c>
      <c r="BP14" s="333">
        <v>299.47609999999997</v>
      </c>
      <c r="BQ14" s="333">
        <v>297.8528</v>
      </c>
      <c r="BR14" s="333">
        <v>293.22430000000003</v>
      </c>
      <c r="BS14" s="333">
        <v>288.65559999999999</v>
      </c>
      <c r="BT14" s="333">
        <v>283.83370000000002</v>
      </c>
      <c r="BU14" s="333">
        <v>280.42430000000002</v>
      </c>
      <c r="BV14" s="333">
        <v>274.43619999999999</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931</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122</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608</v>
      </c>
      <c r="B18" s="183" t="s">
        <v>539</v>
      </c>
      <c r="C18" s="68">
        <v>69.031999999999996</v>
      </c>
      <c r="D18" s="68">
        <v>68.141999999999996</v>
      </c>
      <c r="E18" s="68">
        <v>64.542000000000002</v>
      </c>
      <c r="F18" s="68">
        <v>63.271999999999998</v>
      </c>
      <c r="G18" s="68">
        <v>61.203000000000003</v>
      </c>
      <c r="H18" s="68">
        <v>61.35</v>
      </c>
      <c r="I18" s="68">
        <v>58.703000000000003</v>
      </c>
      <c r="J18" s="68">
        <v>60.374000000000002</v>
      </c>
      <c r="K18" s="68">
        <v>62.622</v>
      </c>
      <c r="L18" s="68">
        <v>59.686999999999998</v>
      </c>
      <c r="M18" s="68">
        <v>58.578000000000003</v>
      </c>
      <c r="N18" s="68">
        <v>60.722000000000001</v>
      </c>
      <c r="O18" s="68">
        <v>70.308999999999997</v>
      </c>
      <c r="P18" s="68">
        <v>71.066000000000003</v>
      </c>
      <c r="Q18" s="68">
        <v>65.92</v>
      </c>
      <c r="R18" s="68">
        <v>69.090999999999994</v>
      </c>
      <c r="S18" s="68">
        <v>69.707999999999998</v>
      </c>
      <c r="T18" s="68">
        <v>73.138000000000005</v>
      </c>
      <c r="U18" s="68">
        <v>72.616</v>
      </c>
      <c r="V18" s="68">
        <v>65.183999999999997</v>
      </c>
      <c r="W18" s="68">
        <v>58.841999999999999</v>
      </c>
      <c r="X18" s="68">
        <v>60.975000000000001</v>
      </c>
      <c r="Y18" s="68">
        <v>63.052</v>
      </c>
      <c r="Z18" s="68">
        <v>65.379000000000005</v>
      </c>
      <c r="AA18" s="68">
        <v>74.582999999999998</v>
      </c>
      <c r="AB18" s="68">
        <v>72.956999999999994</v>
      </c>
      <c r="AC18" s="68">
        <v>65.468999999999994</v>
      </c>
      <c r="AD18" s="68">
        <v>68.481999999999999</v>
      </c>
      <c r="AE18" s="68">
        <v>70.683999999999997</v>
      </c>
      <c r="AF18" s="68">
        <v>67.745000000000005</v>
      </c>
      <c r="AG18" s="68">
        <v>64.144000000000005</v>
      </c>
      <c r="AH18" s="68">
        <v>60.66</v>
      </c>
      <c r="AI18" s="68">
        <v>59.006999999999998</v>
      </c>
      <c r="AJ18" s="68">
        <v>54.456000000000003</v>
      </c>
      <c r="AK18" s="68">
        <v>58.906999999999996</v>
      </c>
      <c r="AL18" s="68">
        <v>60.642000000000003</v>
      </c>
      <c r="AM18" s="68">
        <v>64.795000000000002</v>
      </c>
      <c r="AN18" s="68">
        <v>63.119</v>
      </c>
      <c r="AO18" s="68">
        <v>58.372</v>
      </c>
      <c r="AP18" s="68">
        <v>64.548000000000002</v>
      </c>
      <c r="AQ18" s="68">
        <v>67.992000000000004</v>
      </c>
      <c r="AR18" s="68">
        <v>66.524000000000001</v>
      </c>
      <c r="AS18" s="68">
        <v>64.870999999999995</v>
      </c>
      <c r="AT18" s="68">
        <v>66.650999999999996</v>
      </c>
      <c r="AU18" s="68">
        <v>70.203999999999994</v>
      </c>
      <c r="AV18" s="68">
        <v>66.363</v>
      </c>
      <c r="AW18" s="68">
        <v>60.863</v>
      </c>
      <c r="AX18" s="68">
        <v>62.893999999999998</v>
      </c>
      <c r="AY18" s="68">
        <v>72.135999999999996</v>
      </c>
      <c r="AZ18" s="68">
        <v>65.798000000000002</v>
      </c>
      <c r="BA18" s="68">
        <v>62.176000000000002</v>
      </c>
      <c r="BB18" s="68">
        <v>59.504895429999998</v>
      </c>
      <c r="BC18" s="329">
        <v>61.775170000000003</v>
      </c>
      <c r="BD18" s="329">
        <v>61.518369999999997</v>
      </c>
      <c r="BE18" s="329">
        <v>59.209000000000003</v>
      </c>
      <c r="BF18" s="329">
        <v>57.396000000000001</v>
      </c>
      <c r="BG18" s="329">
        <v>56.71181</v>
      </c>
      <c r="BH18" s="329">
        <v>54.399459999999998</v>
      </c>
      <c r="BI18" s="329">
        <v>56.379809999999999</v>
      </c>
      <c r="BJ18" s="329">
        <v>60.921700000000001</v>
      </c>
      <c r="BK18" s="329">
        <v>64.643770000000004</v>
      </c>
      <c r="BL18" s="329">
        <v>64.211410000000001</v>
      </c>
      <c r="BM18" s="329">
        <v>60.310749999999999</v>
      </c>
      <c r="BN18" s="329">
        <v>58.557340000000003</v>
      </c>
      <c r="BO18" s="329">
        <v>59.695259999999998</v>
      </c>
      <c r="BP18" s="329">
        <v>60.59637</v>
      </c>
      <c r="BQ18" s="329">
        <v>59.801319999999997</v>
      </c>
      <c r="BR18" s="329">
        <v>59.092320000000001</v>
      </c>
      <c r="BS18" s="329">
        <v>58.141030000000001</v>
      </c>
      <c r="BT18" s="329">
        <v>55.380090000000003</v>
      </c>
      <c r="BU18" s="329">
        <v>57.147219999999997</v>
      </c>
      <c r="BV18" s="329">
        <v>61.859769999999997</v>
      </c>
    </row>
    <row r="19" spans="1:74" ht="11.1" customHeight="1" x14ac:dyDescent="0.2">
      <c r="A19" s="1" t="s">
        <v>609</v>
      </c>
      <c r="B19" s="183" t="s">
        <v>540</v>
      </c>
      <c r="C19" s="68">
        <v>53.424999999999997</v>
      </c>
      <c r="D19" s="68">
        <v>53.384999999999998</v>
      </c>
      <c r="E19" s="68">
        <v>52.860999999999997</v>
      </c>
      <c r="F19" s="68">
        <v>53.286000000000001</v>
      </c>
      <c r="G19" s="68">
        <v>49.145000000000003</v>
      </c>
      <c r="H19" s="68">
        <v>50.387</v>
      </c>
      <c r="I19" s="68">
        <v>48.21</v>
      </c>
      <c r="J19" s="68">
        <v>49.387</v>
      </c>
      <c r="K19" s="68">
        <v>47.040999999999997</v>
      </c>
      <c r="L19" s="68">
        <v>45.966999999999999</v>
      </c>
      <c r="M19" s="68">
        <v>50.052999999999997</v>
      </c>
      <c r="N19" s="68">
        <v>53.673999999999999</v>
      </c>
      <c r="O19" s="68">
        <v>62.335999999999999</v>
      </c>
      <c r="P19" s="68">
        <v>60.365000000000002</v>
      </c>
      <c r="Q19" s="68">
        <v>57.094000000000001</v>
      </c>
      <c r="R19" s="68">
        <v>54.581000000000003</v>
      </c>
      <c r="S19" s="68">
        <v>54.210999999999999</v>
      </c>
      <c r="T19" s="68">
        <v>53.898000000000003</v>
      </c>
      <c r="U19" s="68">
        <v>51.933</v>
      </c>
      <c r="V19" s="68">
        <v>51.959000000000003</v>
      </c>
      <c r="W19" s="68">
        <v>51.100999999999999</v>
      </c>
      <c r="X19" s="68">
        <v>49.811</v>
      </c>
      <c r="Y19" s="68">
        <v>50.31</v>
      </c>
      <c r="Z19" s="68">
        <v>53.228999999999999</v>
      </c>
      <c r="AA19" s="68">
        <v>60.494</v>
      </c>
      <c r="AB19" s="68">
        <v>60.249000000000002</v>
      </c>
      <c r="AC19" s="68">
        <v>57.338999999999999</v>
      </c>
      <c r="AD19" s="68">
        <v>56.828000000000003</v>
      </c>
      <c r="AE19" s="68">
        <v>55.45</v>
      </c>
      <c r="AF19" s="68">
        <v>53.587000000000003</v>
      </c>
      <c r="AG19" s="68">
        <v>53.143999999999998</v>
      </c>
      <c r="AH19" s="68">
        <v>51.524999999999999</v>
      </c>
      <c r="AI19" s="68">
        <v>50.366</v>
      </c>
      <c r="AJ19" s="68">
        <v>45.863</v>
      </c>
      <c r="AK19" s="68">
        <v>47.896999999999998</v>
      </c>
      <c r="AL19" s="68">
        <v>52.209000000000003</v>
      </c>
      <c r="AM19" s="68">
        <v>57.6</v>
      </c>
      <c r="AN19" s="68">
        <v>59.884</v>
      </c>
      <c r="AO19" s="68">
        <v>57.265999999999998</v>
      </c>
      <c r="AP19" s="68">
        <v>57.106999999999999</v>
      </c>
      <c r="AQ19" s="68">
        <v>53.859000000000002</v>
      </c>
      <c r="AR19" s="68">
        <v>53.508000000000003</v>
      </c>
      <c r="AS19" s="68">
        <v>53.344000000000001</v>
      </c>
      <c r="AT19" s="68">
        <v>52.963999999999999</v>
      </c>
      <c r="AU19" s="68">
        <v>53.091999999999999</v>
      </c>
      <c r="AV19" s="68">
        <v>47.62</v>
      </c>
      <c r="AW19" s="68">
        <v>49.021999999999998</v>
      </c>
      <c r="AX19" s="68">
        <v>56.088999999999999</v>
      </c>
      <c r="AY19" s="68">
        <v>60.405000000000001</v>
      </c>
      <c r="AZ19" s="68">
        <v>58.470999999999997</v>
      </c>
      <c r="BA19" s="68">
        <v>53.155857142999999</v>
      </c>
      <c r="BB19" s="68">
        <v>50.623037312000001</v>
      </c>
      <c r="BC19" s="329">
        <v>48.250720000000001</v>
      </c>
      <c r="BD19" s="329">
        <v>48.677320000000002</v>
      </c>
      <c r="BE19" s="329">
        <v>48.532400000000003</v>
      </c>
      <c r="BF19" s="329">
        <v>47.900480000000002</v>
      </c>
      <c r="BG19" s="329">
        <v>48.055579999999999</v>
      </c>
      <c r="BH19" s="329">
        <v>45.886380000000003</v>
      </c>
      <c r="BI19" s="329">
        <v>47.01681</v>
      </c>
      <c r="BJ19" s="329">
        <v>50.310749999999999</v>
      </c>
      <c r="BK19" s="329">
        <v>54.164070000000002</v>
      </c>
      <c r="BL19" s="329">
        <v>55.24492</v>
      </c>
      <c r="BM19" s="329">
        <v>53.022190000000002</v>
      </c>
      <c r="BN19" s="329">
        <v>51.148530000000001</v>
      </c>
      <c r="BO19" s="329">
        <v>48.62368</v>
      </c>
      <c r="BP19" s="329">
        <v>50.00226</v>
      </c>
      <c r="BQ19" s="329">
        <v>49.494140000000002</v>
      </c>
      <c r="BR19" s="329">
        <v>48.84478</v>
      </c>
      <c r="BS19" s="329">
        <v>48.809890000000003</v>
      </c>
      <c r="BT19" s="329">
        <v>46.774230000000003</v>
      </c>
      <c r="BU19" s="329">
        <v>47.876559999999998</v>
      </c>
      <c r="BV19" s="329">
        <v>50.860320000000002</v>
      </c>
    </row>
    <row r="20" spans="1:74" ht="11.1" customHeight="1" x14ac:dyDescent="0.2">
      <c r="A20" s="1" t="s">
        <v>610</v>
      </c>
      <c r="B20" s="183" t="s">
        <v>541</v>
      </c>
      <c r="C20" s="68">
        <v>80.766000000000005</v>
      </c>
      <c r="D20" s="68">
        <v>81.436000000000007</v>
      </c>
      <c r="E20" s="68">
        <v>79.84</v>
      </c>
      <c r="F20" s="68">
        <v>76.581000000000003</v>
      </c>
      <c r="G20" s="68">
        <v>76.801000000000002</v>
      </c>
      <c r="H20" s="68">
        <v>74.575000000000003</v>
      </c>
      <c r="I20" s="68">
        <v>77.251999999999995</v>
      </c>
      <c r="J20" s="68">
        <v>74.930000000000007</v>
      </c>
      <c r="K20" s="68">
        <v>78.105000000000004</v>
      </c>
      <c r="L20" s="68">
        <v>76.052000000000007</v>
      </c>
      <c r="M20" s="68">
        <v>77.370999999999995</v>
      </c>
      <c r="N20" s="68">
        <v>84.606999999999999</v>
      </c>
      <c r="O20" s="68">
        <v>86.569000000000003</v>
      </c>
      <c r="P20" s="68">
        <v>83.823999999999998</v>
      </c>
      <c r="Q20" s="68">
        <v>82.876999999999995</v>
      </c>
      <c r="R20" s="68">
        <v>82.477000000000004</v>
      </c>
      <c r="S20" s="68">
        <v>82.111000000000004</v>
      </c>
      <c r="T20" s="68">
        <v>80.28</v>
      </c>
      <c r="U20" s="68">
        <v>79.007000000000005</v>
      </c>
      <c r="V20" s="68">
        <v>78.138000000000005</v>
      </c>
      <c r="W20" s="68">
        <v>83.221000000000004</v>
      </c>
      <c r="X20" s="68">
        <v>79.302000000000007</v>
      </c>
      <c r="Y20" s="68">
        <v>82.506</v>
      </c>
      <c r="Z20" s="68">
        <v>82.783000000000001</v>
      </c>
      <c r="AA20" s="68">
        <v>86.447000000000003</v>
      </c>
      <c r="AB20" s="68">
        <v>81.206999999999994</v>
      </c>
      <c r="AC20" s="68">
        <v>79.147999999999996</v>
      </c>
      <c r="AD20" s="68">
        <v>80.278999999999996</v>
      </c>
      <c r="AE20" s="68">
        <v>81.254000000000005</v>
      </c>
      <c r="AF20" s="68">
        <v>82.403999999999996</v>
      </c>
      <c r="AG20" s="68">
        <v>81.641999999999996</v>
      </c>
      <c r="AH20" s="68">
        <v>80.844999999999999</v>
      </c>
      <c r="AI20" s="68">
        <v>77.695999999999998</v>
      </c>
      <c r="AJ20" s="68">
        <v>80.370999999999995</v>
      </c>
      <c r="AK20" s="68">
        <v>80.144000000000005</v>
      </c>
      <c r="AL20" s="68">
        <v>83.304000000000002</v>
      </c>
      <c r="AM20" s="68">
        <v>83.581000000000003</v>
      </c>
      <c r="AN20" s="68">
        <v>87.626000000000005</v>
      </c>
      <c r="AO20" s="68">
        <v>84.245000000000005</v>
      </c>
      <c r="AP20" s="68">
        <v>80.022999999999996</v>
      </c>
      <c r="AQ20" s="68">
        <v>82.286000000000001</v>
      </c>
      <c r="AR20" s="68">
        <v>82.287999999999997</v>
      </c>
      <c r="AS20" s="68">
        <v>78.356999999999999</v>
      </c>
      <c r="AT20" s="68">
        <v>80.441000000000003</v>
      </c>
      <c r="AU20" s="68">
        <v>80.548000000000002</v>
      </c>
      <c r="AV20" s="68">
        <v>83.861999999999995</v>
      </c>
      <c r="AW20" s="68">
        <v>84.335999999999999</v>
      </c>
      <c r="AX20" s="68">
        <v>90.614000000000004</v>
      </c>
      <c r="AY20" s="68">
        <v>88.707999999999998</v>
      </c>
      <c r="AZ20" s="68">
        <v>88.198999999999998</v>
      </c>
      <c r="BA20" s="68">
        <v>81.138285714000006</v>
      </c>
      <c r="BB20" s="68">
        <v>82.012512580999996</v>
      </c>
      <c r="BC20" s="329">
        <v>82.807580000000002</v>
      </c>
      <c r="BD20" s="329">
        <v>82.207250000000002</v>
      </c>
      <c r="BE20" s="329">
        <v>82.123019999999997</v>
      </c>
      <c r="BF20" s="329">
        <v>79.835210000000004</v>
      </c>
      <c r="BG20" s="329">
        <v>80.769990000000007</v>
      </c>
      <c r="BH20" s="329">
        <v>80.18629</v>
      </c>
      <c r="BI20" s="329">
        <v>83.412940000000006</v>
      </c>
      <c r="BJ20" s="329">
        <v>84.692089999999993</v>
      </c>
      <c r="BK20" s="329">
        <v>84.482259999999997</v>
      </c>
      <c r="BL20" s="329">
        <v>83.688699999999997</v>
      </c>
      <c r="BM20" s="329">
        <v>83.531869999999998</v>
      </c>
      <c r="BN20" s="329">
        <v>82.303139999999999</v>
      </c>
      <c r="BO20" s="329">
        <v>82.964359999999999</v>
      </c>
      <c r="BP20" s="329">
        <v>82.346379999999996</v>
      </c>
      <c r="BQ20" s="329">
        <v>82.387829999999994</v>
      </c>
      <c r="BR20" s="329">
        <v>80.049170000000004</v>
      </c>
      <c r="BS20" s="329">
        <v>80.957949999999997</v>
      </c>
      <c r="BT20" s="329">
        <v>80.124719999999996</v>
      </c>
      <c r="BU20" s="329">
        <v>83.360039999999998</v>
      </c>
      <c r="BV20" s="329">
        <v>84.84384</v>
      </c>
    </row>
    <row r="21" spans="1:74" ht="11.1" customHeight="1" x14ac:dyDescent="0.2">
      <c r="A21" s="1" t="s">
        <v>611</v>
      </c>
      <c r="B21" s="183" t="s">
        <v>542</v>
      </c>
      <c r="C21" s="68">
        <v>7.6509999999999998</v>
      </c>
      <c r="D21" s="68">
        <v>7.7709999999999999</v>
      </c>
      <c r="E21" s="68">
        <v>6.46</v>
      </c>
      <c r="F21" s="68">
        <v>6.7919999999999998</v>
      </c>
      <c r="G21" s="68">
        <v>7.0640000000000001</v>
      </c>
      <c r="H21" s="68">
        <v>6.7610000000000001</v>
      </c>
      <c r="I21" s="68">
        <v>6.4480000000000004</v>
      </c>
      <c r="J21" s="68">
        <v>6.8620000000000001</v>
      </c>
      <c r="K21" s="68">
        <v>7.1539999999999999</v>
      </c>
      <c r="L21" s="68">
        <v>6.8</v>
      </c>
      <c r="M21" s="68">
        <v>7.226</v>
      </c>
      <c r="N21" s="68">
        <v>7.7160000000000002</v>
      </c>
      <c r="O21" s="68">
        <v>8.0009999999999994</v>
      </c>
      <c r="P21" s="68">
        <v>8.3789999999999996</v>
      </c>
      <c r="Q21" s="68">
        <v>8.3859999999999992</v>
      </c>
      <c r="R21" s="68">
        <v>7.6059999999999999</v>
      </c>
      <c r="S21" s="68">
        <v>7.5670000000000002</v>
      </c>
      <c r="T21" s="68">
        <v>7.444</v>
      </c>
      <c r="U21" s="68">
        <v>7.4180000000000001</v>
      </c>
      <c r="V21" s="68">
        <v>6.8330000000000002</v>
      </c>
      <c r="W21" s="68">
        <v>6.9370000000000003</v>
      </c>
      <c r="X21" s="68">
        <v>7.2949999999999999</v>
      </c>
      <c r="Y21" s="68">
        <v>8.0960000000000001</v>
      </c>
      <c r="Z21" s="68">
        <v>7.91</v>
      </c>
      <c r="AA21" s="68">
        <v>8.6150000000000002</v>
      </c>
      <c r="AB21" s="68">
        <v>8.4559999999999995</v>
      </c>
      <c r="AC21" s="68">
        <v>7.94</v>
      </c>
      <c r="AD21" s="68">
        <v>7.8090000000000002</v>
      </c>
      <c r="AE21" s="68">
        <v>7.665</v>
      </c>
      <c r="AF21" s="68">
        <v>7.0209999999999999</v>
      </c>
      <c r="AG21" s="68">
        <v>6.6959999999999997</v>
      </c>
      <c r="AH21" s="68">
        <v>6.5069999999999997</v>
      </c>
      <c r="AI21" s="68">
        <v>6.8940000000000001</v>
      </c>
      <c r="AJ21" s="68">
        <v>7.08</v>
      </c>
      <c r="AK21" s="68">
        <v>7.1120000000000001</v>
      </c>
      <c r="AL21" s="68">
        <v>7.5579999999999998</v>
      </c>
      <c r="AM21" s="68">
        <v>7.6360000000000001</v>
      </c>
      <c r="AN21" s="68">
        <v>8.4</v>
      </c>
      <c r="AO21" s="68">
        <v>7.7110000000000003</v>
      </c>
      <c r="AP21" s="68">
        <v>7.18</v>
      </c>
      <c r="AQ21" s="68">
        <v>6.7439999999999998</v>
      </c>
      <c r="AR21" s="68">
        <v>7.2750000000000004</v>
      </c>
      <c r="AS21" s="68">
        <v>6.9669999999999996</v>
      </c>
      <c r="AT21" s="68">
        <v>6.4059999999999997</v>
      </c>
      <c r="AU21" s="68">
        <v>6.9740000000000002</v>
      </c>
      <c r="AV21" s="68">
        <v>6.7859999999999996</v>
      </c>
      <c r="AW21" s="68">
        <v>6.9390000000000001</v>
      </c>
      <c r="AX21" s="68">
        <v>7.2869999999999999</v>
      </c>
      <c r="AY21" s="68">
        <v>7.4729999999999999</v>
      </c>
      <c r="AZ21" s="68">
        <v>7.3920000000000003</v>
      </c>
      <c r="BA21" s="68">
        <v>6.9272857143</v>
      </c>
      <c r="BB21" s="68">
        <v>7.0178789731000002</v>
      </c>
      <c r="BC21" s="329">
        <v>7.2109529999999999</v>
      </c>
      <c r="BD21" s="329">
        <v>7.428712</v>
      </c>
      <c r="BE21" s="329">
        <v>7.497814</v>
      </c>
      <c r="BF21" s="329">
        <v>6.9911519999999996</v>
      </c>
      <c r="BG21" s="329">
        <v>6.9884339999999998</v>
      </c>
      <c r="BH21" s="329">
        <v>6.9757619999999996</v>
      </c>
      <c r="BI21" s="329">
        <v>7.6147790000000004</v>
      </c>
      <c r="BJ21" s="329">
        <v>7.4562340000000003</v>
      </c>
      <c r="BK21" s="329">
        <v>7.3275410000000001</v>
      </c>
      <c r="BL21" s="329">
        <v>7.2659330000000004</v>
      </c>
      <c r="BM21" s="329">
        <v>7.2674589999999997</v>
      </c>
      <c r="BN21" s="329">
        <v>7.1656259999999996</v>
      </c>
      <c r="BO21" s="329">
        <v>7.1804110000000003</v>
      </c>
      <c r="BP21" s="329">
        <v>7.2830789999999999</v>
      </c>
      <c r="BQ21" s="329">
        <v>7.3348519999999997</v>
      </c>
      <c r="BR21" s="329">
        <v>6.8253510000000004</v>
      </c>
      <c r="BS21" s="329">
        <v>6.7830019999999998</v>
      </c>
      <c r="BT21" s="329">
        <v>6.7171289999999999</v>
      </c>
      <c r="BU21" s="329">
        <v>7.358161</v>
      </c>
      <c r="BV21" s="329">
        <v>7.2220529999999998</v>
      </c>
    </row>
    <row r="22" spans="1:74" ht="11.1" customHeight="1" x14ac:dyDescent="0.2">
      <c r="A22" s="1" t="s">
        <v>612</v>
      </c>
      <c r="B22" s="183" t="s">
        <v>543</v>
      </c>
      <c r="C22" s="68">
        <v>33.103000000000002</v>
      </c>
      <c r="D22" s="68">
        <v>30.614000000000001</v>
      </c>
      <c r="E22" s="68">
        <v>29.228000000000002</v>
      </c>
      <c r="F22" s="68">
        <v>28.65</v>
      </c>
      <c r="G22" s="68">
        <v>28.370999999999999</v>
      </c>
      <c r="H22" s="68">
        <v>28.026</v>
      </c>
      <c r="I22" s="68">
        <v>27.106000000000002</v>
      </c>
      <c r="J22" s="68">
        <v>26.702000000000002</v>
      </c>
      <c r="K22" s="68">
        <v>30.294</v>
      </c>
      <c r="L22" s="68">
        <v>28.85</v>
      </c>
      <c r="M22" s="68">
        <v>29.709</v>
      </c>
      <c r="N22" s="68">
        <v>28.745999999999999</v>
      </c>
      <c r="O22" s="68">
        <v>34.433</v>
      </c>
      <c r="P22" s="68">
        <v>32.585000000000001</v>
      </c>
      <c r="Q22" s="68">
        <v>29.439</v>
      </c>
      <c r="R22" s="68">
        <v>29.724</v>
      </c>
      <c r="S22" s="68">
        <v>29.812000000000001</v>
      </c>
      <c r="T22" s="68">
        <v>27.902000000000001</v>
      </c>
      <c r="U22" s="68">
        <v>29.957999999999998</v>
      </c>
      <c r="V22" s="68">
        <v>28.297000000000001</v>
      </c>
      <c r="W22" s="68">
        <v>27.596</v>
      </c>
      <c r="X22" s="68">
        <v>28.210999999999999</v>
      </c>
      <c r="Y22" s="68">
        <v>29.878</v>
      </c>
      <c r="Z22" s="68">
        <v>29.286000000000001</v>
      </c>
      <c r="AA22" s="68">
        <v>30.97</v>
      </c>
      <c r="AB22" s="68">
        <v>30.765999999999998</v>
      </c>
      <c r="AC22" s="68">
        <v>29.661999999999999</v>
      </c>
      <c r="AD22" s="68">
        <v>30.113</v>
      </c>
      <c r="AE22" s="68">
        <v>27.431000000000001</v>
      </c>
      <c r="AF22" s="68">
        <v>27.66</v>
      </c>
      <c r="AG22" s="68">
        <v>27.233000000000001</v>
      </c>
      <c r="AH22" s="68">
        <v>27.251000000000001</v>
      </c>
      <c r="AI22" s="68">
        <v>29.241</v>
      </c>
      <c r="AJ22" s="68">
        <v>28.126000000000001</v>
      </c>
      <c r="AK22" s="68">
        <v>30.858000000000001</v>
      </c>
      <c r="AL22" s="68">
        <v>33.103000000000002</v>
      </c>
      <c r="AM22" s="68">
        <v>34.335999999999999</v>
      </c>
      <c r="AN22" s="68">
        <v>33.537999999999997</v>
      </c>
      <c r="AO22" s="68">
        <v>32.034999999999997</v>
      </c>
      <c r="AP22" s="68">
        <v>31.006</v>
      </c>
      <c r="AQ22" s="68">
        <v>31.292999999999999</v>
      </c>
      <c r="AR22" s="68">
        <v>30.716999999999999</v>
      </c>
      <c r="AS22" s="68">
        <v>30.373999999999999</v>
      </c>
      <c r="AT22" s="68">
        <v>29.620999999999999</v>
      </c>
      <c r="AU22" s="68">
        <v>28.84</v>
      </c>
      <c r="AV22" s="68">
        <v>27.495999999999999</v>
      </c>
      <c r="AW22" s="68">
        <v>28.844999999999999</v>
      </c>
      <c r="AX22" s="68">
        <v>29.39</v>
      </c>
      <c r="AY22" s="68">
        <v>32.603999999999999</v>
      </c>
      <c r="AZ22" s="68">
        <v>31.507000000000001</v>
      </c>
      <c r="BA22" s="68">
        <v>30.137714286000001</v>
      </c>
      <c r="BB22" s="68">
        <v>27.231806075000001</v>
      </c>
      <c r="BC22" s="329">
        <v>27.219799999999999</v>
      </c>
      <c r="BD22" s="329">
        <v>27.79308</v>
      </c>
      <c r="BE22" s="329">
        <v>27.97457</v>
      </c>
      <c r="BF22" s="329">
        <v>27.788799999999998</v>
      </c>
      <c r="BG22" s="329">
        <v>28.252649999999999</v>
      </c>
      <c r="BH22" s="329">
        <v>28.451250000000002</v>
      </c>
      <c r="BI22" s="329">
        <v>30.116240000000001</v>
      </c>
      <c r="BJ22" s="329">
        <v>31.608879999999999</v>
      </c>
      <c r="BK22" s="329">
        <v>32.947760000000002</v>
      </c>
      <c r="BL22" s="329">
        <v>31.700869999999998</v>
      </c>
      <c r="BM22" s="329">
        <v>30.225840000000002</v>
      </c>
      <c r="BN22" s="329">
        <v>28.88617</v>
      </c>
      <c r="BO22" s="329">
        <v>28.339099999999998</v>
      </c>
      <c r="BP22" s="329">
        <v>28.537600000000001</v>
      </c>
      <c r="BQ22" s="329">
        <v>28.505279999999999</v>
      </c>
      <c r="BR22" s="329">
        <v>28.235990000000001</v>
      </c>
      <c r="BS22" s="329">
        <v>28.653099999999998</v>
      </c>
      <c r="BT22" s="329">
        <v>28.609110000000001</v>
      </c>
      <c r="BU22" s="329">
        <v>30.20551</v>
      </c>
      <c r="BV22" s="329">
        <v>31.70149</v>
      </c>
    </row>
    <row r="23" spans="1:74" ht="11.1" customHeight="1" x14ac:dyDescent="0.2">
      <c r="A23" s="1" t="s">
        <v>613</v>
      </c>
      <c r="B23" s="183" t="s">
        <v>121</v>
      </c>
      <c r="C23" s="68">
        <v>243.977</v>
      </c>
      <c r="D23" s="68">
        <v>241.34800000000001</v>
      </c>
      <c r="E23" s="68">
        <v>232.93100000000001</v>
      </c>
      <c r="F23" s="68">
        <v>228.58099999999999</v>
      </c>
      <c r="G23" s="68">
        <v>222.584</v>
      </c>
      <c r="H23" s="68">
        <v>221.09899999999999</v>
      </c>
      <c r="I23" s="68">
        <v>217.71899999999999</v>
      </c>
      <c r="J23" s="68">
        <v>218.255</v>
      </c>
      <c r="K23" s="68">
        <v>225.21600000000001</v>
      </c>
      <c r="L23" s="68">
        <v>217.35599999999999</v>
      </c>
      <c r="M23" s="68">
        <v>222.93700000000001</v>
      </c>
      <c r="N23" s="68">
        <v>235.465</v>
      </c>
      <c r="O23" s="68">
        <v>261.64800000000002</v>
      </c>
      <c r="P23" s="68">
        <v>256.21899999999999</v>
      </c>
      <c r="Q23" s="68">
        <v>243.71600000000001</v>
      </c>
      <c r="R23" s="68">
        <v>243.47900000000001</v>
      </c>
      <c r="S23" s="68">
        <v>243.40899999999999</v>
      </c>
      <c r="T23" s="68">
        <v>242.66200000000001</v>
      </c>
      <c r="U23" s="68">
        <v>240.93199999999999</v>
      </c>
      <c r="V23" s="68">
        <v>230.411</v>
      </c>
      <c r="W23" s="68">
        <v>227.697</v>
      </c>
      <c r="X23" s="68">
        <v>225.59399999999999</v>
      </c>
      <c r="Y23" s="68">
        <v>233.84200000000001</v>
      </c>
      <c r="Z23" s="68">
        <v>238.58699999999999</v>
      </c>
      <c r="AA23" s="68">
        <v>261.10899999999998</v>
      </c>
      <c r="AB23" s="68">
        <v>253.63499999999999</v>
      </c>
      <c r="AC23" s="68">
        <v>239.55799999999999</v>
      </c>
      <c r="AD23" s="68">
        <v>243.511</v>
      </c>
      <c r="AE23" s="68">
        <v>242.48400000000001</v>
      </c>
      <c r="AF23" s="68">
        <v>238.417</v>
      </c>
      <c r="AG23" s="68">
        <v>232.85900000000001</v>
      </c>
      <c r="AH23" s="68">
        <v>226.78800000000001</v>
      </c>
      <c r="AI23" s="68">
        <v>223.20400000000001</v>
      </c>
      <c r="AJ23" s="68">
        <v>215.89599999999999</v>
      </c>
      <c r="AK23" s="68">
        <v>224.91800000000001</v>
      </c>
      <c r="AL23" s="68">
        <v>236.816</v>
      </c>
      <c r="AM23" s="68">
        <v>247.94800000000001</v>
      </c>
      <c r="AN23" s="68">
        <v>252.56700000000001</v>
      </c>
      <c r="AO23" s="68">
        <v>239.62899999999999</v>
      </c>
      <c r="AP23" s="68">
        <v>239.864</v>
      </c>
      <c r="AQ23" s="68">
        <v>242.17400000000001</v>
      </c>
      <c r="AR23" s="68">
        <v>240.31200000000001</v>
      </c>
      <c r="AS23" s="68">
        <v>233.91300000000001</v>
      </c>
      <c r="AT23" s="68">
        <v>236.083</v>
      </c>
      <c r="AU23" s="68">
        <v>239.65799999999999</v>
      </c>
      <c r="AV23" s="68">
        <v>232.12700000000001</v>
      </c>
      <c r="AW23" s="68">
        <v>230.005</v>
      </c>
      <c r="AX23" s="68">
        <v>246.274</v>
      </c>
      <c r="AY23" s="68">
        <v>261.32600000000002</v>
      </c>
      <c r="AZ23" s="68">
        <v>251.36699999999999</v>
      </c>
      <c r="BA23" s="68">
        <v>233.53514286000001</v>
      </c>
      <c r="BB23" s="68">
        <v>226.39013037000001</v>
      </c>
      <c r="BC23" s="329">
        <v>227.26419999999999</v>
      </c>
      <c r="BD23" s="329">
        <v>227.62469999999999</v>
      </c>
      <c r="BE23" s="329">
        <v>225.33680000000001</v>
      </c>
      <c r="BF23" s="329">
        <v>219.91159999999999</v>
      </c>
      <c r="BG23" s="329">
        <v>220.77850000000001</v>
      </c>
      <c r="BH23" s="329">
        <v>215.8991</v>
      </c>
      <c r="BI23" s="329">
        <v>224.54060000000001</v>
      </c>
      <c r="BJ23" s="329">
        <v>234.9897</v>
      </c>
      <c r="BK23" s="329">
        <v>243.56540000000001</v>
      </c>
      <c r="BL23" s="329">
        <v>242.11179999999999</v>
      </c>
      <c r="BM23" s="329">
        <v>234.35810000000001</v>
      </c>
      <c r="BN23" s="329">
        <v>228.0608</v>
      </c>
      <c r="BO23" s="329">
        <v>226.80279999999999</v>
      </c>
      <c r="BP23" s="329">
        <v>228.76570000000001</v>
      </c>
      <c r="BQ23" s="329">
        <v>227.52340000000001</v>
      </c>
      <c r="BR23" s="329">
        <v>223.04759999999999</v>
      </c>
      <c r="BS23" s="329">
        <v>223.345</v>
      </c>
      <c r="BT23" s="329">
        <v>217.6053</v>
      </c>
      <c r="BU23" s="329">
        <v>225.94749999999999</v>
      </c>
      <c r="BV23" s="329">
        <v>236.48750000000001</v>
      </c>
    </row>
    <row r="24" spans="1:74" ht="11.1" customHeight="1" x14ac:dyDescent="0.2">
      <c r="A24" s="1"/>
      <c r="B24" s="7" t="s">
        <v>123</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614</v>
      </c>
      <c r="B25" s="183" t="s">
        <v>121</v>
      </c>
      <c r="C25" s="68">
        <v>30.54</v>
      </c>
      <c r="D25" s="68">
        <v>30.423999999999999</v>
      </c>
      <c r="E25" s="68">
        <v>26.725000000000001</v>
      </c>
      <c r="F25" s="68">
        <v>25.096</v>
      </c>
      <c r="G25" s="68">
        <v>26.062000000000001</v>
      </c>
      <c r="H25" s="68">
        <v>25.212</v>
      </c>
      <c r="I25" s="68">
        <v>24.056000000000001</v>
      </c>
      <c r="J25" s="68">
        <v>26.03</v>
      </c>
      <c r="K25" s="68">
        <v>29.026</v>
      </c>
      <c r="L25" s="68">
        <v>27.698</v>
      </c>
      <c r="M25" s="68">
        <v>27.754000000000001</v>
      </c>
      <c r="N25" s="68">
        <v>28.594999999999999</v>
      </c>
      <c r="O25" s="68">
        <v>26.513000000000002</v>
      </c>
      <c r="P25" s="68">
        <v>26.896999999999998</v>
      </c>
      <c r="Q25" s="68">
        <v>26.262</v>
      </c>
      <c r="R25" s="68">
        <v>24.664999999999999</v>
      </c>
      <c r="S25" s="68">
        <v>23.375</v>
      </c>
      <c r="T25" s="68">
        <v>24.655999999999999</v>
      </c>
      <c r="U25" s="68">
        <v>24.445</v>
      </c>
      <c r="V25" s="68">
        <v>25.552</v>
      </c>
      <c r="W25" s="68">
        <v>24.803000000000001</v>
      </c>
      <c r="X25" s="68">
        <v>25.751999999999999</v>
      </c>
      <c r="Y25" s="68">
        <v>26.134</v>
      </c>
      <c r="Z25" s="68">
        <v>28.382999999999999</v>
      </c>
      <c r="AA25" s="68">
        <v>28.434999999999999</v>
      </c>
      <c r="AB25" s="68">
        <v>25.41</v>
      </c>
      <c r="AC25" s="68">
        <v>21.53</v>
      </c>
      <c r="AD25" s="68">
        <v>21.65</v>
      </c>
      <c r="AE25" s="68">
        <v>22.007999999999999</v>
      </c>
      <c r="AF25" s="68">
        <v>22.48</v>
      </c>
      <c r="AG25" s="68">
        <v>23.152999999999999</v>
      </c>
      <c r="AH25" s="68">
        <v>24.584</v>
      </c>
      <c r="AI25" s="68">
        <v>21.763999999999999</v>
      </c>
      <c r="AJ25" s="68">
        <v>23.140999999999998</v>
      </c>
      <c r="AK25" s="68">
        <v>23.606999999999999</v>
      </c>
      <c r="AL25" s="68">
        <v>24.523</v>
      </c>
      <c r="AM25" s="68">
        <v>25.23</v>
      </c>
      <c r="AN25" s="68">
        <v>24.986000000000001</v>
      </c>
      <c r="AO25" s="68">
        <v>23.129000000000001</v>
      </c>
      <c r="AP25" s="68">
        <v>22.808</v>
      </c>
      <c r="AQ25" s="68">
        <v>23.873000000000001</v>
      </c>
      <c r="AR25" s="68">
        <v>24.709</v>
      </c>
      <c r="AS25" s="68">
        <v>24.295000000000002</v>
      </c>
      <c r="AT25" s="68">
        <v>23.298999999999999</v>
      </c>
      <c r="AU25" s="68">
        <v>24.800999999999998</v>
      </c>
      <c r="AV25" s="68">
        <v>24.914000000000001</v>
      </c>
      <c r="AW25" s="68">
        <v>24.266999999999999</v>
      </c>
      <c r="AX25" s="68">
        <v>25.731999999999999</v>
      </c>
      <c r="AY25" s="68">
        <v>29.516999999999999</v>
      </c>
      <c r="AZ25" s="68">
        <v>24.196999999999999</v>
      </c>
      <c r="BA25" s="68">
        <v>21.358714286000001</v>
      </c>
      <c r="BB25" s="68">
        <v>21.338821074999998</v>
      </c>
      <c r="BC25" s="329">
        <v>22.91235</v>
      </c>
      <c r="BD25" s="329">
        <v>22.842549999999999</v>
      </c>
      <c r="BE25" s="329">
        <v>22.638539999999999</v>
      </c>
      <c r="BF25" s="329">
        <v>22.97063</v>
      </c>
      <c r="BG25" s="329">
        <v>23.449349999999999</v>
      </c>
      <c r="BH25" s="329">
        <v>22.951830000000001</v>
      </c>
      <c r="BI25" s="329">
        <v>23.658799999999999</v>
      </c>
      <c r="BJ25" s="329">
        <v>24.252700000000001</v>
      </c>
      <c r="BK25" s="329">
        <v>26.340730000000001</v>
      </c>
      <c r="BL25" s="329">
        <v>26.63653</v>
      </c>
      <c r="BM25" s="329">
        <v>23.928080000000001</v>
      </c>
      <c r="BN25" s="329">
        <v>21.383769999999998</v>
      </c>
      <c r="BO25" s="329">
        <v>22.49391</v>
      </c>
      <c r="BP25" s="329">
        <v>22.652650000000001</v>
      </c>
      <c r="BQ25" s="329">
        <v>22.538460000000001</v>
      </c>
      <c r="BR25" s="329">
        <v>23.088069999999998</v>
      </c>
      <c r="BS25" s="329">
        <v>23.539280000000002</v>
      </c>
      <c r="BT25" s="329">
        <v>23.131989999999998</v>
      </c>
      <c r="BU25" s="329">
        <v>23.563639999999999</v>
      </c>
      <c r="BV25" s="329">
        <v>23.899429999999999</v>
      </c>
    </row>
    <row r="26" spans="1:74" ht="11.1" customHeight="1" x14ac:dyDescent="0.2">
      <c r="A26" s="1"/>
      <c r="B26" s="7" t="s">
        <v>124</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615</v>
      </c>
      <c r="B27" s="184" t="s">
        <v>121</v>
      </c>
      <c r="C27" s="69">
        <v>213.43700000000001</v>
      </c>
      <c r="D27" s="69">
        <v>210.92400000000001</v>
      </c>
      <c r="E27" s="69">
        <v>206.20599999999999</v>
      </c>
      <c r="F27" s="69">
        <v>203.48500000000001</v>
      </c>
      <c r="G27" s="69">
        <v>196.52199999999999</v>
      </c>
      <c r="H27" s="69">
        <v>195.887</v>
      </c>
      <c r="I27" s="69">
        <v>193.66300000000001</v>
      </c>
      <c r="J27" s="69">
        <v>192.22499999999999</v>
      </c>
      <c r="K27" s="69">
        <v>196.19</v>
      </c>
      <c r="L27" s="69">
        <v>189.65799999999999</v>
      </c>
      <c r="M27" s="69">
        <v>195.18299999999999</v>
      </c>
      <c r="N27" s="69">
        <v>206.87</v>
      </c>
      <c r="O27" s="69">
        <v>235.13499999999999</v>
      </c>
      <c r="P27" s="69">
        <v>229.322</v>
      </c>
      <c r="Q27" s="69">
        <v>217.45400000000001</v>
      </c>
      <c r="R27" s="69">
        <v>218.81399999999999</v>
      </c>
      <c r="S27" s="69">
        <v>220.03399999999999</v>
      </c>
      <c r="T27" s="69">
        <v>218.006</v>
      </c>
      <c r="U27" s="69">
        <v>216.48699999999999</v>
      </c>
      <c r="V27" s="69">
        <v>204.85900000000001</v>
      </c>
      <c r="W27" s="69">
        <v>202.89400000000001</v>
      </c>
      <c r="X27" s="69">
        <v>199.84200000000001</v>
      </c>
      <c r="Y27" s="69">
        <v>207.708</v>
      </c>
      <c r="Z27" s="69">
        <v>210.20400000000001</v>
      </c>
      <c r="AA27" s="69">
        <v>232.67400000000001</v>
      </c>
      <c r="AB27" s="69">
        <v>228.22499999999999</v>
      </c>
      <c r="AC27" s="69">
        <v>218.02799999999999</v>
      </c>
      <c r="AD27" s="69">
        <v>221.86099999999999</v>
      </c>
      <c r="AE27" s="69">
        <v>220.476</v>
      </c>
      <c r="AF27" s="69">
        <v>215.93700000000001</v>
      </c>
      <c r="AG27" s="69">
        <v>209.70599999999999</v>
      </c>
      <c r="AH27" s="69">
        <v>202.20400000000001</v>
      </c>
      <c r="AI27" s="69">
        <v>201.44</v>
      </c>
      <c r="AJ27" s="69">
        <v>192.755</v>
      </c>
      <c r="AK27" s="69">
        <v>201.31100000000001</v>
      </c>
      <c r="AL27" s="69">
        <v>212.29300000000001</v>
      </c>
      <c r="AM27" s="69">
        <v>222.71799999999999</v>
      </c>
      <c r="AN27" s="69">
        <v>227.58099999999999</v>
      </c>
      <c r="AO27" s="69">
        <v>216.5</v>
      </c>
      <c r="AP27" s="69">
        <v>217.05600000000001</v>
      </c>
      <c r="AQ27" s="69">
        <v>218.30099999999999</v>
      </c>
      <c r="AR27" s="69">
        <v>215.60300000000001</v>
      </c>
      <c r="AS27" s="69">
        <v>209.61799999999999</v>
      </c>
      <c r="AT27" s="69">
        <v>212.78399999999999</v>
      </c>
      <c r="AU27" s="69">
        <v>214.857</v>
      </c>
      <c r="AV27" s="69">
        <v>207.21299999999999</v>
      </c>
      <c r="AW27" s="69">
        <v>205.738</v>
      </c>
      <c r="AX27" s="69">
        <v>220.542</v>
      </c>
      <c r="AY27" s="69">
        <v>231.809</v>
      </c>
      <c r="AZ27" s="69">
        <v>227.17</v>
      </c>
      <c r="BA27" s="69">
        <v>212.17599999999999</v>
      </c>
      <c r="BB27" s="69">
        <v>205.05233279999999</v>
      </c>
      <c r="BC27" s="350">
        <v>204.3519</v>
      </c>
      <c r="BD27" s="350">
        <v>204.78219999999999</v>
      </c>
      <c r="BE27" s="350">
        <v>202.69829999999999</v>
      </c>
      <c r="BF27" s="350">
        <v>196.941</v>
      </c>
      <c r="BG27" s="350">
        <v>197.32910000000001</v>
      </c>
      <c r="BH27" s="350">
        <v>192.94730000000001</v>
      </c>
      <c r="BI27" s="350">
        <v>200.8818</v>
      </c>
      <c r="BJ27" s="350">
        <v>210.73699999999999</v>
      </c>
      <c r="BK27" s="350">
        <v>217.22470000000001</v>
      </c>
      <c r="BL27" s="350">
        <v>215.4753</v>
      </c>
      <c r="BM27" s="350">
        <v>210.43</v>
      </c>
      <c r="BN27" s="350">
        <v>206.67699999999999</v>
      </c>
      <c r="BO27" s="350">
        <v>204.30889999999999</v>
      </c>
      <c r="BP27" s="350">
        <v>206.113</v>
      </c>
      <c r="BQ27" s="350">
        <v>204.98500000000001</v>
      </c>
      <c r="BR27" s="350">
        <v>199.95949999999999</v>
      </c>
      <c r="BS27" s="350">
        <v>199.8057</v>
      </c>
      <c r="BT27" s="350">
        <v>194.47329999999999</v>
      </c>
      <c r="BU27" s="350">
        <v>202.38380000000001</v>
      </c>
      <c r="BV27" s="350">
        <v>212.58799999999999</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801" t="s">
        <v>1003</v>
      </c>
      <c r="C29" s="798"/>
      <c r="D29" s="798"/>
      <c r="E29" s="798"/>
      <c r="F29" s="798"/>
      <c r="G29" s="798"/>
      <c r="H29" s="798"/>
      <c r="I29" s="798"/>
      <c r="J29" s="798"/>
      <c r="K29" s="798"/>
      <c r="L29" s="798"/>
      <c r="M29" s="798"/>
      <c r="N29" s="798"/>
      <c r="O29" s="798"/>
      <c r="P29" s="798"/>
      <c r="Q29" s="798"/>
      <c r="AY29" s="530"/>
      <c r="AZ29" s="530"/>
      <c r="BA29" s="530"/>
      <c r="BB29" s="530"/>
      <c r="BC29" s="530"/>
      <c r="BD29" s="664"/>
      <c r="BE29" s="664"/>
      <c r="BF29" s="664"/>
      <c r="BG29" s="530"/>
      <c r="BH29" s="530"/>
      <c r="BI29" s="530"/>
      <c r="BJ29" s="530"/>
    </row>
    <row r="30" spans="1:74" s="280" customFormat="1" ht="12" customHeight="1" x14ac:dyDescent="0.2">
      <c r="A30" s="1"/>
      <c r="B30" s="803" t="s">
        <v>137</v>
      </c>
      <c r="C30" s="798"/>
      <c r="D30" s="798"/>
      <c r="E30" s="798"/>
      <c r="F30" s="798"/>
      <c r="G30" s="798"/>
      <c r="H30" s="798"/>
      <c r="I30" s="798"/>
      <c r="J30" s="798"/>
      <c r="K30" s="798"/>
      <c r="L30" s="798"/>
      <c r="M30" s="798"/>
      <c r="N30" s="798"/>
      <c r="O30" s="798"/>
      <c r="P30" s="798"/>
      <c r="Q30" s="798"/>
      <c r="AY30" s="530"/>
      <c r="AZ30" s="530"/>
      <c r="BA30" s="530"/>
      <c r="BB30" s="530"/>
      <c r="BC30" s="530"/>
      <c r="BD30" s="664"/>
      <c r="BE30" s="664"/>
      <c r="BF30" s="664"/>
      <c r="BG30" s="530"/>
      <c r="BH30" s="530"/>
      <c r="BI30" s="530"/>
      <c r="BJ30" s="530"/>
    </row>
    <row r="31" spans="1:74" s="445" customFormat="1" ht="12" customHeight="1" x14ac:dyDescent="0.2">
      <c r="A31" s="444"/>
      <c r="B31" s="787" t="s">
        <v>1028</v>
      </c>
      <c r="C31" s="788"/>
      <c r="D31" s="788"/>
      <c r="E31" s="788"/>
      <c r="F31" s="788"/>
      <c r="G31" s="788"/>
      <c r="H31" s="788"/>
      <c r="I31" s="788"/>
      <c r="J31" s="788"/>
      <c r="K31" s="788"/>
      <c r="L31" s="788"/>
      <c r="M31" s="788"/>
      <c r="N31" s="788"/>
      <c r="O31" s="788"/>
      <c r="P31" s="788"/>
      <c r="Q31" s="784"/>
      <c r="AY31" s="531"/>
      <c r="AZ31" s="531"/>
      <c r="BA31" s="531"/>
      <c r="BB31" s="531"/>
      <c r="BC31" s="531"/>
      <c r="BD31" s="665"/>
      <c r="BE31" s="665"/>
      <c r="BF31" s="665"/>
      <c r="BG31" s="531"/>
      <c r="BH31" s="531"/>
      <c r="BI31" s="531"/>
      <c r="BJ31" s="531"/>
    </row>
    <row r="32" spans="1:74" s="445" customFormat="1" ht="12" customHeight="1" x14ac:dyDescent="0.2">
      <c r="A32" s="444"/>
      <c r="B32" s="782" t="s">
        <v>1048</v>
      </c>
      <c r="C32" s="784"/>
      <c r="D32" s="784"/>
      <c r="E32" s="784"/>
      <c r="F32" s="784"/>
      <c r="G32" s="784"/>
      <c r="H32" s="784"/>
      <c r="I32" s="784"/>
      <c r="J32" s="784"/>
      <c r="K32" s="784"/>
      <c r="L32" s="784"/>
      <c r="M32" s="784"/>
      <c r="N32" s="784"/>
      <c r="O32" s="784"/>
      <c r="P32" s="784"/>
      <c r="Q32" s="784"/>
      <c r="AY32" s="531"/>
      <c r="AZ32" s="531"/>
      <c r="BA32" s="531"/>
      <c r="BB32" s="531"/>
      <c r="BC32" s="531"/>
      <c r="BD32" s="665"/>
      <c r="BE32" s="665"/>
      <c r="BF32" s="665"/>
      <c r="BG32" s="531"/>
      <c r="BH32" s="531"/>
      <c r="BI32" s="531"/>
      <c r="BJ32" s="531"/>
    </row>
    <row r="33" spans="1:74" s="445" customFormat="1" ht="12" customHeight="1" x14ac:dyDescent="0.2">
      <c r="A33" s="444"/>
      <c r="B33" s="831" t="s">
        <v>1049</v>
      </c>
      <c r="C33" s="784"/>
      <c r="D33" s="784"/>
      <c r="E33" s="784"/>
      <c r="F33" s="784"/>
      <c r="G33" s="784"/>
      <c r="H33" s="784"/>
      <c r="I33" s="784"/>
      <c r="J33" s="784"/>
      <c r="K33" s="784"/>
      <c r="L33" s="784"/>
      <c r="M33" s="784"/>
      <c r="N33" s="784"/>
      <c r="O33" s="784"/>
      <c r="P33" s="784"/>
      <c r="Q33" s="784"/>
      <c r="AY33" s="531"/>
      <c r="AZ33" s="531"/>
      <c r="BA33" s="531"/>
      <c r="BB33" s="531"/>
      <c r="BC33" s="531"/>
      <c r="BD33" s="665"/>
      <c r="BE33" s="665"/>
      <c r="BF33" s="665"/>
      <c r="BG33" s="531"/>
      <c r="BH33" s="531"/>
      <c r="BI33" s="531"/>
      <c r="BJ33" s="531"/>
    </row>
    <row r="34" spans="1:74" s="445" customFormat="1" ht="12" customHeight="1" x14ac:dyDescent="0.2">
      <c r="A34" s="444"/>
      <c r="B34" s="787" t="s">
        <v>1051</v>
      </c>
      <c r="C34" s="788"/>
      <c r="D34" s="788"/>
      <c r="E34" s="788"/>
      <c r="F34" s="788"/>
      <c r="G34" s="788"/>
      <c r="H34" s="788"/>
      <c r="I34" s="788"/>
      <c r="J34" s="788"/>
      <c r="K34" s="788"/>
      <c r="L34" s="788"/>
      <c r="M34" s="788"/>
      <c r="N34" s="788"/>
      <c r="O34" s="788"/>
      <c r="P34" s="788"/>
      <c r="Q34" s="784"/>
      <c r="AY34" s="531"/>
      <c r="AZ34" s="531"/>
      <c r="BA34" s="531"/>
      <c r="BB34" s="531"/>
      <c r="BC34" s="531"/>
      <c r="BD34" s="665"/>
      <c r="BE34" s="665"/>
      <c r="BF34" s="665"/>
      <c r="BG34" s="531"/>
      <c r="BH34" s="531"/>
      <c r="BI34" s="531"/>
      <c r="BJ34" s="531"/>
    </row>
    <row r="35" spans="1:74" s="445" customFormat="1" ht="12" customHeight="1" x14ac:dyDescent="0.2">
      <c r="A35" s="444"/>
      <c r="B35" s="789" t="s">
        <v>1052</v>
      </c>
      <c r="C35" s="783"/>
      <c r="D35" s="783"/>
      <c r="E35" s="783"/>
      <c r="F35" s="783"/>
      <c r="G35" s="783"/>
      <c r="H35" s="783"/>
      <c r="I35" s="783"/>
      <c r="J35" s="783"/>
      <c r="K35" s="783"/>
      <c r="L35" s="783"/>
      <c r="M35" s="783"/>
      <c r="N35" s="783"/>
      <c r="O35" s="783"/>
      <c r="P35" s="783"/>
      <c r="Q35" s="784"/>
      <c r="AY35" s="531"/>
      <c r="AZ35" s="531"/>
      <c r="BA35" s="531"/>
      <c r="BB35" s="531"/>
      <c r="BC35" s="531"/>
      <c r="BD35" s="665"/>
      <c r="BE35" s="665"/>
      <c r="BF35" s="665"/>
      <c r="BG35" s="531"/>
      <c r="BH35" s="531"/>
      <c r="BI35" s="531"/>
      <c r="BJ35" s="531"/>
    </row>
    <row r="36" spans="1:74" s="445" customFormat="1" ht="12" customHeight="1" x14ac:dyDescent="0.2">
      <c r="A36" s="444"/>
      <c r="B36" s="782" t="s">
        <v>1032</v>
      </c>
      <c r="C36" s="783"/>
      <c r="D36" s="783"/>
      <c r="E36" s="783"/>
      <c r="F36" s="783"/>
      <c r="G36" s="783"/>
      <c r="H36" s="783"/>
      <c r="I36" s="783"/>
      <c r="J36" s="783"/>
      <c r="K36" s="783"/>
      <c r="L36" s="783"/>
      <c r="M36" s="783"/>
      <c r="N36" s="783"/>
      <c r="O36" s="783"/>
      <c r="P36" s="783"/>
      <c r="Q36" s="784"/>
      <c r="AY36" s="531"/>
      <c r="AZ36" s="531"/>
      <c r="BA36" s="531"/>
      <c r="BB36" s="531"/>
      <c r="BC36" s="531"/>
      <c r="BD36" s="665"/>
      <c r="BE36" s="665"/>
      <c r="BF36" s="665"/>
      <c r="BG36" s="531"/>
      <c r="BH36" s="531"/>
      <c r="BI36" s="531"/>
      <c r="BJ36" s="531"/>
    </row>
    <row r="37" spans="1:74" s="446" customFormat="1" ht="12" customHeight="1" x14ac:dyDescent="0.2">
      <c r="A37" s="435"/>
      <c r="B37" s="804" t="s">
        <v>1129</v>
      </c>
      <c r="C37" s="784"/>
      <c r="D37" s="784"/>
      <c r="E37" s="784"/>
      <c r="F37" s="784"/>
      <c r="G37" s="784"/>
      <c r="H37" s="784"/>
      <c r="I37" s="784"/>
      <c r="J37" s="784"/>
      <c r="K37" s="784"/>
      <c r="L37" s="784"/>
      <c r="M37" s="784"/>
      <c r="N37" s="784"/>
      <c r="O37" s="784"/>
      <c r="P37" s="784"/>
      <c r="Q37" s="784"/>
      <c r="AY37" s="532"/>
      <c r="AZ37" s="532"/>
      <c r="BA37" s="532"/>
      <c r="BB37" s="532"/>
      <c r="BC37" s="532"/>
      <c r="BD37" s="666"/>
      <c r="BE37" s="666"/>
      <c r="BF37" s="666"/>
      <c r="BG37" s="532"/>
      <c r="BH37" s="532"/>
      <c r="BI37" s="532"/>
      <c r="BJ37" s="532"/>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H19" sqref="BH19"/>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7" customWidth="1"/>
    <col min="59" max="62" width="6.5703125" style="396" customWidth="1"/>
    <col min="63" max="74" width="6.5703125" style="72" customWidth="1"/>
    <col min="75" max="16384" width="9.5703125" style="72"/>
  </cols>
  <sheetData>
    <row r="1" spans="1:74" ht="13.35" customHeight="1" x14ac:dyDescent="0.2">
      <c r="A1" s="790" t="s">
        <v>982</v>
      </c>
      <c r="B1" s="836" t="s">
        <v>250</v>
      </c>
      <c r="C1" s="837"/>
      <c r="D1" s="837"/>
      <c r="E1" s="837"/>
      <c r="F1" s="837"/>
      <c r="G1" s="837"/>
      <c r="H1" s="837"/>
      <c r="I1" s="837"/>
      <c r="J1" s="837"/>
      <c r="K1" s="837"/>
      <c r="L1" s="837"/>
      <c r="M1" s="837"/>
      <c r="N1" s="837"/>
      <c r="O1" s="837"/>
      <c r="P1" s="837"/>
      <c r="Q1" s="837"/>
      <c r="R1" s="837"/>
      <c r="S1" s="837"/>
      <c r="T1" s="837"/>
      <c r="U1" s="837"/>
      <c r="V1" s="837"/>
      <c r="W1" s="837"/>
      <c r="X1" s="837"/>
      <c r="Y1" s="837"/>
      <c r="Z1" s="837"/>
      <c r="AA1" s="837"/>
      <c r="AB1" s="837"/>
      <c r="AC1" s="837"/>
      <c r="AD1" s="837"/>
      <c r="AE1" s="837"/>
      <c r="AF1" s="837"/>
      <c r="AG1" s="837"/>
      <c r="AH1" s="837"/>
      <c r="AI1" s="837"/>
      <c r="AJ1" s="837"/>
      <c r="AK1" s="837"/>
      <c r="AL1" s="837"/>
      <c r="AM1" s="304"/>
    </row>
    <row r="2" spans="1:74" ht="12.75" x14ac:dyDescent="0.2">
      <c r="A2" s="791"/>
      <c r="B2" s="540" t="str">
        <f>"U.S. Energy Information Administration  |  Short-Term Energy Outlook  - "&amp;Dates!D1</f>
        <v>U.S. Energy Information Administration  |  Short-Term Energy Outlook  - May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4"/>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73"/>
      <c r="B5" s="74" t="s">
        <v>964</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35"/>
      <c r="BA5" s="735"/>
      <c r="BB5" s="735"/>
      <c r="BC5" s="735"/>
      <c r="BD5" s="769"/>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958</v>
      </c>
      <c r="B6" s="185" t="s">
        <v>544</v>
      </c>
      <c r="C6" s="214">
        <v>78.075868548000003</v>
      </c>
      <c r="D6" s="214">
        <v>78.463815107000002</v>
      </c>
      <c r="E6" s="214">
        <v>78.810305774</v>
      </c>
      <c r="F6" s="214">
        <v>79.947986</v>
      </c>
      <c r="G6" s="214">
        <v>78.797208032</v>
      </c>
      <c r="H6" s="214">
        <v>78.613866866999999</v>
      </c>
      <c r="I6" s="214">
        <v>78.862992581</v>
      </c>
      <c r="J6" s="214">
        <v>78.952723355000003</v>
      </c>
      <c r="K6" s="214">
        <v>79.451042999999999</v>
      </c>
      <c r="L6" s="214">
        <v>78.872316902999998</v>
      </c>
      <c r="M6" s="214">
        <v>78.541217433</v>
      </c>
      <c r="N6" s="214">
        <v>78.545799935000005</v>
      </c>
      <c r="O6" s="214">
        <v>78.560495516000003</v>
      </c>
      <c r="P6" s="214">
        <v>79.673152793</v>
      </c>
      <c r="Q6" s="214">
        <v>78.773416452000006</v>
      </c>
      <c r="R6" s="214">
        <v>78.718453533000002</v>
      </c>
      <c r="S6" s="214">
        <v>77.821785289999994</v>
      </c>
      <c r="T6" s="214">
        <v>77.076280967000002</v>
      </c>
      <c r="U6" s="214">
        <v>77.706927194000002</v>
      </c>
      <c r="V6" s="214">
        <v>77.090734257999998</v>
      </c>
      <c r="W6" s="214">
        <v>76.580057832999998</v>
      </c>
      <c r="X6" s="214">
        <v>76.279981226000004</v>
      </c>
      <c r="Y6" s="214">
        <v>76.916482966999993</v>
      </c>
      <c r="Z6" s="214">
        <v>76.050186354999994</v>
      </c>
      <c r="AA6" s="214">
        <v>75.979681515999999</v>
      </c>
      <c r="AB6" s="214">
        <v>76.625913749999995</v>
      </c>
      <c r="AC6" s="214">
        <v>78.418810065000002</v>
      </c>
      <c r="AD6" s="214">
        <v>78.502159832999993</v>
      </c>
      <c r="AE6" s="214">
        <v>78.371707870999998</v>
      </c>
      <c r="AF6" s="214">
        <v>78.987322599999999</v>
      </c>
      <c r="AG6" s="214">
        <v>79.955689226000004</v>
      </c>
      <c r="AH6" s="214">
        <v>79.936718225999996</v>
      </c>
      <c r="AI6" s="214">
        <v>81.133553966999997</v>
      </c>
      <c r="AJ6" s="214">
        <v>82.268117064999998</v>
      </c>
      <c r="AK6" s="214">
        <v>84.499417367000007</v>
      </c>
      <c r="AL6" s="214">
        <v>84.999681386999995</v>
      </c>
      <c r="AM6" s="214">
        <v>83.432426323000001</v>
      </c>
      <c r="AN6" s="214">
        <v>85.163614499999994</v>
      </c>
      <c r="AO6" s="214">
        <v>86.223440934999999</v>
      </c>
      <c r="AP6" s="214">
        <v>86.596001200000003</v>
      </c>
      <c r="AQ6" s="214">
        <v>87.530164612999997</v>
      </c>
      <c r="AR6" s="214">
        <v>88.033588899999998</v>
      </c>
      <c r="AS6" s="214">
        <v>89.794047613000004</v>
      </c>
      <c r="AT6" s="214">
        <v>91.766870128999997</v>
      </c>
      <c r="AU6" s="214">
        <v>93.001004332999997</v>
      </c>
      <c r="AV6" s="214">
        <v>93.836520194000002</v>
      </c>
      <c r="AW6" s="214">
        <v>95.161740399999999</v>
      </c>
      <c r="AX6" s="214">
        <v>95.375327741999996</v>
      </c>
      <c r="AY6" s="214">
        <v>95.103030903000004</v>
      </c>
      <c r="AZ6" s="214">
        <v>95.990930179000003</v>
      </c>
      <c r="BA6" s="214">
        <v>95.753559999999993</v>
      </c>
      <c r="BB6" s="214">
        <v>95.952250000000006</v>
      </c>
      <c r="BC6" s="355">
        <v>96.359110000000001</v>
      </c>
      <c r="BD6" s="355">
        <v>96.795590000000004</v>
      </c>
      <c r="BE6" s="355">
        <v>97.120540000000005</v>
      </c>
      <c r="BF6" s="355">
        <v>97.633170000000007</v>
      </c>
      <c r="BG6" s="355">
        <v>97.992199999999997</v>
      </c>
      <c r="BH6" s="355">
        <v>98.491209999999995</v>
      </c>
      <c r="BI6" s="355">
        <v>99.057689999999994</v>
      </c>
      <c r="BJ6" s="355">
        <v>99.310410000000005</v>
      </c>
      <c r="BK6" s="355">
        <v>99.254750000000001</v>
      </c>
      <c r="BL6" s="355">
        <v>99.224289999999996</v>
      </c>
      <c r="BM6" s="355">
        <v>99.328109999999995</v>
      </c>
      <c r="BN6" s="355">
        <v>99.394880000000001</v>
      </c>
      <c r="BO6" s="355">
        <v>99.483199999999997</v>
      </c>
      <c r="BP6" s="355">
        <v>99.532359999999997</v>
      </c>
      <c r="BQ6" s="355">
        <v>99.479590000000002</v>
      </c>
      <c r="BR6" s="355">
        <v>99.730130000000003</v>
      </c>
      <c r="BS6" s="355">
        <v>99.790769999999995</v>
      </c>
      <c r="BT6" s="355">
        <v>99.613339999999994</v>
      </c>
      <c r="BU6" s="355">
        <v>99.384630000000001</v>
      </c>
      <c r="BV6" s="355">
        <v>98.809420000000003</v>
      </c>
    </row>
    <row r="7" spans="1:74" ht="11.1" customHeight="1" x14ac:dyDescent="0.2">
      <c r="A7" s="76" t="s">
        <v>959</v>
      </c>
      <c r="B7" s="185" t="s">
        <v>545</v>
      </c>
      <c r="C7" s="214">
        <v>1.0141756773999999</v>
      </c>
      <c r="D7" s="214">
        <v>0.98249407143</v>
      </c>
      <c r="E7" s="214">
        <v>0.98460487097000005</v>
      </c>
      <c r="F7" s="214">
        <v>0.99196016666999998</v>
      </c>
      <c r="G7" s="214">
        <v>0.93947148387000001</v>
      </c>
      <c r="H7" s="214">
        <v>0.86666433333000004</v>
      </c>
      <c r="I7" s="214">
        <v>0.86069874193999996</v>
      </c>
      <c r="J7" s="214">
        <v>0.81213077419000002</v>
      </c>
      <c r="K7" s="214">
        <v>0.91999966666999999</v>
      </c>
      <c r="L7" s="214">
        <v>0.94134241934999996</v>
      </c>
      <c r="M7" s="214">
        <v>0.98966583333000002</v>
      </c>
      <c r="N7" s="214">
        <v>0.99811180644999997</v>
      </c>
      <c r="O7" s="214">
        <v>0.98985696773999998</v>
      </c>
      <c r="P7" s="214">
        <v>0.98047362068999999</v>
      </c>
      <c r="Q7" s="214">
        <v>0.96446416129000001</v>
      </c>
      <c r="R7" s="214">
        <v>0.87527080000000002</v>
      </c>
      <c r="S7" s="214">
        <v>0.87380251613000004</v>
      </c>
      <c r="T7" s="214">
        <v>0.82939439999999998</v>
      </c>
      <c r="U7" s="214">
        <v>0.80725641935000003</v>
      </c>
      <c r="V7" s="214">
        <v>0.80545829032000005</v>
      </c>
      <c r="W7" s="214">
        <v>0.83234090000000005</v>
      </c>
      <c r="X7" s="214">
        <v>0.92084509677000004</v>
      </c>
      <c r="Y7" s="214">
        <v>1.0126803666999999</v>
      </c>
      <c r="Z7" s="214">
        <v>1.0197435483999999</v>
      </c>
      <c r="AA7" s="214">
        <v>1.0007213548</v>
      </c>
      <c r="AB7" s="214">
        <v>1.0051831786000001</v>
      </c>
      <c r="AC7" s="214">
        <v>1.0110912581</v>
      </c>
      <c r="AD7" s="214">
        <v>1.0124299333</v>
      </c>
      <c r="AE7" s="214">
        <v>0.98061022581000001</v>
      </c>
      <c r="AF7" s="214">
        <v>0.91696866666999999</v>
      </c>
      <c r="AG7" s="214">
        <v>0.77498987097000005</v>
      </c>
      <c r="AH7" s="214">
        <v>0.78796545160999998</v>
      </c>
      <c r="AI7" s="214">
        <v>0.90684133333000005</v>
      </c>
      <c r="AJ7" s="214">
        <v>0.95277612902999997</v>
      </c>
      <c r="AK7" s="214">
        <v>0.99199320000000002</v>
      </c>
      <c r="AL7" s="214">
        <v>0.98839687096999995</v>
      </c>
      <c r="AM7" s="214">
        <v>1.0024972903</v>
      </c>
      <c r="AN7" s="214">
        <v>0.99014989285999999</v>
      </c>
      <c r="AO7" s="214">
        <v>0.99678825806000004</v>
      </c>
      <c r="AP7" s="214">
        <v>0.96375683332999995</v>
      </c>
      <c r="AQ7" s="214">
        <v>0.93008154839000001</v>
      </c>
      <c r="AR7" s="214">
        <v>0.86816786667000001</v>
      </c>
      <c r="AS7" s="214">
        <v>0.84246267742000003</v>
      </c>
      <c r="AT7" s="214">
        <v>0.84280248387000001</v>
      </c>
      <c r="AU7" s="214">
        <v>0.90166080000000004</v>
      </c>
      <c r="AV7" s="214">
        <v>0.91166883871000004</v>
      </c>
      <c r="AW7" s="214">
        <v>0.98024476667000005</v>
      </c>
      <c r="AX7" s="214">
        <v>0.99763345161000005</v>
      </c>
      <c r="AY7" s="214">
        <v>0.98396409676999996</v>
      </c>
      <c r="AZ7" s="214">
        <v>0.95457417857000004</v>
      </c>
      <c r="BA7" s="214">
        <v>1.0017799999999999</v>
      </c>
      <c r="BB7" s="214">
        <v>0.93341510000000005</v>
      </c>
      <c r="BC7" s="355">
        <v>0.86585610000000002</v>
      </c>
      <c r="BD7" s="355">
        <v>0.78610100000000005</v>
      </c>
      <c r="BE7" s="355">
        <v>0.63617349999999995</v>
      </c>
      <c r="BF7" s="355">
        <v>0.81466680000000002</v>
      </c>
      <c r="BG7" s="355">
        <v>0.90031689999999998</v>
      </c>
      <c r="BH7" s="355">
        <v>0.91882269999999999</v>
      </c>
      <c r="BI7" s="355">
        <v>0.95507339999999996</v>
      </c>
      <c r="BJ7" s="355">
        <v>0.96178450000000004</v>
      </c>
      <c r="BK7" s="355">
        <v>0.97392100000000004</v>
      </c>
      <c r="BL7" s="355">
        <v>1.026831</v>
      </c>
      <c r="BM7" s="355">
        <v>1.031379</v>
      </c>
      <c r="BN7" s="355">
        <v>0.94553540000000003</v>
      </c>
      <c r="BO7" s="355">
        <v>0.87524709999999994</v>
      </c>
      <c r="BP7" s="355">
        <v>0.79161970000000004</v>
      </c>
      <c r="BQ7" s="355">
        <v>0.63004749999999998</v>
      </c>
      <c r="BR7" s="355">
        <v>0.82549810000000001</v>
      </c>
      <c r="BS7" s="355">
        <v>0.92188210000000004</v>
      </c>
      <c r="BT7" s="355">
        <v>0.92712600000000001</v>
      </c>
      <c r="BU7" s="355">
        <v>0.95897650000000001</v>
      </c>
      <c r="BV7" s="355">
        <v>0.95902690000000002</v>
      </c>
    </row>
    <row r="8" spans="1:74" ht="11.1" customHeight="1" x14ac:dyDescent="0.2">
      <c r="A8" s="76" t="s">
        <v>962</v>
      </c>
      <c r="B8" s="185" t="s">
        <v>133</v>
      </c>
      <c r="C8" s="214">
        <v>3.4163715483999999</v>
      </c>
      <c r="D8" s="214">
        <v>3.3588606071</v>
      </c>
      <c r="E8" s="214">
        <v>3.0849011289999999</v>
      </c>
      <c r="F8" s="214">
        <v>3.5699841666999999</v>
      </c>
      <c r="G8" s="214">
        <v>3.5924043548000002</v>
      </c>
      <c r="H8" s="214">
        <v>3.5121537332999999</v>
      </c>
      <c r="I8" s="214">
        <v>3.7630379676999999</v>
      </c>
      <c r="J8" s="214">
        <v>3.8430978386999999</v>
      </c>
      <c r="K8" s="214">
        <v>3.8741262333000002</v>
      </c>
      <c r="L8" s="214">
        <v>3.5772226129</v>
      </c>
      <c r="M8" s="214">
        <v>3.3795202999999998</v>
      </c>
      <c r="N8" s="214">
        <v>3.4914604194000001</v>
      </c>
      <c r="O8" s="214">
        <v>3.3684434194000001</v>
      </c>
      <c r="P8" s="214">
        <v>3.3349898621</v>
      </c>
      <c r="Q8" s="214">
        <v>3.4466514194000002</v>
      </c>
      <c r="R8" s="214">
        <v>3.2485630333</v>
      </c>
      <c r="S8" s="214">
        <v>3.4318000323</v>
      </c>
      <c r="T8" s="214">
        <v>3.1110263667</v>
      </c>
      <c r="U8" s="214">
        <v>3.1938824515999999</v>
      </c>
      <c r="V8" s="214">
        <v>3.2873087742</v>
      </c>
      <c r="W8" s="214">
        <v>3.1254156332999998</v>
      </c>
      <c r="X8" s="214">
        <v>3.2455705483999999</v>
      </c>
      <c r="Y8" s="214">
        <v>3.2636478667</v>
      </c>
      <c r="Z8" s="214">
        <v>3.3003703548000001</v>
      </c>
      <c r="AA8" s="214">
        <v>3.2700238064999998</v>
      </c>
      <c r="AB8" s="214">
        <v>3.1592205714000001</v>
      </c>
      <c r="AC8" s="214">
        <v>3.2769611613</v>
      </c>
      <c r="AD8" s="214">
        <v>3.0267268000000001</v>
      </c>
      <c r="AE8" s="214">
        <v>3.0700342903000002</v>
      </c>
      <c r="AF8" s="214">
        <v>2.8943709332999998</v>
      </c>
      <c r="AG8" s="214">
        <v>3.0293591612999999</v>
      </c>
      <c r="AH8" s="214">
        <v>2.8645070000000001</v>
      </c>
      <c r="AI8" s="214">
        <v>2.8158523999999998</v>
      </c>
      <c r="AJ8" s="214">
        <v>2.4688081290000001</v>
      </c>
      <c r="AK8" s="214">
        <v>2.6007319999999998</v>
      </c>
      <c r="AL8" s="214">
        <v>2.3980777418999999</v>
      </c>
      <c r="AM8" s="214">
        <v>2.4894125805999998</v>
      </c>
      <c r="AN8" s="214">
        <v>2.5904406429</v>
      </c>
      <c r="AO8" s="214">
        <v>2.6232492258</v>
      </c>
      <c r="AP8" s="214">
        <v>2.4352866333000001</v>
      </c>
      <c r="AQ8" s="214">
        <v>2.4587234516000001</v>
      </c>
      <c r="AR8" s="214">
        <v>2.5603740667000001</v>
      </c>
      <c r="AS8" s="214">
        <v>2.8028619032000002</v>
      </c>
      <c r="AT8" s="214">
        <v>2.9646870000000001</v>
      </c>
      <c r="AU8" s="214">
        <v>2.7994157</v>
      </c>
      <c r="AV8" s="214">
        <v>2.6106604193999998</v>
      </c>
      <c r="AW8" s="214">
        <v>2.8872678333000001</v>
      </c>
      <c r="AX8" s="214">
        <v>2.8171550968000001</v>
      </c>
      <c r="AY8" s="214">
        <v>2.8754068387</v>
      </c>
      <c r="AZ8" s="214">
        <v>2.65710325</v>
      </c>
      <c r="BA8" s="214">
        <v>2.9880200000000001</v>
      </c>
      <c r="BB8" s="214">
        <v>2.9396659999999999</v>
      </c>
      <c r="BC8" s="355">
        <v>2.9333149999999999</v>
      </c>
      <c r="BD8" s="355">
        <v>2.900903</v>
      </c>
      <c r="BE8" s="355">
        <v>2.8891810000000002</v>
      </c>
      <c r="BF8" s="355">
        <v>2.8754379999999999</v>
      </c>
      <c r="BG8" s="355">
        <v>2.8156189999999999</v>
      </c>
      <c r="BH8" s="355">
        <v>2.7582580000000001</v>
      </c>
      <c r="BI8" s="355">
        <v>2.8538779999999999</v>
      </c>
      <c r="BJ8" s="355">
        <v>2.855032</v>
      </c>
      <c r="BK8" s="355">
        <v>2.8615740000000001</v>
      </c>
      <c r="BL8" s="355">
        <v>2.8536519999999999</v>
      </c>
      <c r="BM8" s="355">
        <v>2.8362090000000002</v>
      </c>
      <c r="BN8" s="355">
        <v>2.819026</v>
      </c>
      <c r="BO8" s="355">
        <v>2.801841</v>
      </c>
      <c r="BP8" s="355">
        <v>2.7684169999999999</v>
      </c>
      <c r="BQ8" s="355">
        <v>2.7527240000000002</v>
      </c>
      <c r="BR8" s="355">
        <v>2.736418</v>
      </c>
      <c r="BS8" s="355">
        <v>2.6740010000000001</v>
      </c>
      <c r="BT8" s="355">
        <v>2.599437</v>
      </c>
      <c r="BU8" s="355">
        <v>2.6913079999999998</v>
      </c>
      <c r="BV8" s="355">
        <v>2.687837</v>
      </c>
    </row>
    <row r="9" spans="1:74" ht="11.1" customHeight="1" x14ac:dyDescent="0.2">
      <c r="A9" s="76" t="s">
        <v>963</v>
      </c>
      <c r="B9" s="185" t="s">
        <v>125</v>
      </c>
      <c r="C9" s="214">
        <v>73.645321323000005</v>
      </c>
      <c r="D9" s="214">
        <v>74.122460429</v>
      </c>
      <c r="E9" s="214">
        <v>74.740799773999996</v>
      </c>
      <c r="F9" s="214">
        <v>75.386041667000001</v>
      </c>
      <c r="G9" s="214">
        <v>74.265332193999996</v>
      </c>
      <c r="H9" s="214">
        <v>74.235048800000001</v>
      </c>
      <c r="I9" s="214">
        <v>74.239255870999997</v>
      </c>
      <c r="J9" s="214">
        <v>74.297494741999998</v>
      </c>
      <c r="K9" s="214">
        <v>74.656917100000001</v>
      </c>
      <c r="L9" s="214">
        <v>74.353751871</v>
      </c>
      <c r="M9" s="214">
        <v>74.1720313</v>
      </c>
      <c r="N9" s="214">
        <v>74.056227710000002</v>
      </c>
      <c r="O9" s="214">
        <v>74.202195129000003</v>
      </c>
      <c r="P9" s="214">
        <v>75.357689309999998</v>
      </c>
      <c r="Q9" s="214">
        <v>74.362300871000002</v>
      </c>
      <c r="R9" s="214">
        <v>74.594619699999996</v>
      </c>
      <c r="S9" s="214">
        <v>73.516182741999998</v>
      </c>
      <c r="T9" s="214">
        <v>73.135860199999996</v>
      </c>
      <c r="U9" s="214">
        <v>73.705788322999993</v>
      </c>
      <c r="V9" s="214">
        <v>72.997967193999997</v>
      </c>
      <c r="W9" s="214">
        <v>72.622301300000004</v>
      </c>
      <c r="X9" s="214">
        <v>72.113565581000003</v>
      </c>
      <c r="Y9" s="214">
        <v>72.640154733000003</v>
      </c>
      <c r="Z9" s="214">
        <v>71.730072452000002</v>
      </c>
      <c r="AA9" s="214">
        <v>71.708936355000006</v>
      </c>
      <c r="AB9" s="214">
        <v>72.461510000000004</v>
      </c>
      <c r="AC9" s="214">
        <v>74.130757645000003</v>
      </c>
      <c r="AD9" s="214">
        <v>74.463003099999995</v>
      </c>
      <c r="AE9" s="214">
        <v>74.321063355000007</v>
      </c>
      <c r="AF9" s="214">
        <v>75.175983000000002</v>
      </c>
      <c r="AG9" s="214">
        <v>76.151340193999999</v>
      </c>
      <c r="AH9" s="214">
        <v>76.284245773999999</v>
      </c>
      <c r="AI9" s="214">
        <v>77.410860232999994</v>
      </c>
      <c r="AJ9" s="214">
        <v>78.846532805999999</v>
      </c>
      <c r="AK9" s="214">
        <v>80.906692167000003</v>
      </c>
      <c r="AL9" s="214">
        <v>81.613206774000005</v>
      </c>
      <c r="AM9" s="214">
        <v>79.940516451999997</v>
      </c>
      <c r="AN9" s="214">
        <v>81.583023964000006</v>
      </c>
      <c r="AO9" s="214">
        <v>82.603403451999995</v>
      </c>
      <c r="AP9" s="214">
        <v>83.196957733000005</v>
      </c>
      <c r="AQ9" s="214">
        <v>84.141359613000006</v>
      </c>
      <c r="AR9" s="214">
        <v>84.605046967000007</v>
      </c>
      <c r="AS9" s="214">
        <v>86.148723032000007</v>
      </c>
      <c r="AT9" s="214">
        <v>87.959380644999996</v>
      </c>
      <c r="AU9" s="214">
        <v>89.299927832999998</v>
      </c>
      <c r="AV9" s="214">
        <v>90.314190934999999</v>
      </c>
      <c r="AW9" s="214">
        <v>91.294227800000002</v>
      </c>
      <c r="AX9" s="214">
        <v>91.560539194</v>
      </c>
      <c r="AY9" s="214">
        <v>91.243659968000003</v>
      </c>
      <c r="AZ9" s="214">
        <v>92.379252750000006</v>
      </c>
      <c r="BA9" s="214">
        <v>91.763760000000005</v>
      </c>
      <c r="BB9" s="214">
        <v>92.079170000000005</v>
      </c>
      <c r="BC9" s="355">
        <v>92.559939999999997</v>
      </c>
      <c r="BD9" s="355">
        <v>93.108590000000007</v>
      </c>
      <c r="BE9" s="355">
        <v>93.595190000000002</v>
      </c>
      <c r="BF9" s="355">
        <v>93.943060000000003</v>
      </c>
      <c r="BG9" s="355">
        <v>94.276259999999994</v>
      </c>
      <c r="BH9" s="355">
        <v>94.814130000000006</v>
      </c>
      <c r="BI9" s="355">
        <v>95.248729999999995</v>
      </c>
      <c r="BJ9" s="355">
        <v>95.493589999999998</v>
      </c>
      <c r="BK9" s="355">
        <v>95.419250000000005</v>
      </c>
      <c r="BL9" s="355">
        <v>95.343810000000005</v>
      </c>
      <c r="BM9" s="355">
        <v>95.460520000000002</v>
      </c>
      <c r="BN9" s="355">
        <v>95.630319999999998</v>
      </c>
      <c r="BO9" s="355">
        <v>95.806110000000004</v>
      </c>
      <c r="BP9" s="355">
        <v>95.972319999999996</v>
      </c>
      <c r="BQ9" s="355">
        <v>96.096819999999994</v>
      </c>
      <c r="BR9" s="355">
        <v>96.168210000000002</v>
      </c>
      <c r="BS9" s="355">
        <v>96.194879999999998</v>
      </c>
      <c r="BT9" s="355">
        <v>96.086770000000001</v>
      </c>
      <c r="BU9" s="355">
        <v>95.734350000000006</v>
      </c>
      <c r="BV9" s="355">
        <v>95.162549999999996</v>
      </c>
    </row>
    <row r="10" spans="1:74" ht="11.1" customHeight="1" x14ac:dyDescent="0.2">
      <c r="A10" s="76" t="s">
        <v>655</v>
      </c>
      <c r="B10" s="185" t="s">
        <v>546</v>
      </c>
      <c r="C10" s="214">
        <v>73.444870968000004</v>
      </c>
      <c r="D10" s="214">
        <v>73.809785714</v>
      </c>
      <c r="E10" s="214">
        <v>74.135741934999999</v>
      </c>
      <c r="F10" s="214">
        <v>75.205933333000004</v>
      </c>
      <c r="G10" s="214">
        <v>74.123419354999996</v>
      </c>
      <c r="H10" s="214">
        <v>73.950966667000003</v>
      </c>
      <c r="I10" s="214">
        <v>74.185290323000004</v>
      </c>
      <c r="J10" s="214">
        <v>74.269709676999994</v>
      </c>
      <c r="K10" s="214">
        <v>74.738466666999997</v>
      </c>
      <c r="L10" s="214">
        <v>74.194064515999997</v>
      </c>
      <c r="M10" s="214">
        <v>73.882599999999996</v>
      </c>
      <c r="N10" s="214">
        <v>73.886935484000006</v>
      </c>
      <c r="O10" s="214">
        <v>73.559354838999994</v>
      </c>
      <c r="P10" s="214">
        <v>74.601172414000004</v>
      </c>
      <c r="Q10" s="214">
        <v>73.758709676999999</v>
      </c>
      <c r="R10" s="214">
        <v>73.707266666999999</v>
      </c>
      <c r="S10" s="214">
        <v>72.867677419000003</v>
      </c>
      <c r="T10" s="214">
        <v>72.169633332999993</v>
      </c>
      <c r="U10" s="214">
        <v>72.760129031999995</v>
      </c>
      <c r="V10" s="214">
        <v>72.183161290000001</v>
      </c>
      <c r="W10" s="214">
        <v>71.704999999999998</v>
      </c>
      <c r="X10" s="214">
        <v>71.424032257999997</v>
      </c>
      <c r="Y10" s="214">
        <v>72.02</v>
      </c>
      <c r="Z10" s="214">
        <v>71.208838709999995</v>
      </c>
      <c r="AA10" s="214">
        <v>71.020129032</v>
      </c>
      <c r="AB10" s="214">
        <v>71.624178571000002</v>
      </c>
      <c r="AC10" s="214">
        <v>73.300064516000006</v>
      </c>
      <c r="AD10" s="214">
        <v>73.377966666999995</v>
      </c>
      <c r="AE10" s="214">
        <v>73.256032258000005</v>
      </c>
      <c r="AF10" s="214">
        <v>73.831466667000001</v>
      </c>
      <c r="AG10" s="214">
        <v>74.736612902999994</v>
      </c>
      <c r="AH10" s="214">
        <v>74.718870968000004</v>
      </c>
      <c r="AI10" s="214">
        <v>75.837599999999995</v>
      </c>
      <c r="AJ10" s="214">
        <v>76.898096773999995</v>
      </c>
      <c r="AK10" s="214">
        <v>78.983766666999998</v>
      </c>
      <c r="AL10" s="214">
        <v>79.451354839000004</v>
      </c>
      <c r="AM10" s="214">
        <v>77.911774194000003</v>
      </c>
      <c r="AN10" s="214">
        <v>79.346249999999998</v>
      </c>
      <c r="AO10" s="214">
        <v>80.154612903</v>
      </c>
      <c r="AP10" s="214">
        <v>80.436366667000001</v>
      </c>
      <c r="AQ10" s="214">
        <v>81.307677419000001</v>
      </c>
      <c r="AR10" s="214">
        <v>81.770600000000002</v>
      </c>
      <c r="AS10" s="214">
        <v>83.393967742000001</v>
      </c>
      <c r="AT10" s="214">
        <v>85.165999999999997</v>
      </c>
      <c r="AU10" s="214">
        <v>86.354266667000005</v>
      </c>
      <c r="AV10" s="214">
        <v>87.187903226000003</v>
      </c>
      <c r="AW10" s="214">
        <v>88.557433333000006</v>
      </c>
      <c r="AX10" s="214">
        <v>88.913354838999993</v>
      </c>
      <c r="AY10" s="214">
        <v>88.515129032000004</v>
      </c>
      <c r="AZ10" s="214">
        <v>89.184607142999994</v>
      </c>
      <c r="BA10" s="214">
        <v>89.084159999999997</v>
      </c>
      <c r="BB10" s="214">
        <v>89.208340000000007</v>
      </c>
      <c r="BC10" s="355">
        <v>89.554230000000004</v>
      </c>
      <c r="BD10" s="355">
        <v>89.969269999999995</v>
      </c>
      <c r="BE10" s="355">
        <v>90.243129999999994</v>
      </c>
      <c r="BF10" s="355">
        <v>90.702209999999994</v>
      </c>
      <c r="BG10" s="355">
        <v>91.023669999999996</v>
      </c>
      <c r="BH10" s="355">
        <v>91.467820000000003</v>
      </c>
      <c r="BI10" s="355">
        <v>91.97748</v>
      </c>
      <c r="BJ10" s="355">
        <v>92.195920000000001</v>
      </c>
      <c r="BK10" s="355">
        <v>92.128079999999997</v>
      </c>
      <c r="BL10" s="355">
        <v>92.083359999999999</v>
      </c>
      <c r="BM10" s="355">
        <v>92.16337</v>
      </c>
      <c r="BN10" s="355">
        <v>92.20899</v>
      </c>
      <c r="BO10" s="355">
        <v>92.274569999999997</v>
      </c>
      <c r="BP10" s="355">
        <v>92.303830000000005</v>
      </c>
      <c r="BQ10" s="355">
        <v>92.23845</v>
      </c>
      <c r="BR10" s="355">
        <v>92.454229999999995</v>
      </c>
      <c r="BS10" s="355">
        <v>92.493870000000001</v>
      </c>
      <c r="BT10" s="355">
        <v>92.312669999999997</v>
      </c>
      <c r="BU10" s="355">
        <v>92.083879999999994</v>
      </c>
      <c r="BV10" s="355">
        <v>91.533919999999995</v>
      </c>
    </row>
    <row r="11" spans="1:74" ht="11.1" customHeight="1" x14ac:dyDescent="0.2">
      <c r="A11" s="633" t="s">
        <v>661</v>
      </c>
      <c r="B11" s="634" t="s">
        <v>1168</v>
      </c>
      <c r="C11" s="214">
        <v>0.37470693548</v>
      </c>
      <c r="D11" s="214">
        <v>0.43579732143</v>
      </c>
      <c r="E11" s="214">
        <v>0.47260416128999999</v>
      </c>
      <c r="F11" s="214">
        <v>9.6095266666999996E-2</v>
      </c>
      <c r="G11" s="214">
        <v>5.5065516129E-2</v>
      </c>
      <c r="H11" s="214">
        <v>8.6591433332999998E-2</v>
      </c>
      <c r="I11" s="214">
        <v>0.23140287097000001</v>
      </c>
      <c r="J11" s="214">
        <v>0.36146448387000002</v>
      </c>
      <c r="K11" s="214">
        <v>0.18845123333</v>
      </c>
      <c r="L11" s="214">
        <v>0.28027732257999999</v>
      </c>
      <c r="M11" s="214">
        <v>0.25051279999999998</v>
      </c>
      <c r="N11" s="214">
        <v>0.18121761289999999</v>
      </c>
      <c r="O11" s="214">
        <v>0.38865748386999999</v>
      </c>
      <c r="P11" s="214">
        <v>0.33545096551999998</v>
      </c>
      <c r="Q11" s="214">
        <v>0.27637138709999998</v>
      </c>
      <c r="R11" s="214">
        <v>0.15891150000000001</v>
      </c>
      <c r="S11" s="214">
        <v>0.16774222581000001</v>
      </c>
      <c r="T11" s="214">
        <v>0.25460490000000002</v>
      </c>
      <c r="U11" s="214">
        <v>0.18622654839</v>
      </c>
      <c r="V11" s="214">
        <v>0.26071296774000002</v>
      </c>
      <c r="W11" s="214">
        <v>9.6082733333000006E-2</v>
      </c>
      <c r="X11" s="214">
        <v>0.18558383871</v>
      </c>
      <c r="Y11" s="214">
        <v>0.30244036667000002</v>
      </c>
      <c r="Z11" s="214">
        <v>0.28560287096999998</v>
      </c>
      <c r="AA11" s="214">
        <v>0.41789790322999998</v>
      </c>
      <c r="AB11" s="214">
        <v>0.30274167857000001</v>
      </c>
      <c r="AC11" s="214">
        <v>0.15735993547999999</v>
      </c>
      <c r="AD11" s="214">
        <v>0.17235723333</v>
      </c>
      <c r="AE11" s="214">
        <v>0.17722793547999999</v>
      </c>
      <c r="AF11" s="214">
        <v>0.1879007</v>
      </c>
      <c r="AG11" s="214">
        <v>0.16738283871000001</v>
      </c>
      <c r="AH11" s="214">
        <v>0.25362032258</v>
      </c>
      <c r="AI11" s="214">
        <v>8.8338566667000004E-2</v>
      </c>
      <c r="AJ11" s="214">
        <v>7.9250741934999994E-2</v>
      </c>
      <c r="AK11" s="214">
        <v>0.21259883332999999</v>
      </c>
      <c r="AL11" s="214">
        <v>0.35043651612999999</v>
      </c>
      <c r="AM11" s="214">
        <v>0.53676612902999998</v>
      </c>
      <c r="AN11" s="214">
        <v>0.241808</v>
      </c>
      <c r="AO11" s="214">
        <v>0.20879648386999999</v>
      </c>
      <c r="AP11" s="214">
        <v>0.10435483332999999</v>
      </c>
      <c r="AQ11" s="214">
        <v>8.5581870968000004E-2</v>
      </c>
      <c r="AR11" s="214">
        <v>9.6805066667000006E-2</v>
      </c>
      <c r="AS11" s="214">
        <v>0.18069354838999999</v>
      </c>
      <c r="AT11" s="214">
        <v>0.17655964516</v>
      </c>
      <c r="AU11" s="214">
        <v>0.10514343332999999</v>
      </c>
      <c r="AV11" s="214">
        <v>0.19597200000000001</v>
      </c>
      <c r="AW11" s="214">
        <v>9.3486299999999994E-2</v>
      </c>
      <c r="AX11" s="214">
        <v>0.47648483871000002</v>
      </c>
      <c r="AY11" s="214">
        <v>0.46560732257999998</v>
      </c>
      <c r="AZ11" s="214">
        <v>0.26884496428999999</v>
      </c>
      <c r="BA11" s="214">
        <v>0.15710922581</v>
      </c>
      <c r="BB11" s="214">
        <v>0.1661504</v>
      </c>
      <c r="BC11" s="355">
        <v>0.17014629032</v>
      </c>
      <c r="BD11" s="355">
        <v>0.18083623333000001</v>
      </c>
      <c r="BE11" s="355">
        <v>0.16046209677000001</v>
      </c>
      <c r="BF11" s="355">
        <v>0.24632883871</v>
      </c>
      <c r="BG11" s="355">
        <v>8.7264666667000002E-2</v>
      </c>
      <c r="BH11" s="355">
        <v>7.5378806452E-2</v>
      </c>
      <c r="BI11" s="355">
        <v>0.20710567532999999</v>
      </c>
      <c r="BJ11" s="355">
        <v>0.35</v>
      </c>
      <c r="BK11" s="355">
        <v>0.45</v>
      </c>
      <c r="BL11" s="355">
        <v>0.35</v>
      </c>
      <c r="BM11" s="355">
        <v>0.15</v>
      </c>
      <c r="BN11" s="355">
        <v>0.17235723333</v>
      </c>
      <c r="BO11" s="355">
        <v>0.17722793547999999</v>
      </c>
      <c r="BP11" s="355">
        <v>0.1879007</v>
      </c>
      <c r="BQ11" s="355">
        <v>0.2</v>
      </c>
      <c r="BR11" s="355">
        <v>0.25362032258</v>
      </c>
      <c r="BS11" s="355">
        <v>8.8338566667000004E-2</v>
      </c>
      <c r="BT11" s="355">
        <v>7.9250741934999994E-2</v>
      </c>
      <c r="BU11" s="355">
        <v>0.21259883332999999</v>
      </c>
      <c r="BV11" s="355">
        <v>0.3</v>
      </c>
    </row>
    <row r="12" spans="1:74" ht="11.1" customHeight="1" x14ac:dyDescent="0.2">
      <c r="A12" s="633" t="s">
        <v>1169</v>
      </c>
      <c r="B12" s="634" t="s">
        <v>1170</v>
      </c>
      <c r="C12" s="214">
        <v>9.1344806451999994E-2</v>
      </c>
      <c r="D12" s="214">
        <v>9.8148571429000006E-2</v>
      </c>
      <c r="E12" s="214">
        <v>7.3132258065000005E-4</v>
      </c>
      <c r="F12" s="214">
        <v>8.0453333332999996E-4</v>
      </c>
      <c r="G12" s="214">
        <v>8.9333580644999994E-2</v>
      </c>
      <c r="H12" s="214">
        <v>9.2474266666999996E-2</v>
      </c>
      <c r="I12" s="214">
        <v>8.9371064516000007E-2</v>
      </c>
      <c r="J12" s="214">
        <v>8.9127967742000005E-2</v>
      </c>
      <c r="K12" s="214">
        <v>9.2231499999999994E-2</v>
      </c>
      <c r="L12" s="214">
        <v>8.9317741935E-2</v>
      </c>
      <c r="M12" s="214">
        <v>9.8963933333000006E-2</v>
      </c>
      <c r="N12" s="214">
        <v>0.10232645160999999</v>
      </c>
      <c r="O12" s="214">
        <v>8.5219354838999997E-4</v>
      </c>
      <c r="P12" s="214">
        <v>0.11411737931</v>
      </c>
      <c r="Q12" s="214">
        <v>0.32509825805999998</v>
      </c>
      <c r="R12" s="214">
        <v>0.33453966667000001</v>
      </c>
      <c r="S12" s="214">
        <v>0.31852203225999998</v>
      </c>
      <c r="T12" s="214">
        <v>0.54815313333000004</v>
      </c>
      <c r="U12" s="214">
        <v>0.50770445161</v>
      </c>
      <c r="V12" s="214">
        <v>0.86347745161</v>
      </c>
      <c r="W12" s="214">
        <v>0.55881003333000001</v>
      </c>
      <c r="X12" s="214">
        <v>9.6773967742000006E-2</v>
      </c>
      <c r="Y12" s="214">
        <v>1.0991992333</v>
      </c>
      <c r="Z12" s="214">
        <v>1.3492001935</v>
      </c>
      <c r="AA12" s="214">
        <v>1.6561823548000001</v>
      </c>
      <c r="AB12" s="214">
        <v>1.8586267857000001</v>
      </c>
      <c r="AC12" s="214">
        <v>1.4049404838999999</v>
      </c>
      <c r="AD12" s="214">
        <v>1.6889637666999999</v>
      </c>
      <c r="AE12" s="214">
        <v>1.9607187419000001</v>
      </c>
      <c r="AF12" s="214">
        <v>1.7487261000000001</v>
      </c>
      <c r="AG12" s="214">
        <v>1.7287880968</v>
      </c>
      <c r="AH12" s="214">
        <v>1.4667146451999999</v>
      </c>
      <c r="AI12" s="214">
        <v>1.8244232332999999</v>
      </c>
      <c r="AJ12" s="214">
        <v>2.5869341934999999</v>
      </c>
      <c r="AK12" s="214">
        <v>2.6700092667000002</v>
      </c>
      <c r="AL12" s="214">
        <v>2.6646472258</v>
      </c>
      <c r="AM12" s="214">
        <v>2.3375275161000002</v>
      </c>
      <c r="AN12" s="214">
        <v>2.6315650000000002</v>
      </c>
      <c r="AO12" s="214">
        <v>2.9529820323</v>
      </c>
      <c r="AP12" s="214">
        <v>2.8561486999999999</v>
      </c>
      <c r="AQ12" s="214">
        <v>3.0579658386999999</v>
      </c>
      <c r="AR12" s="214">
        <v>2.4511675333</v>
      </c>
      <c r="AS12" s="214">
        <v>3.1690282581</v>
      </c>
      <c r="AT12" s="214">
        <v>2.9524399355000002</v>
      </c>
      <c r="AU12" s="214">
        <v>2.7126836333000002</v>
      </c>
      <c r="AV12" s="214">
        <v>2.8995504839000001</v>
      </c>
      <c r="AW12" s="214">
        <v>3.5861690667000001</v>
      </c>
      <c r="AX12" s="214">
        <v>3.9611176773999999</v>
      </c>
      <c r="AY12" s="214">
        <v>4.0954016128999999</v>
      </c>
      <c r="AZ12" s="214">
        <v>3.6737679643000001</v>
      </c>
      <c r="BA12" s="214">
        <v>4.2532707948999997</v>
      </c>
      <c r="BB12" s="214">
        <v>3.7429999999999999</v>
      </c>
      <c r="BC12" s="355">
        <v>3.9561999999999999</v>
      </c>
      <c r="BD12" s="355">
        <v>4.6002999999999998</v>
      </c>
      <c r="BE12" s="355">
        <v>5.2130999999999998</v>
      </c>
      <c r="BF12" s="355">
        <v>5.2691999999999997</v>
      </c>
      <c r="BG12" s="355">
        <v>5.0789999999999997</v>
      </c>
      <c r="BH12" s="355">
        <v>5.5125000000000002</v>
      </c>
      <c r="BI12" s="355">
        <v>6.2165999999999997</v>
      </c>
      <c r="BJ12" s="355">
        <v>6.6406999999999998</v>
      </c>
      <c r="BK12" s="355">
        <v>6.8555999999999999</v>
      </c>
      <c r="BL12" s="355">
        <v>7.0415000000000001</v>
      </c>
      <c r="BM12" s="355">
        <v>6.194</v>
      </c>
      <c r="BN12" s="355">
        <v>5.9816000000000003</v>
      </c>
      <c r="BO12" s="355">
        <v>6.0138999999999996</v>
      </c>
      <c r="BP12" s="355">
        <v>6.38795</v>
      </c>
      <c r="BQ12" s="355">
        <v>6.6191000000000004</v>
      </c>
      <c r="BR12" s="355">
        <v>6.5445000000000002</v>
      </c>
      <c r="BS12" s="355">
        <v>6.2320500000000001</v>
      </c>
      <c r="BT12" s="355">
        <v>6.4622999999999999</v>
      </c>
      <c r="BU12" s="355">
        <v>7.5568</v>
      </c>
      <c r="BV12" s="355">
        <v>7.6692999999999998</v>
      </c>
    </row>
    <row r="13" spans="1:74" ht="11.1" customHeight="1" x14ac:dyDescent="0.2">
      <c r="A13" s="633" t="s">
        <v>660</v>
      </c>
      <c r="B13" s="634" t="s">
        <v>1132</v>
      </c>
      <c r="C13" s="214">
        <v>8.6371359999999999</v>
      </c>
      <c r="D13" s="214">
        <v>8.6427004643000007</v>
      </c>
      <c r="E13" s="214">
        <v>7.8253319677000004</v>
      </c>
      <c r="F13" s="214">
        <v>6.7403003666999997</v>
      </c>
      <c r="G13" s="214">
        <v>6.5362186452</v>
      </c>
      <c r="H13" s="214">
        <v>6.7885391332999996</v>
      </c>
      <c r="I13" s="214">
        <v>6.7670561935000002</v>
      </c>
      <c r="J13" s="214">
        <v>6.5370708387000001</v>
      </c>
      <c r="K13" s="214">
        <v>6.7716539999999998</v>
      </c>
      <c r="L13" s="214">
        <v>7.0185917418999999</v>
      </c>
      <c r="M13" s="214">
        <v>7.0234679</v>
      </c>
      <c r="N13" s="214">
        <v>7.1488211289999999</v>
      </c>
      <c r="O13" s="214">
        <v>8.4361684193999995</v>
      </c>
      <c r="P13" s="214">
        <v>8.3454744482999992</v>
      </c>
      <c r="Q13" s="214">
        <v>7.4891598065</v>
      </c>
      <c r="R13" s="214">
        <v>7.8840567332999996</v>
      </c>
      <c r="S13" s="214">
        <v>7.8415600968000003</v>
      </c>
      <c r="T13" s="214">
        <v>7.8076207333000003</v>
      </c>
      <c r="U13" s="214">
        <v>8.3620493871000008</v>
      </c>
      <c r="V13" s="214">
        <v>8.1897790644999997</v>
      </c>
      <c r="W13" s="214">
        <v>7.8531397332999999</v>
      </c>
      <c r="X13" s="214">
        <v>7.2797125484</v>
      </c>
      <c r="Y13" s="214">
        <v>7.3983096000000002</v>
      </c>
      <c r="Z13" s="214">
        <v>8.7712862903000008</v>
      </c>
      <c r="AA13" s="214">
        <v>8.9892410644999998</v>
      </c>
      <c r="AB13" s="214">
        <v>8.7890828571000004</v>
      </c>
      <c r="AC13" s="214">
        <v>8.8921149031999995</v>
      </c>
      <c r="AD13" s="214">
        <v>7.7692269999999999</v>
      </c>
      <c r="AE13" s="214">
        <v>7.7042206452000004</v>
      </c>
      <c r="AF13" s="214">
        <v>7.8046515333000004</v>
      </c>
      <c r="AG13" s="214">
        <v>7.9126568065000003</v>
      </c>
      <c r="AH13" s="214">
        <v>7.7418490323000002</v>
      </c>
      <c r="AI13" s="214">
        <v>7.5602128666999997</v>
      </c>
      <c r="AJ13" s="214">
        <v>7.7905174839000004</v>
      </c>
      <c r="AK13" s="214">
        <v>7.9091158666999997</v>
      </c>
      <c r="AL13" s="214">
        <v>8.6030867419000003</v>
      </c>
      <c r="AM13" s="214">
        <v>9.2544745483999993</v>
      </c>
      <c r="AN13" s="214">
        <v>8.3521870357000001</v>
      </c>
      <c r="AO13" s="214">
        <v>8.6378233870999992</v>
      </c>
      <c r="AP13" s="214">
        <v>8.0206657332999995</v>
      </c>
      <c r="AQ13" s="214">
        <v>7.3079069355000001</v>
      </c>
      <c r="AR13" s="214">
        <v>7.5851063999999999</v>
      </c>
      <c r="AS13" s="214">
        <v>7.8532991934999998</v>
      </c>
      <c r="AT13" s="214">
        <v>7.5348002257999998</v>
      </c>
      <c r="AU13" s="214">
        <v>7.0944905</v>
      </c>
      <c r="AV13" s="214">
        <v>6.8123700322999996</v>
      </c>
      <c r="AW13" s="214">
        <v>7.0060422000000004</v>
      </c>
      <c r="AX13" s="214">
        <v>7.8273713226000003</v>
      </c>
      <c r="AY13" s="214">
        <v>9.0179446452000001</v>
      </c>
      <c r="AZ13" s="214">
        <v>8.1547289286000009</v>
      </c>
      <c r="BA13" s="214">
        <v>8.2805999999999997</v>
      </c>
      <c r="BB13" s="214">
        <v>7.5411029999999997</v>
      </c>
      <c r="BC13" s="355">
        <v>7.0272189999999997</v>
      </c>
      <c r="BD13" s="355">
        <v>6.762982</v>
      </c>
      <c r="BE13" s="355">
        <v>6.8876980000000003</v>
      </c>
      <c r="BF13" s="355">
        <v>6.9412960000000004</v>
      </c>
      <c r="BG13" s="355">
        <v>6.9699929999999997</v>
      </c>
      <c r="BH13" s="355">
        <v>7.4207039999999997</v>
      </c>
      <c r="BI13" s="355">
        <v>7.0476640000000002</v>
      </c>
      <c r="BJ13" s="355">
        <v>8.1054110000000001</v>
      </c>
      <c r="BK13" s="355">
        <v>9.1123139999999996</v>
      </c>
      <c r="BL13" s="355">
        <v>8.0021629999999995</v>
      </c>
      <c r="BM13" s="355">
        <v>7.922326</v>
      </c>
      <c r="BN13" s="355">
        <v>7.2820970000000003</v>
      </c>
      <c r="BO13" s="355">
        <v>6.7697950000000002</v>
      </c>
      <c r="BP13" s="355">
        <v>6.5100259999999999</v>
      </c>
      <c r="BQ13" s="355">
        <v>6.833882</v>
      </c>
      <c r="BR13" s="355">
        <v>7.0527540000000002</v>
      </c>
      <c r="BS13" s="355">
        <v>6.9936499999999997</v>
      </c>
      <c r="BT13" s="355">
        <v>7.066935</v>
      </c>
      <c r="BU13" s="355">
        <v>6.5135339999999999</v>
      </c>
      <c r="BV13" s="355">
        <v>7.5510570000000001</v>
      </c>
    </row>
    <row r="14" spans="1:74" ht="11.1" customHeight="1" x14ac:dyDescent="0.2">
      <c r="A14" s="633" t="s">
        <v>1171</v>
      </c>
      <c r="B14" s="634" t="s">
        <v>1133</v>
      </c>
      <c r="C14" s="214">
        <v>4.5706498064999996</v>
      </c>
      <c r="D14" s="214">
        <v>5.0788049642999997</v>
      </c>
      <c r="E14" s="214">
        <v>5.2885353225999996</v>
      </c>
      <c r="F14" s="214">
        <v>4.3434550666999998</v>
      </c>
      <c r="G14" s="214">
        <v>4.2420925160999996</v>
      </c>
      <c r="H14" s="214">
        <v>4.5135048332999999</v>
      </c>
      <c r="I14" s="214">
        <v>4.5499740644999997</v>
      </c>
      <c r="J14" s="214">
        <v>4.5845694194000002</v>
      </c>
      <c r="K14" s="214">
        <v>5.3268550000000001</v>
      </c>
      <c r="L14" s="214">
        <v>5.0241462258</v>
      </c>
      <c r="M14" s="214">
        <v>5.0923354666999998</v>
      </c>
      <c r="N14" s="214">
        <v>5.1155458387000001</v>
      </c>
      <c r="O14" s="214">
        <v>5.435301129</v>
      </c>
      <c r="P14" s="214">
        <v>5.4981893102999999</v>
      </c>
      <c r="Q14" s="214">
        <v>5.9624773547999999</v>
      </c>
      <c r="R14" s="214">
        <v>5.5938986667000004</v>
      </c>
      <c r="S14" s="214">
        <v>5.7548317097000004</v>
      </c>
      <c r="T14" s="214">
        <v>5.5522819999999999</v>
      </c>
      <c r="U14" s="214">
        <v>5.5788244839000001</v>
      </c>
      <c r="V14" s="214">
        <v>6.0470359355000003</v>
      </c>
      <c r="W14" s="214">
        <v>6.1740625667</v>
      </c>
      <c r="X14" s="214">
        <v>5.5956819677</v>
      </c>
      <c r="Y14" s="214">
        <v>6.4981045333000003</v>
      </c>
      <c r="Z14" s="214">
        <v>6.7422766128999996</v>
      </c>
      <c r="AA14" s="214">
        <v>7.1137447096999997</v>
      </c>
      <c r="AB14" s="214">
        <v>7.2465825714000003</v>
      </c>
      <c r="AC14" s="214">
        <v>7.3641849677</v>
      </c>
      <c r="AD14" s="214">
        <v>6.5527512999999997</v>
      </c>
      <c r="AE14" s="214">
        <v>6.2284323225999998</v>
      </c>
      <c r="AF14" s="214">
        <v>6.6953293</v>
      </c>
      <c r="AG14" s="214">
        <v>6.2850159031999997</v>
      </c>
      <c r="AH14" s="214">
        <v>6.4984021289999996</v>
      </c>
      <c r="AI14" s="214">
        <v>6.5182510999999996</v>
      </c>
      <c r="AJ14" s="214">
        <v>6.4891537419</v>
      </c>
      <c r="AK14" s="214">
        <v>6.9417918332999999</v>
      </c>
      <c r="AL14" s="214">
        <v>6.9941914838999999</v>
      </c>
      <c r="AM14" s="214">
        <v>7.3730876774</v>
      </c>
      <c r="AN14" s="214">
        <v>7.2353968928999999</v>
      </c>
      <c r="AO14" s="214">
        <v>6.4656987418999998</v>
      </c>
      <c r="AP14" s="214">
        <v>6.4522575333000001</v>
      </c>
      <c r="AQ14" s="214">
        <v>5.7579877419000001</v>
      </c>
      <c r="AR14" s="214">
        <v>6.2591475667000003</v>
      </c>
      <c r="AS14" s="214">
        <v>7.7709061935000001</v>
      </c>
      <c r="AT14" s="214">
        <v>8.3243688065000008</v>
      </c>
      <c r="AU14" s="214">
        <v>8.4515206667000005</v>
      </c>
      <c r="AV14" s="214">
        <v>8.2468539676999999</v>
      </c>
      <c r="AW14" s="214">
        <v>8.9351137999999999</v>
      </c>
      <c r="AX14" s="214">
        <v>9.0969174515999995</v>
      </c>
      <c r="AY14" s="214">
        <v>8.9299348710000004</v>
      </c>
      <c r="AZ14" s="214">
        <v>9.3812510713999995</v>
      </c>
      <c r="BA14" s="214">
        <v>9.050459</v>
      </c>
      <c r="BB14" s="214">
        <v>8.5368200000000005</v>
      </c>
      <c r="BC14" s="355">
        <v>7.8274889999999999</v>
      </c>
      <c r="BD14" s="355">
        <v>7.730016</v>
      </c>
      <c r="BE14" s="355">
        <v>7.5740340000000002</v>
      </c>
      <c r="BF14" s="355">
        <v>7.4092440000000002</v>
      </c>
      <c r="BG14" s="355">
        <v>7.6654080000000002</v>
      </c>
      <c r="BH14" s="355">
        <v>7.2828400000000002</v>
      </c>
      <c r="BI14" s="355">
        <v>8.101229</v>
      </c>
      <c r="BJ14" s="355">
        <v>8.9406079999999992</v>
      </c>
      <c r="BK14" s="355">
        <v>9.6260650000000005</v>
      </c>
      <c r="BL14" s="355">
        <v>9.7011780000000005</v>
      </c>
      <c r="BM14" s="355">
        <v>9.2988499999999998</v>
      </c>
      <c r="BN14" s="355">
        <v>8.680104</v>
      </c>
      <c r="BO14" s="355">
        <v>7.8820759999999996</v>
      </c>
      <c r="BP14" s="355">
        <v>7.9936550000000004</v>
      </c>
      <c r="BQ14" s="355">
        <v>7.8449200000000001</v>
      </c>
      <c r="BR14" s="355">
        <v>7.6859330000000003</v>
      </c>
      <c r="BS14" s="355">
        <v>7.7467439999999996</v>
      </c>
      <c r="BT14" s="355">
        <v>7.3662210000000004</v>
      </c>
      <c r="BU14" s="355">
        <v>8.4856820000000006</v>
      </c>
      <c r="BV14" s="355">
        <v>8.9663249999999994</v>
      </c>
    </row>
    <row r="15" spans="1:74" ht="11.1" customHeight="1" x14ac:dyDescent="0.2">
      <c r="A15" s="76" t="s">
        <v>662</v>
      </c>
      <c r="B15" s="185" t="s">
        <v>547</v>
      </c>
      <c r="C15" s="214">
        <v>0.15906451613</v>
      </c>
      <c r="D15" s="214">
        <v>0.15985714286</v>
      </c>
      <c r="E15" s="214">
        <v>0.16058064516000001</v>
      </c>
      <c r="F15" s="214">
        <v>0.16289999999999999</v>
      </c>
      <c r="G15" s="214">
        <v>0.1605483871</v>
      </c>
      <c r="H15" s="214">
        <v>0.16016666667000001</v>
      </c>
      <c r="I15" s="214">
        <v>0.16067741934999999</v>
      </c>
      <c r="J15" s="214">
        <v>0.16087096774000001</v>
      </c>
      <c r="K15" s="214">
        <v>0.16186666666999999</v>
      </c>
      <c r="L15" s="214">
        <v>0.16067741934999999</v>
      </c>
      <c r="M15" s="214">
        <v>0.16003333333</v>
      </c>
      <c r="N15" s="214">
        <v>0.16003225805999999</v>
      </c>
      <c r="O15" s="214">
        <v>0.15819354838999999</v>
      </c>
      <c r="P15" s="214">
        <v>0.16041379310000001</v>
      </c>
      <c r="Q15" s="214">
        <v>0.15861290322999999</v>
      </c>
      <c r="R15" s="214">
        <v>0.1585</v>
      </c>
      <c r="S15" s="214">
        <v>0.15667741935000001</v>
      </c>
      <c r="T15" s="214">
        <v>0.1552</v>
      </c>
      <c r="U15" s="214">
        <v>0.15645161290000001</v>
      </c>
      <c r="V15" s="214">
        <v>0.15522580645</v>
      </c>
      <c r="W15" s="214">
        <v>0.1542</v>
      </c>
      <c r="X15" s="214">
        <v>0.15358064516</v>
      </c>
      <c r="Y15" s="214">
        <v>0.15486666667000001</v>
      </c>
      <c r="Z15" s="214">
        <v>0.15312903225999999</v>
      </c>
      <c r="AA15" s="214">
        <v>0.17093548386999999</v>
      </c>
      <c r="AB15" s="214">
        <v>0.17239285713999999</v>
      </c>
      <c r="AC15" s="214">
        <v>0.17641935483999999</v>
      </c>
      <c r="AD15" s="214">
        <v>0.17663333333</v>
      </c>
      <c r="AE15" s="214">
        <v>0.17632258065</v>
      </c>
      <c r="AF15" s="214">
        <v>0.1777</v>
      </c>
      <c r="AG15" s="214">
        <v>0.17990322581000001</v>
      </c>
      <c r="AH15" s="214">
        <v>0.17983870967999999</v>
      </c>
      <c r="AI15" s="214">
        <v>0.18253333332999999</v>
      </c>
      <c r="AJ15" s="214">
        <v>0.18509677419000001</v>
      </c>
      <c r="AK15" s="214">
        <v>0.19009999999999999</v>
      </c>
      <c r="AL15" s="214">
        <v>0.19125806451999999</v>
      </c>
      <c r="AM15" s="214">
        <v>0.20729032257999999</v>
      </c>
      <c r="AN15" s="214">
        <v>0.22135714285999999</v>
      </c>
      <c r="AO15" s="214">
        <v>0.19225806451999999</v>
      </c>
      <c r="AP15" s="214">
        <v>0.15973333333</v>
      </c>
      <c r="AQ15" s="214">
        <v>0.15264516129</v>
      </c>
      <c r="AR15" s="214">
        <v>0.18503333332999999</v>
      </c>
      <c r="AS15" s="214">
        <v>0.17067741935</v>
      </c>
      <c r="AT15" s="214">
        <v>0.19848387097</v>
      </c>
      <c r="AU15" s="214">
        <v>0.19193333333000001</v>
      </c>
      <c r="AV15" s="214">
        <v>0.18135483870999999</v>
      </c>
      <c r="AW15" s="214">
        <v>0.19796666667000001</v>
      </c>
      <c r="AX15" s="214">
        <v>0.16964516129000001</v>
      </c>
      <c r="AY15" s="214">
        <v>0.15970967742</v>
      </c>
      <c r="AZ15" s="214">
        <v>0.21739285714000001</v>
      </c>
      <c r="BA15" s="214">
        <v>0.18997069999999999</v>
      </c>
      <c r="BB15" s="214">
        <v>0.19023590000000001</v>
      </c>
      <c r="BC15" s="355">
        <v>0.19097349999999999</v>
      </c>
      <c r="BD15" s="355">
        <v>0.19185859999999999</v>
      </c>
      <c r="BE15" s="355">
        <v>0.19244259999999999</v>
      </c>
      <c r="BF15" s="355">
        <v>0.1934216</v>
      </c>
      <c r="BG15" s="355">
        <v>0.1941071</v>
      </c>
      <c r="BH15" s="355">
        <v>0.19505420000000001</v>
      </c>
      <c r="BI15" s="355">
        <v>0.19614110000000001</v>
      </c>
      <c r="BJ15" s="355">
        <v>0.1966069</v>
      </c>
      <c r="BK15" s="355">
        <v>0.1964622</v>
      </c>
      <c r="BL15" s="355">
        <v>0.19636680000000001</v>
      </c>
      <c r="BM15" s="355">
        <v>0.1965375</v>
      </c>
      <c r="BN15" s="355">
        <v>0.1966347</v>
      </c>
      <c r="BO15" s="355">
        <v>0.19677459999999999</v>
      </c>
      <c r="BP15" s="355">
        <v>0.19683700000000001</v>
      </c>
      <c r="BQ15" s="355">
        <v>0.1966976</v>
      </c>
      <c r="BR15" s="355">
        <v>0.19715769999999999</v>
      </c>
      <c r="BS15" s="355">
        <v>0.19724220000000001</v>
      </c>
      <c r="BT15" s="355">
        <v>0.1968558</v>
      </c>
      <c r="BU15" s="355">
        <v>0.19636799999999999</v>
      </c>
      <c r="BV15" s="355">
        <v>0.19519520000000001</v>
      </c>
    </row>
    <row r="16" spans="1:74" ht="11.1" customHeight="1" x14ac:dyDescent="0.2">
      <c r="A16" s="76" t="s">
        <v>18</v>
      </c>
      <c r="B16" s="185" t="s">
        <v>548</v>
      </c>
      <c r="C16" s="214">
        <v>23.892387097</v>
      </c>
      <c r="D16" s="214">
        <v>27.043214286000001</v>
      </c>
      <c r="E16" s="214">
        <v>6.4772903226</v>
      </c>
      <c r="F16" s="214">
        <v>-10.975466666999999</v>
      </c>
      <c r="G16" s="214">
        <v>-16.357516129</v>
      </c>
      <c r="H16" s="214">
        <v>-12.334533333</v>
      </c>
      <c r="I16" s="214">
        <v>-9.4065483871000009</v>
      </c>
      <c r="J16" s="214">
        <v>-10.223451613</v>
      </c>
      <c r="K16" s="214">
        <v>-12.6866</v>
      </c>
      <c r="L16" s="214">
        <v>-10.926741935000001</v>
      </c>
      <c r="M16" s="214">
        <v>0.54916666667000003</v>
      </c>
      <c r="N16" s="214">
        <v>8.7804838709999995</v>
      </c>
      <c r="O16" s="214">
        <v>23.90783871</v>
      </c>
      <c r="P16" s="214">
        <v>14.178241378999999</v>
      </c>
      <c r="Q16" s="214">
        <v>1.7008709677</v>
      </c>
      <c r="R16" s="214">
        <v>-5.6848999999999998</v>
      </c>
      <c r="S16" s="214">
        <v>-10.865967742</v>
      </c>
      <c r="T16" s="214">
        <v>-7.6283333332999996</v>
      </c>
      <c r="U16" s="214">
        <v>-4.4807741935000003</v>
      </c>
      <c r="V16" s="214">
        <v>-4.1822258065</v>
      </c>
      <c r="W16" s="214">
        <v>-8.9872666667000001</v>
      </c>
      <c r="X16" s="214">
        <v>-10.205354839</v>
      </c>
      <c r="Y16" s="214">
        <v>1.2879666667</v>
      </c>
      <c r="Z16" s="214">
        <v>22.177677418999998</v>
      </c>
      <c r="AA16" s="214">
        <v>22.169903225999999</v>
      </c>
      <c r="AB16" s="214">
        <v>10.412928571</v>
      </c>
      <c r="AC16" s="214">
        <v>9.0805161289999994</v>
      </c>
      <c r="AD16" s="214">
        <v>-7.8630333332999998</v>
      </c>
      <c r="AE16" s="214">
        <v>-11.216870968</v>
      </c>
      <c r="AF16" s="214">
        <v>-9.5687999999999995</v>
      </c>
      <c r="AG16" s="214">
        <v>-4.9928709677000001</v>
      </c>
      <c r="AH16" s="214">
        <v>-6.4956774193999998</v>
      </c>
      <c r="AI16" s="214">
        <v>-10.778266667</v>
      </c>
      <c r="AJ16" s="214">
        <v>-8.1805161290000008</v>
      </c>
      <c r="AK16" s="214">
        <v>3.0152000000000001</v>
      </c>
      <c r="AL16" s="214">
        <v>22.809225806000001</v>
      </c>
      <c r="AM16" s="214">
        <v>28.856741934999999</v>
      </c>
      <c r="AN16" s="214">
        <v>16.693249999999999</v>
      </c>
      <c r="AO16" s="214">
        <v>9.2373870967999991</v>
      </c>
      <c r="AP16" s="214">
        <v>-1.1294666667</v>
      </c>
      <c r="AQ16" s="214">
        <v>-13.609290323</v>
      </c>
      <c r="AR16" s="214">
        <v>-11.664833333000001</v>
      </c>
      <c r="AS16" s="214">
        <v>-6.0145483870999996</v>
      </c>
      <c r="AT16" s="214">
        <v>-7.6229354839000001</v>
      </c>
      <c r="AU16" s="214">
        <v>-11.143066666999999</v>
      </c>
      <c r="AV16" s="214">
        <v>-9.2494193548000005</v>
      </c>
      <c r="AW16" s="214">
        <v>6.8826666666999996</v>
      </c>
      <c r="AX16" s="214">
        <v>10.243290323</v>
      </c>
      <c r="AY16" s="214">
        <v>22.891483870999998</v>
      </c>
      <c r="AZ16" s="214">
        <v>20.289964286</v>
      </c>
      <c r="BA16" s="214">
        <v>8.3489400921999994</v>
      </c>
      <c r="BB16" s="214">
        <v>-12.115390476</v>
      </c>
      <c r="BC16" s="355">
        <v>-15.49591</v>
      </c>
      <c r="BD16" s="355">
        <v>-14.23292</v>
      </c>
      <c r="BE16" s="355">
        <v>-8.2983069999999994</v>
      </c>
      <c r="BF16" s="355">
        <v>-8.8829170000000008</v>
      </c>
      <c r="BG16" s="355">
        <v>-13.82497</v>
      </c>
      <c r="BH16" s="355">
        <v>-10.81409</v>
      </c>
      <c r="BI16" s="355">
        <v>2.4829859999999999</v>
      </c>
      <c r="BJ16" s="355">
        <v>16.971869999999999</v>
      </c>
      <c r="BK16" s="355">
        <v>23.961490000000001</v>
      </c>
      <c r="BL16" s="355">
        <v>18.01502</v>
      </c>
      <c r="BM16" s="355">
        <v>5.9326629999999998</v>
      </c>
      <c r="BN16" s="355">
        <v>-7.8152530000000002</v>
      </c>
      <c r="BO16" s="355">
        <v>-14.450850000000001</v>
      </c>
      <c r="BP16" s="355">
        <v>-11.643000000000001</v>
      </c>
      <c r="BQ16" s="355">
        <v>-5.5295719999999999</v>
      </c>
      <c r="BR16" s="355">
        <v>-7.0144029999999997</v>
      </c>
      <c r="BS16" s="355">
        <v>-11.455109999999999</v>
      </c>
      <c r="BT16" s="355">
        <v>-9.5883579999999995</v>
      </c>
      <c r="BU16" s="355">
        <v>2.7970350000000002</v>
      </c>
      <c r="BV16" s="355">
        <v>16.62978</v>
      </c>
    </row>
    <row r="17" spans="1:74" ht="11.1" customHeight="1" x14ac:dyDescent="0.2">
      <c r="A17" s="71" t="s">
        <v>956</v>
      </c>
      <c r="B17" s="185" t="s">
        <v>550</v>
      </c>
      <c r="C17" s="214">
        <v>101.84713658</v>
      </c>
      <c r="D17" s="214">
        <v>104.91555193000001</v>
      </c>
      <c r="E17" s="214">
        <v>83.783503065000005</v>
      </c>
      <c r="F17" s="214">
        <v>66.886441567000006</v>
      </c>
      <c r="G17" s="214">
        <v>60.186912581000001</v>
      </c>
      <c r="H17" s="214">
        <v>64.046372766999994</v>
      </c>
      <c r="I17" s="214">
        <v>67.299194709999995</v>
      </c>
      <c r="J17" s="214">
        <v>66.432635160999993</v>
      </c>
      <c r="K17" s="214">
        <v>63.755244732999998</v>
      </c>
      <c r="L17" s="214">
        <v>65.614078742000004</v>
      </c>
      <c r="M17" s="214">
        <v>76.675239067000007</v>
      </c>
      <c r="N17" s="214">
        <v>84.940463547999997</v>
      </c>
      <c r="O17" s="214">
        <v>101.01503697</v>
      </c>
      <c r="P17" s="214">
        <v>92.009432068999999</v>
      </c>
      <c r="Q17" s="214">
        <v>77.097207644999997</v>
      </c>
      <c r="R17" s="214">
        <v>70.296340466999993</v>
      </c>
      <c r="S17" s="214">
        <v>64.095266581000004</v>
      </c>
      <c r="T17" s="214">
        <v>66.658907567</v>
      </c>
      <c r="U17" s="214">
        <v>70.898367097000005</v>
      </c>
      <c r="V17" s="214">
        <v>69.696696548000006</v>
      </c>
      <c r="W17" s="214">
        <v>64.088772832999993</v>
      </c>
      <c r="X17" s="214">
        <v>63.145898064999997</v>
      </c>
      <c r="Y17" s="214">
        <v>73.567008599999994</v>
      </c>
      <c r="Z17" s="214">
        <v>94.505940418999998</v>
      </c>
      <c r="AA17" s="214">
        <v>93.999306484000002</v>
      </c>
      <c r="AB17" s="214">
        <v>82.197027285999994</v>
      </c>
      <c r="AC17" s="214">
        <v>82.838433323000004</v>
      </c>
      <c r="AD17" s="214">
        <v>65.392481032999996</v>
      </c>
      <c r="AE17" s="214">
        <v>61.908686613</v>
      </c>
      <c r="AF17" s="214">
        <v>63.989813900000001</v>
      </c>
      <c r="AG17" s="214">
        <v>69.990746677000004</v>
      </c>
      <c r="AH17" s="214">
        <v>68.434289160999995</v>
      </c>
      <c r="AI17" s="214">
        <v>64.548587699999999</v>
      </c>
      <c r="AJ17" s="214">
        <v>67.697062000000003</v>
      </c>
      <c r="AK17" s="214">
        <v>80.699965032999998</v>
      </c>
      <c r="AL17" s="214">
        <v>101.74753023</v>
      </c>
      <c r="AM17" s="214">
        <v>107.05735122999999</v>
      </c>
      <c r="AN17" s="214">
        <v>94.988933821000003</v>
      </c>
      <c r="AO17" s="214">
        <v>89.013539323000003</v>
      </c>
      <c r="AP17" s="214">
        <v>78.284538533000003</v>
      </c>
      <c r="AQ17" s="214">
        <v>66.429450871</v>
      </c>
      <c r="AR17" s="214">
        <v>69.263339633000001</v>
      </c>
      <c r="AS17" s="214">
        <v>74.645064065</v>
      </c>
      <c r="AT17" s="214">
        <v>74.176842386999994</v>
      </c>
      <c r="AU17" s="214">
        <v>71.439363799999995</v>
      </c>
      <c r="AV17" s="214">
        <v>73.982753387000002</v>
      </c>
      <c r="AW17" s="214">
        <v>90.217310667000007</v>
      </c>
      <c r="AX17" s="214">
        <v>94.573083225999994</v>
      </c>
      <c r="AY17" s="214">
        <v>108.02588519</v>
      </c>
      <c r="AZ17" s="214">
        <v>105.06191986</v>
      </c>
      <c r="BA17" s="214">
        <v>92.757049792000004</v>
      </c>
      <c r="BB17" s="214">
        <v>72.710618424000003</v>
      </c>
      <c r="BC17" s="355">
        <v>69.662970000000001</v>
      </c>
      <c r="BD17" s="355">
        <v>70.541709999999995</v>
      </c>
      <c r="BE17" s="355">
        <v>76.398290000000003</v>
      </c>
      <c r="BF17" s="355">
        <v>76.521889999999999</v>
      </c>
      <c r="BG17" s="355">
        <v>71.705650000000006</v>
      </c>
      <c r="BH17" s="355">
        <v>75.549520000000001</v>
      </c>
      <c r="BI17" s="355">
        <v>87.593549999999993</v>
      </c>
      <c r="BJ17" s="355">
        <v>102.2385</v>
      </c>
      <c r="BK17" s="355">
        <v>109.36669999999999</v>
      </c>
      <c r="BL17" s="355">
        <v>101.9042</v>
      </c>
      <c r="BM17" s="355">
        <v>90.872039999999998</v>
      </c>
      <c r="BN17" s="355">
        <v>77.383120000000005</v>
      </c>
      <c r="BO17" s="355">
        <v>71.071550000000002</v>
      </c>
      <c r="BP17" s="355">
        <v>73.173990000000003</v>
      </c>
      <c r="BQ17" s="355">
        <v>79.475440000000006</v>
      </c>
      <c r="BR17" s="355">
        <v>78.712919999999997</v>
      </c>
      <c r="BS17" s="355">
        <v>74.339200000000005</v>
      </c>
      <c r="BT17" s="355">
        <v>76.238829999999993</v>
      </c>
      <c r="BU17" s="355">
        <v>85.760940000000005</v>
      </c>
      <c r="BV17" s="355">
        <v>99.574330000000003</v>
      </c>
    </row>
    <row r="18" spans="1:74" ht="11.1" customHeight="1" x14ac:dyDescent="0.2">
      <c r="A18" s="76" t="s">
        <v>664</v>
      </c>
      <c r="B18" s="185" t="s">
        <v>143</v>
      </c>
      <c r="C18" s="214">
        <v>-1.3639098381000001</v>
      </c>
      <c r="D18" s="214">
        <v>-0.44518613857</v>
      </c>
      <c r="E18" s="214">
        <v>-0.19234248676999999</v>
      </c>
      <c r="F18" s="214">
        <v>4.4191103332999998E-2</v>
      </c>
      <c r="G18" s="214">
        <v>-0.24672777644999999</v>
      </c>
      <c r="H18" s="214">
        <v>-0.71625013000000004</v>
      </c>
      <c r="I18" s="214">
        <v>-0.59887138934999995</v>
      </c>
      <c r="J18" s="214">
        <v>-0.21570999902999999</v>
      </c>
      <c r="K18" s="214">
        <v>-0.37741647</v>
      </c>
      <c r="L18" s="214">
        <v>-1.5073766097000001</v>
      </c>
      <c r="M18" s="214">
        <v>-1.7039772967</v>
      </c>
      <c r="N18" s="214">
        <v>-1.4512587454999999</v>
      </c>
      <c r="O18" s="214">
        <v>-1.2830171941999999</v>
      </c>
      <c r="P18" s="214">
        <v>-0.55226234171999999</v>
      </c>
      <c r="Q18" s="214">
        <v>-1.0876455173999999</v>
      </c>
      <c r="R18" s="214">
        <v>-0.83478569999999996</v>
      </c>
      <c r="S18" s="214">
        <v>-0.68251474193999995</v>
      </c>
      <c r="T18" s="214">
        <v>2.9556300000000001E-2</v>
      </c>
      <c r="U18" s="214">
        <v>-0.36245771128999998</v>
      </c>
      <c r="V18" s="214">
        <v>1.5411150319</v>
      </c>
      <c r="W18" s="214">
        <v>0.83620923000000003</v>
      </c>
      <c r="X18" s="214">
        <v>-1.0426428348000001</v>
      </c>
      <c r="Y18" s="214">
        <v>-1.5855800667</v>
      </c>
      <c r="Z18" s="214">
        <v>-2.0456299012999999</v>
      </c>
      <c r="AA18" s="214">
        <v>-2.7852001290000001E-2</v>
      </c>
      <c r="AB18" s="214">
        <v>1.3441929270999999</v>
      </c>
      <c r="AC18" s="214">
        <v>-1.4662142303000001</v>
      </c>
      <c r="AD18" s="214">
        <v>-1.0252870967000001</v>
      </c>
      <c r="AE18" s="214">
        <v>-0.91545658355000004</v>
      </c>
      <c r="AF18" s="214">
        <v>-0.35588989999999998</v>
      </c>
      <c r="AG18" s="214">
        <v>-0.95047015806000001</v>
      </c>
      <c r="AH18" s="214">
        <v>-0.91103070547999998</v>
      </c>
      <c r="AI18" s="214">
        <v>-0.55696879666999999</v>
      </c>
      <c r="AJ18" s="214">
        <v>-2.2233841261</v>
      </c>
      <c r="AK18" s="214">
        <v>-2.2126699332999999</v>
      </c>
      <c r="AL18" s="214">
        <v>-2.3096543271000001</v>
      </c>
      <c r="AM18" s="214">
        <v>-0.27021680547999999</v>
      </c>
      <c r="AN18" s="214">
        <v>1.4670829286</v>
      </c>
      <c r="AO18" s="214">
        <v>0.44777119257999998</v>
      </c>
      <c r="AP18" s="214">
        <v>-0.39600849999999999</v>
      </c>
      <c r="AQ18" s="214">
        <v>-0.38591738710000001</v>
      </c>
      <c r="AR18" s="214">
        <v>-0.92439686333000004</v>
      </c>
      <c r="AS18" s="214">
        <v>1.0456612305999999</v>
      </c>
      <c r="AT18" s="214">
        <v>0.38593386773999999</v>
      </c>
      <c r="AU18" s="214">
        <v>0.51640706667000003</v>
      </c>
      <c r="AV18" s="214">
        <v>-0.55339377741999995</v>
      </c>
      <c r="AW18" s="214">
        <v>-0.61761010332999999</v>
      </c>
      <c r="AX18" s="214">
        <v>0.86400925709999998</v>
      </c>
      <c r="AY18" s="214">
        <v>0.97156561289999999</v>
      </c>
      <c r="AZ18" s="214">
        <v>1.5420027857</v>
      </c>
      <c r="BA18" s="214">
        <v>1.7242139078000001</v>
      </c>
      <c r="BB18" s="214">
        <v>1.1409962762000001</v>
      </c>
      <c r="BC18" s="355">
        <v>-0.70843109999999998</v>
      </c>
      <c r="BD18" s="355">
        <v>0.22381760000000001</v>
      </c>
      <c r="BE18" s="355">
        <v>0.1282142</v>
      </c>
      <c r="BF18" s="355">
        <v>0.5787622</v>
      </c>
      <c r="BG18" s="355">
        <v>-0.78576360000000001</v>
      </c>
      <c r="BH18" s="355">
        <v>-1.2900940000000001</v>
      </c>
      <c r="BI18" s="355">
        <v>-1.6115919999999999</v>
      </c>
      <c r="BJ18" s="355">
        <v>-0.75023309999999999</v>
      </c>
      <c r="BK18" s="355">
        <v>1.146101</v>
      </c>
      <c r="BL18" s="355">
        <v>1.200502</v>
      </c>
      <c r="BM18" s="355">
        <v>-0.52801600000000004</v>
      </c>
      <c r="BN18" s="355">
        <v>0.1640278</v>
      </c>
      <c r="BO18" s="355">
        <v>-0.52450920000000001</v>
      </c>
      <c r="BP18" s="355">
        <v>-2.04061E-2</v>
      </c>
      <c r="BQ18" s="355">
        <v>-0.86834060000000002</v>
      </c>
      <c r="BR18" s="355">
        <v>0.2657717</v>
      </c>
      <c r="BS18" s="355">
        <v>-1.3996249999999999</v>
      </c>
      <c r="BT18" s="355">
        <v>-1.1855720000000001</v>
      </c>
      <c r="BU18" s="355">
        <v>9.4317399999999996E-2</v>
      </c>
      <c r="BV18" s="355">
        <v>1.369855</v>
      </c>
    </row>
    <row r="19" spans="1:74" ht="11.1" customHeight="1" x14ac:dyDescent="0.2">
      <c r="A19" s="77" t="s">
        <v>957</v>
      </c>
      <c r="B19" s="185" t="s">
        <v>549</v>
      </c>
      <c r="C19" s="214">
        <v>100.48322674000001</v>
      </c>
      <c r="D19" s="214">
        <v>104.47036579</v>
      </c>
      <c r="E19" s="214">
        <v>83.591160578</v>
      </c>
      <c r="F19" s="214">
        <v>66.930632669999994</v>
      </c>
      <c r="G19" s="214">
        <v>59.940184803999998</v>
      </c>
      <c r="H19" s="214">
        <v>63.330122637000002</v>
      </c>
      <c r="I19" s="214">
        <v>66.700323319999995</v>
      </c>
      <c r="J19" s="214">
        <v>66.216925161999995</v>
      </c>
      <c r="K19" s="214">
        <v>63.377828262999998</v>
      </c>
      <c r="L19" s="214">
        <v>64.106702131999995</v>
      </c>
      <c r="M19" s="214">
        <v>74.971261769999998</v>
      </c>
      <c r="N19" s="214">
        <v>83.489204803000007</v>
      </c>
      <c r="O19" s="214">
        <v>99.732019773999994</v>
      </c>
      <c r="P19" s="214">
        <v>91.457169726999993</v>
      </c>
      <c r="Q19" s="214">
        <v>76.009562127999999</v>
      </c>
      <c r="R19" s="214">
        <v>69.461554766999996</v>
      </c>
      <c r="S19" s="214">
        <v>63.412751839000002</v>
      </c>
      <c r="T19" s="214">
        <v>66.688463866999996</v>
      </c>
      <c r="U19" s="214">
        <v>70.535909384999997</v>
      </c>
      <c r="V19" s="214">
        <v>71.237811579999999</v>
      </c>
      <c r="W19" s="214">
        <v>64.924982063000002</v>
      </c>
      <c r="X19" s="214">
        <v>62.103255230000002</v>
      </c>
      <c r="Y19" s="214">
        <v>71.981428532999999</v>
      </c>
      <c r="Z19" s="214">
        <v>92.460310518</v>
      </c>
      <c r="AA19" s="214">
        <v>93.971454483000002</v>
      </c>
      <c r="AB19" s="214">
        <v>83.541220213000003</v>
      </c>
      <c r="AC19" s="214">
        <v>81.372219091999995</v>
      </c>
      <c r="AD19" s="214">
        <v>64.367193936999996</v>
      </c>
      <c r="AE19" s="214">
        <v>60.993230029000003</v>
      </c>
      <c r="AF19" s="214">
        <v>63.633924</v>
      </c>
      <c r="AG19" s="214">
        <v>69.040276519000003</v>
      </c>
      <c r="AH19" s="214">
        <v>67.523258455999994</v>
      </c>
      <c r="AI19" s="214">
        <v>63.991618903000003</v>
      </c>
      <c r="AJ19" s="214">
        <v>65.473677874000003</v>
      </c>
      <c r="AK19" s="214">
        <v>78.487295099999997</v>
      </c>
      <c r="AL19" s="214">
        <v>99.437875899000005</v>
      </c>
      <c r="AM19" s="214">
        <v>106.78713442</v>
      </c>
      <c r="AN19" s="214">
        <v>96.456016750000003</v>
      </c>
      <c r="AO19" s="214">
        <v>89.461310514999994</v>
      </c>
      <c r="AP19" s="214">
        <v>77.888530032999995</v>
      </c>
      <c r="AQ19" s="214">
        <v>66.043533483999994</v>
      </c>
      <c r="AR19" s="214">
        <v>68.338942770000003</v>
      </c>
      <c r="AS19" s="214">
        <v>75.690725294999993</v>
      </c>
      <c r="AT19" s="214">
        <v>74.562776255000003</v>
      </c>
      <c r="AU19" s="214">
        <v>71.955770866999998</v>
      </c>
      <c r="AV19" s="214">
        <v>73.429359610000006</v>
      </c>
      <c r="AW19" s="214">
        <v>89.599700562999999</v>
      </c>
      <c r="AX19" s="214">
        <v>95.437092483000001</v>
      </c>
      <c r="AY19" s="214">
        <v>108.99745081</v>
      </c>
      <c r="AZ19" s="214">
        <v>106.60392263999999</v>
      </c>
      <c r="BA19" s="214">
        <v>94.4812637</v>
      </c>
      <c r="BB19" s="214">
        <v>73.851614699999999</v>
      </c>
      <c r="BC19" s="355">
        <v>68.954539999999994</v>
      </c>
      <c r="BD19" s="355">
        <v>70.765529999999998</v>
      </c>
      <c r="BE19" s="355">
        <v>76.526510000000002</v>
      </c>
      <c r="BF19" s="355">
        <v>77.100660000000005</v>
      </c>
      <c r="BG19" s="355">
        <v>70.919889999999995</v>
      </c>
      <c r="BH19" s="355">
        <v>74.259429999999995</v>
      </c>
      <c r="BI19" s="355">
        <v>85.981960000000001</v>
      </c>
      <c r="BJ19" s="355">
        <v>101.4883</v>
      </c>
      <c r="BK19" s="355">
        <v>110.5128</v>
      </c>
      <c r="BL19" s="355">
        <v>103.10469999999999</v>
      </c>
      <c r="BM19" s="355">
        <v>90.344030000000004</v>
      </c>
      <c r="BN19" s="355">
        <v>77.547150000000002</v>
      </c>
      <c r="BO19" s="355">
        <v>70.547039999999996</v>
      </c>
      <c r="BP19" s="355">
        <v>73.153580000000005</v>
      </c>
      <c r="BQ19" s="355">
        <v>78.607100000000003</v>
      </c>
      <c r="BR19" s="355">
        <v>78.97869</v>
      </c>
      <c r="BS19" s="355">
        <v>72.939570000000003</v>
      </c>
      <c r="BT19" s="355">
        <v>75.053259999999995</v>
      </c>
      <c r="BU19" s="355">
        <v>85.855249999999998</v>
      </c>
      <c r="BV19" s="355">
        <v>100.9442</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965</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665</v>
      </c>
      <c r="B22" s="185" t="s">
        <v>551</v>
      </c>
      <c r="C22" s="214">
        <v>30.256548386999999</v>
      </c>
      <c r="D22" s="214">
        <v>32.227285713999997</v>
      </c>
      <c r="E22" s="214">
        <v>20.421967742</v>
      </c>
      <c r="F22" s="214">
        <v>10.642833333</v>
      </c>
      <c r="G22" s="214">
        <v>5.7280322580999998</v>
      </c>
      <c r="H22" s="214">
        <v>4.1355333332999997</v>
      </c>
      <c r="I22" s="214">
        <v>3.4889999999999999</v>
      </c>
      <c r="J22" s="214">
        <v>3.3179032257999999</v>
      </c>
      <c r="K22" s="214">
        <v>3.6163666666999998</v>
      </c>
      <c r="L22" s="214">
        <v>6.5012580645</v>
      </c>
      <c r="M22" s="214">
        <v>13.553666667</v>
      </c>
      <c r="N22" s="214">
        <v>19.061645161000001</v>
      </c>
      <c r="O22" s="214">
        <v>28.352774193999998</v>
      </c>
      <c r="P22" s="214">
        <v>23.795758621000001</v>
      </c>
      <c r="Q22" s="214">
        <v>14.677451613000001</v>
      </c>
      <c r="R22" s="214">
        <v>10.9353</v>
      </c>
      <c r="S22" s="214">
        <v>6.2555483871000002</v>
      </c>
      <c r="T22" s="214">
        <v>4.0879666666999999</v>
      </c>
      <c r="U22" s="214">
        <v>3.4328709677</v>
      </c>
      <c r="V22" s="214">
        <v>3.2404838709999999</v>
      </c>
      <c r="W22" s="214">
        <v>3.6594000000000002</v>
      </c>
      <c r="X22" s="214">
        <v>6.0446451613000001</v>
      </c>
      <c r="Y22" s="214">
        <v>12.658200000000001</v>
      </c>
      <c r="Z22" s="214">
        <v>25.61816129</v>
      </c>
      <c r="AA22" s="214">
        <v>26.796096773999999</v>
      </c>
      <c r="AB22" s="214">
        <v>20.689714286000001</v>
      </c>
      <c r="AC22" s="214">
        <v>18.702193548</v>
      </c>
      <c r="AD22" s="214">
        <v>9.2970000000000006</v>
      </c>
      <c r="AE22" s="214">
        <v>6.4338709676999999</v>
      </c>
      <c r="AF22" s="214">
        <v>4.1345666666999996</v>
      </c>
      <c r="AG22" s="214">
        <v>3.4652258064999999</v>
      </c>
      <c r="AH22" s="214">
        <v>3.3494193548000002</v>
      </c>
      <c r="AI22" s="214">
        <v>3.8182333332999998</v>
      </c>
      <c r="AJ22" s="214">
        <v>6.6150645161000003</v>
      </c>
      <c r="AK22" s="214">
        <v>15.587899999999999</v>
      </c>
      <c r="AL22" s="214">
        <v>26.503741935000001</v>
      </c>
      <c r="AM22" s="214">
        <v>31.477483871</v>
      </c>
      <c r="AN22" s="214">
        <v>24.541285714000001</v>
      </c>
      <c r="AO22" s="214">
        <v>21.169774193999999</v>
      </c>
      <c r="AP22" s="214">
        <v>14.627333332999999</v>
      </c>
      <c r="AQ22" s="214">
        <v>5.4268064516000001</v>
      </c>
      <c r="AR22" s="214">
        <v>3.9609000000000001</v>
      </c>
      <c r="AS22" s="214">
        <v>3.4022903225999999</v>
      </c>
      <c r="AT22" s="214">
        <v>3.2049354838999999</v>
      </c>
      <c r="AU22" s="214">
        <v>3.7372666667000001</v>
      </c>
      <c r="AV22" s="214">
        <v>8.2113870967999993</v>
      </c>
      <c r="AW22" s="214">
        <v>19.848933333000002</v>
      </c>
      <c r="AX22" s="214">
        <v>24.607032258</v>
      </c>
      <c r="AY22" s="214">
        <v>30.626999999999999</v>
      </c>
      <c r="AZ22" s="214">
        <v>28.827142856999998</v>
      </c>
      <c r="BA22" s="214">
        <v>23.367989999999999</v>
      </c>
      <c r="BB22" s="214">
        <v>11.644539999999999</v>
      </c>
      <c r="BC22" s="355">
        <v>6.2319399999999998</v>
      </c>
      <c r="BD22" s="355">
        <v>3.9472870000000002</v>
      </c>
      <c r="BE22" s="355">
        <v>3.4253209999999998</v>
      </c>
      <c r="BF22" s="355">
        <v>3.3085689999999999</v>
      </c>
      <c r="BG22" s="355">
        <v>4.1058000000000003</v>
      </c>
      <c r="BH22" s="355">
        <v>8.6071939999999998</v>
      </c>
      <c r="BI22" s="355">
        <v>16.988330000000001</v>
      </c>
      <c r="BJ22" s="355">
        <v>25.828990000000001</v>
      </c>
      <c r="BK22" s="355">
        <v>31.326029999999999</v>
      </c>
      <c r="BL22" s="355">
        <v>25.775569999999998</v>
      </c>
      <c r="BM22" s="355">
        <v>19.820779999999999</v>
      </c>
      <c r="BN22" s="355">
        <v>12.363239999999999</v>
      </c>
      <c r="BO22" s="355">
        <v>6.2756959999999999</v>
      </c>
      <c r="BP22" s="355">
        <v>3.943063</v>
      </c>
      <c r="BQ22" s="355">
        <v>3.5391550000000001</v>
      </c>
      <c r="BR22" s="355">
        <v>3.3102100000000001</v>
      </c>
      <c r="BS22" s="355">
        <v>4.1172490000000002</v>
      </c>
      <c r="BT22" s="355">
        <v>8.1632020000000001</v>
      </c>
      <c r="BU22" s="355">
        <v>16.121729999999999</v>
      </c>
      <c r="BV22" s="355">
        <v>24.986529999999998</v>
      </c>
    </row>
    <row r="23" spans="1:74" ht="11.1" customHeight="1" x14ac:dyDescent="0.2">
      <c r="A23" s="76" t="s">
        <v>666</v>
      </c>
      <c r="B23" s="185" t="s">
        <v>552</v>
      </c>
      <c r="C23" s="214">
        <v>17.181645160999999</v>
      </c>
      <c r="D23" s="214">
        <v>18.476464285999999</v>
      </c>
      <c r="E23" s="214">
        <v>12.444258065</v>
      </c>
      <c r="F23" s="214">
        <v>7.7400333333000004</v>
      </c>
      <c r="G23" s="214">
        <v>5.1777741935000003</v>
      </c>
      <c r="H23" s="214">
        <v>4.5148333333000004</v>
      </c>
      <c r="I23" s="214">
        <v>4.3137741934999996</v>
      </c>
      <c r="J23" s="214">
        <v>4.3638387097000004</v>
      </c>
      <c r="K23" s="214">
        <v>4.6041666667000003</v>
      </c>
      <c r="L23" s="214">
        <v>6.2890322580999998</v>
      </c>
      <c r="M23" s="214">
        <v>9.4410333333000001</v>
      </c>
      <c r="N23" s="214">
        <v>11.37116129</v>
      </c>
      <c r="O23" s="214">
        <v>16.228806452000001</v>
      </c>
      <c r="P23" s="214">
        <v>14.260241379</v>
      </c>
      <c r="Q23" s="214">
        <v>9.6273225805999996</v>
      </c>
      <c r="R23" s="214">
        <v>7.7686333333000004</v>
      </c>
      <c r="S23" s="214">
        <v>5.5256774194</v>
      </c>
      <c r="T23" s="214">
        <v>4.6113333333000002</v>
      </c>
      <c r="U23" s="214">
        <v>4.3421935484</v>
      </c>
      <c r="V23" s="214">
        <v>4.5301935483999998</v>
      </c>
      <c r="W23" s="214">
        <v>4.7343333333000004</v>
      </c>
      <c r="X23" s="214">
        <v>6.1753870967999998</v>
      </c>
      <c r="Y23" s="214">
        <v>9.3533333333000002</v>
      </c>
      <c r="Z23" s="214">
        <v>14.925387097</v>
      </c>
      <c r="AA23" s="214">
        <v>15.460870968</v>
      </c>
      <c r="AB23" s="214">
        <v>12.836857143</v>
      </c>
      <c r="AC23" s="214">
        <v>11.987225806</v>
      </c>
      <c r="AD23" s="214">
        <v>7.0659666666999996</v>
      </c>
      <c r="AE23" s="214">
        <v>5.7572580645000002</v>
      </c>
      <c r="AF23" s="214">
        <v>4.6013666666999997</v>
      </c>
      <c r="AG23" s="214">
        <v>4.3108709676999997</v>
      </c>
      <c r="AH23" s="214">
        <v>4.4260645161000003</v>
      </c>
      <c r="AI23" s="214">
        <v>4.8265666666999998</v>
      </c>
      <c r="AJ23" s="214">
        <v>6.4713870968</v>
      </c>
      <c r="AK23" s="214">
        <v>10.743633333</v>
      </c>
      <c r="AL23" s="214">
        <v>15.699677419</v>
      </c>
      <c r="AM23" s="214">
        <v>17.677258065</v>
      </c>
      <c r="AN23" s="214">
        <v>15.0105</v>
      </c>
      <c r="AO23" s="214">
        <v>13.355870968</v>
      </c>
      <c r="AP23" s="214">
        <v>9.9568999999999992</v>
      </c>
      <c r="AQ23" s="214">
        <v>5.2278064516000002</v>
      </c>
      <c r="AR23" s="214">
        <v>4.6770333332999998</v>
      </c>
      <c r="AS23" s="214">
        <v>4.3680000000000003</v>
      </c>
      <c r="AT23" s="214">
        <v>4.5556129032000001</v>
      </c>
      <c r="AU23" s="214">
        <v>4.8297666667000003</v>
      </c>
      <c r="AV23" s="214">
        <v>7.5865483870999997</v>
      </c>
      <c r="AW23" s="214">
        <v>12.728333333</v>
      </c>
      <c r="AX23" s="214">
        <v>14.675870968</v>
      </c>
      <c r="AY23" s="214">
        <v>17.816225805999998</v>
      </c>
      <c r="AZ23" s="214">
        <v>16.851214286000001</v>
      </c>
      <c r="BA23" s="214">
        <v>13.871230000000001</v>
      </c>
      <c r="BB23" s="214">
        <v>8.1402020000000004</v>
      </c>
      <c r="BC23" s="355">
        <v>6.2814370000000004</v>
      </c>
      <c r="BD23" s="355">
        <v>4.8588839999999998</v>
      </c>
      <c r="BE23" s="355">
        <v>4.4621000000000004</v>
      </c>
      <c r="BF23" s="355">
        <v>4.6678850000000001</v>
      </c>
      <c r="BG23" s="355">
        <v>5.1026439999999997</v>
      </c>
      <c r="BH23" s="355">
        <v>7.264386</v>
      </c>
      <c r="BI23" s="355">
        <v>11.144959999999999</v>
      </c>
      <c r="BJ23" s="355">
        <v>14.675230000000001</v>
      </c>
      <c r="BK23" s="355">
        <v>16.825800000000001</v>
      </c>
      <c r="BL23" s="355">
        <v>15.86472</v>
      </c>
      <c r="BM23" s="355">
        <v>12.18765</v>
      </c>
      <c r="BN23" s="355">
        <v>8.5082839999999997</v>
      </c>
      <c r="BO23" s="355">
        <v>6.0249199999999998</v>
      </c>
      <c r="BP23" s="355">
        <v>4.7931900000000001</v>
      </c>
      <c r="BQ23" s="355">
        <v>4.4396839999999997</v>
      </c>
      <c r="BR23" s="355">
        <v>4.624371</v>
      </c>
      <c r="BS23" s="355">
        <v>5.0192740000000002</v>
      </c>
      <c r="BT23" s="355">
        <v>6.8230570000000004</v>
      </c>
      <c r="BU23" s="355">
        <v>10.53936</v>
      </c>
      <c r="BV23" s="355">
        <v>14.06855</v>
      </c>
    </row>
    <row r="24" spans="1:74" ht="11.1" customHeight="1" x14ac:dyDescent="0.2">
      <c r="A24" s="76" t="s">
        <v>668</v>
      </c>
      <c r="B24" s="185" t="s">
        <v>553</v>
      </c>
      <c r="C24" s="214">
        <v>23.171580644999999</v>
      </c>
      <c r="D24" s="214">
        <v>23.557964286000001</v>
      </c>
      <c r="E24" s="214">
        <v>21.342290323</v>
      </c>
      <c r="F24" s="214">
        <v>20.264399999999998</v>
      </c>
      <c r="G24" s="214">
        <v>19.446548387</v>
      </c>
      <c r="H24" s="214">
        <v>19.156033333</v>
      </c>
      <c r="I24" s="214">
        <v>19.093516129000001</v>
      </c>
      <c r="J24" s="214">
        <v>19.350516128999999</v>
      </c>
      <c r="K24" s="214">
        <v>19.302033333000001</v>
      </c>
      <c r="L24" s="214">
        <v>19.773967742</v>
      </c>
      <c r="M24" s="214">
        <v>21.284566667</v>
      </c>
      <c r="N24" s="214">
        <v>21.759096774</v>
      </c>
      <c r="O24" s="214">
        <v>23.263580645000001</v>
      </c>
      <c r="P24" s="214">
        <v>22.854793102999999</v>
      </c>
      <c r="Q24" s="214">
        <v>21.377193548000001</v>
      </c>
      <c r="R24" s="214">
        <v>20.668166667000001</v>
      </c>
      <c r="S24" s="214">
        <v>19.763677419</v>
      </c>
      <c r="T24" s="214">
        <v>19.6797</v>
      </c>
      <c r="U24" s="214">
        <v>19.886419355000001</v>
      </c>
      <c r="V24" s="214">
        <v>20.243258064999999</v>
      </c>
      <c r="W24" s="214">
        <v>20.128900000000002</v>
      </c>
      <c r="X24" s="214">
        <v>20.087741935</v>
      </c>
      <c r="Y24" s="214">
        <v>21.803966667000001</v>
      </c>
      <c r="Z24" s="214">
        <v>23.683645161000001</v>
      </c>
      <c r="AA24" s="214">
        <v>23.703838709999999</v>
      </c>
      <c r="AB24" s="214">
        <v>23.228464286000001</v>
      </c>
      <c r="AC24" s="214">
        <v>22.478741934999999</v>
      </c>
      <c r="AD24" s="214">
        <v>21.066733332999998</v>
      </c>
      <c r="AE24" s="214">
        <v>20.277258065000002</v>
      </c>
      <c r="AF24" s="214">
        <v>20.483899999999998</v>
      </c>
      <c r="AG24" s="214">
        <v>20.126935484000001</v>
      </c>
      <c r="AH24" s="214">
        <v>20.566096773999998</v>
      </c>
      <c r="AI24" s="214">
        <v>20.536933333</v>
      </c>
      <c r="AJ24" s="214">
        <v>21.193677419</v>
      </c>
      <c r="AK24" s="214">
        <v>23.203766667</v>
      </c>
      <c r="AL24" s="214">
        <v>24.558516129000001</v>
      </c>
      <c r="AM24" s="214">
        <v>24.870032257999998</v>
      </c>
      <c r="AN24" s="214">
        <v>24.610250000000001</v>
      </c>
      <c r="AO24" s="214">
        <v>23.448096774</v>
      </c>
      <c r="AP24" s="214">
        <v>22.892866667</v>
      </c>
      <c r="AQ24" s="214">
        <v>21.299709676999999</v>
      </c>
      <c r="AR24" s="214">
        <v>21.297266666999999</v>
      </c>
      <c r="AS24" s="214">
        <v>21.116612903</v>
      </c>
      <c r="AT24" s="214">
        <v>21.222516128999999</v>
      </c>
      <c r="AU24" s="214">
        <v>21.5547</v>
      </c>
      <c r="AV24" s="214">
        <v>21.659806452000002</v>
      </c>
      <c r="AW24" s="214">
        <v>24.210100000000001</v>
      </c>
      <c r="AX24" s="214">
        <v>24.386290323000001</v>
      </c>
      <c r="AY24" s="214">
        <v>25.517225805999999</v>
      </c>
      <c r="AZ24" s="214">
        <v>25.340857143000001</v>
      </c>
      <c r="BA24" s="214">
        <v>24.26765</v>
      </c>
      <c r="BB24" s="214">
        <v>23.028490000000001</v>
      </c>
      <c r="BC24" s="355">
        <v>21.837969999999999</v>
      </c>
      <c r="BD24" s="355">
        <v>21.716360000000002</v>
      </c>
      <c r="BE24" s="355">
        <v>21.056470000000001</v>
      </c>
      <c r="BF24" s="355">
        <v>21.46536</v>
      </c>
      <c r="BG24" s="355">
        <v>22.14574</v>
      </c>
      <c r="BH24" s="355">
        <v>22.879429999999999</v>
      </c>
      <c r="BI24" s="355">
        <v>24.80453</v>
      </c>
      <c r="BJ24" s="355">
        <v>26.25592</v>
      </c>
      <c r="BK24" s="355">
        <v>26.459759999999999</v>
      </c>
      <c r="BL24" s="355">
        <v>25.64001</v>
      </c>
      <c r="BM24" s="355">
        <v>24.55678</v>
      </c>
      <c r="BN24" s="355">
        <v>23.725210000000001</v>
      </c>
      <c r="BO24" s="355">
        <v>22.5166</v>
      </c>
      <c r="BP24" s="355">
        <v>22.396640000000001</v>
      </c>
      <c r="BQ24" s="355">
        <v>21.777819999999998</v>
      </c>
      <c r="BR24" s="355">
        <v>21.82357</v>
      </c>
      <c r="BS24" s="355">
        <v>22.780149999999999</v>
      </c>
      <c r="BT24" s="355">
        <v>23.497330000000002</v>
      </c>
      <c r="BU24" s="355">
        <v>25.408639999999998</v>
      </c>
      <c r="BV24" s="355">
        <v>26.641749999999998</v>
      </c>
    </row>
    <row r="25" spans="1:74" ht="11.1" customHeight="1" x14ac:dyDescent="0.2">
      <c r="A25" s="76" t="s">
        <v>669</v>
      </c>
      <c r="B25" s="185" t="s">
        <v>144</v>
      </c>
      <c r="C25" s="214">
        <v>22.945936419999999</v>
      </c>
      <c r="D25" s="214">
        <v>23.15511579</v>
      </c>
      <c r="E25" s="214">
        <v>22.862289610000001</v>
      </c>
      <c r="F25" s="214">
        <v>22.142532670000001</v>
      </c>
      <c r="G25" s="214">
        <v>23.693088029999998</v>
      </c>
      <c r="H25" s="214">
        <v>29.549155970000001</v>
      </c>
      <c r="I25" s="214">
        <v>33.727162030000002</v>
      </c>
      <c r="J25" s="214">
        <v>33.11579613</v>
      </c>
      <c r="K25" s="214">
        <v>29.834794930000001</v>
      </c>
      <c r="L25" s="214">
        <v>25.533573100000002</v>
      </c>
      <c r="M25" s="214">
        <v>24.413761770000001</v>
      </c>
      <c r="N25" s="214">
        <v>24.79375319</v>
      </c>
      <c r="O25" s="214">
        <v>24.966245579999999</v>
      </c>
      <c r="P25" s="214">
        <v>23.786204210000001</v>
      </c>
      <c r="Q25" s="214">
        <v>24.02469116</v>
      </c>
      <c r="R25" s="214">
        <v>23.9630881</v>
      </c>
      <c r="S25" s="214">
        <v>25.949397000000001</v>
      </c>
      <c r="T25" s="214">
        <v>32.343597199999998</v>
      </c>
      <c r="U25" s="214">
        <v>36.773167450000003</v>
      </c>
      <c r="V25" s="214">
        <v>37.136650289999999</v>
      </c>
      <c r="W25" s="214">
        <v>30.509548729999999</v>
      </c>
      <c r="X25" s="214">
        <v>23.99341652</v>
      </c>
      <c r="Y25" s="214">
        <v>22.068195200000002</v>
      </c>
      <c r="Z25" s="214">
        <v>21.63827826</v>
      </c>
      <c r="AA25" s="214">
        <v>21.278164159999999</v>
      </c>
      <c r="AB25" s="214">
        <v>20.313613069999999</v>
      </c>
      <c r="AC25" s="214">
        <v>21.683090060000001</v>
      </c>
      <c r="AD25" s="214">
        <v>20.901627269999999</v>
      </c>
      <c r="AE25" s="214">
        <v>22.58255261</v>
      </c>
      <c r="AF25" s="214">
        <v>28.367823999999999</v>
      </c>
      <c r="AG25" s="214">
        <v>34.897599100000001</v>
      </c>
      <c r="AH25" s="214">
        <v>32.96835523</v>
      </c>
      <c r="AI25" s="214">
        <v>28.641985569999999</v>
      </c>
      <c r="AJ25" s="214">
        <v>24.920742390000001</v>
      </c>
      <c r="AK25" s="214">
        <v>22.205195100000001</v>
      </c>
      <c r="AL25" s="214">
        <v>25.323521060000001</v>
      </c>
      <c r="AM25" s="214">
        <v>25.33097313</v>
      </c>
      <c r="AN25" s="214">
        <v>25.044766750000001</v>
      </c>
      <c r="AO25" s="214">
        <v>24.367729870000002</v>
      </c>
      <c r="AP25" s="214">
        <v>23.5795967</v>
      </c>
      <c r="AQ25" s="214">
        <v>27.522597999999999</v>
      </c>
      <c r="AR25" s="214">
        <v>31.749042769999999</v>
      </c>
      <c r="AS25" s="214">
        <v>39.859144649999998</v>
      </c>
      <c r="AT25" s="214">
        <v>38.559356899999997</v>
      </c>
      <c r="AU25" s="214">
        <v>34.816904200000003</v>
      </c>
      <c r="AV25" s="214">
        <v>28.870520899999999</v>
      </c>
      <c r="AW25" s="214">
        <v>25.20986723</v>
      </c>
      <c r="AX25" s="214">
        <v>23.998640869999999</v>
      </c>
      <c r="AY25" s="214">
        <v>26.906934676999999</v>
      </c>
      <c r="AZ25" s="214">
        <v>27.470779786000001</v>
      </c>
      <c r="BA25" s="214">
        <v>25.1129</v>
      </c>
      <c r="BB25" s="214">
        <v>23.720949999999998</v>
      </c>
      <c r="BC25" s="355">
        <v>27.363489999999999</v>
      </c>
      <c r="BD25" s="355">
        <v>32.873350000000002</v>
      </c>
      <c r="BE25" s="355">
        <v>39.995260000000002</v>
      </c>
      <c r="BF25" s="355">
        <v>40.025170000000003</v>
      </c>
      <c r="BG25" s="355">
        <v>32.083030000000001</v>
      </c>
      <c r="BH25" s="355">
        <v>27.87567</v>
      </c>
      <c r="BI25" s="355">
        <v>25.026319999999998</v>
      </c>
      <c r="BJ25" s="355">
        <v>26.276389999999999</v>
      </c>
      <c r="BK25" s="355">
        <v>27.207709999999999</v>
      </c>
      <c r="BL25" s="355">
        <v>27.29562</v>
      </c>
      <c r="BM25" s="355">
        <v>25.639430000000001</v>
      </c>
      <c r="BN25" s="355">
        <v>25.141310000000001</v>
      </c>
      <c r="BO25" s="355">
        <v>28.084199999999999</v>
      </c>
      <c r="BP25" s="355">
        <v>34.272239999999996</v>
      </c>
      <c r="BQ25" s="355">
        <v>40.948790000000002</v>
      </c>
      <c r="BR25" s="355">
        <v>41.303989999999999</v>
      </c>
      <c r="BS25" s="355">
        <v>33.281390000000002</v>
      </c>
      <c r="BT25" s="355">
        <v>28.763259999999999</v>
      </c>
      <c r="BU25" s="355">
        <v>25.620049999999999</v>
      </c>
      <c r="BV25" s="355">
        <v>26.731850000000001</v>
      </c>
    </row>
    <row r="26" spans="1:74" ht="11.1" customHeight="1" x14ac:dyDescent="0.2">
      <c r="A26" s="76" t="s">
        <v>667</v>
      </c>
      <c r="B26" s="185" t="s">
        <v>554</v>
      </c>
      <c r="C26" s="214">
        <v>4.2776774193999998</v>
      </c>
      <c r="D26" s="214">
        <v>4.2989285714000003</v>
      </c>
      <c r="E26" s="214">
        <v>4.3179032258000003</v>
      </c>
      <c r="F26" s="214">
        <v>4.3802333332999996</v>
      </c>
      <c r="G26" s="214">
        <v>4.3171935483999997</v>
      </c>
      <c r="H26" s="214">
        <v>4.3071666666999997</v>
      </c>
      <c r="I26" s="214">
        <v>4.3208064516000002</v>
      </c>
      <c r="J26" s="214">
        <v>4.3257096773999999</v>
      </c>
      <c r="K26" s="214">
        <v>4.3530333333</v>
      </c>
      <c r="L26" s="214">
        <v>4.3213225806000004</v>
      </c>
      <c r="M26" s="214">
        <v>4.3031666667000001</v>
      </c>
      <c r="N26" s="214">
        <v>4.3034193547999999</v>
      </c>
      <c r="O26" s="214">
        <v>4.2746774193999997</v>
      </c>
      <c r="P26" s="214">
        <v>4.3352413793000002</v>
      </c>
      <c r="Q26" s="214">
        <v>4.2862903226000002</v>
      </c>
      <c r="R26" s="214">
        <v>4.2832999999999997</v>
      </c>
      <c r="S26" s="214">
        <v>4.2344838710000001</v>
      </c>
      <c r="T26" s="214">
        <v>4.1939333333000004</v>
      </c>
      <c r="U26" s="214">
        <v>4.2282580645000003</v>
      </c>
      <c r="V26" s="214">
        <v>4.1947096773999997</v>
      </c>
      <c r="W26" s="214">
        <v>4.1669333333000003</v>
      </c>
      <c r="X26" s="214">
        <v>4.1506129031999999</v>
      </c>
      <c r="Y26" s="214">
        <v>4.1852333333000002</v>
      </c>
      <c r="Z26" s="214">
        <v>4.1380967742000001</v>
      </c>
      <c r="AA26" s="214">
        <v>4.0712258065000002</v>
      </c>
      <c r="AB26" s="214">
        <v>4.1058571428999997</v>
      </c>
      <c r="AC26" s="214">
        <v>4.2019032257999998</v>
      </c>
      <c r="AD26" s="214">
        <v>4.2063666667000001</v>
      </c>
      <c r="AE26" s="214">
        <v>4.1993870967999998</v>
      </c>
      <c r="AF26" s="214">
        <v>4.2323666666999999</v>
      </c>
      <c r="AG26" s="214">
        <v>4.2842580645000004</v>
      </c>
      <c r="AH26" s="214">
        <v>4.2832580645</v>
      </c>
      <c r="AI26" s="214">
        <v>4.3473666667000002</v>
      </c>
      <c r="AJ26" s="214">
        <v>4.4081612902999998</v>
      </c>
      <c r="AK26" s="214">
        <v>4.5277333332999996</v>
      </c>
      <c r="AL26" s="214">
        <v>4.5545483870999997</v>
      </c>
      <c r="AM26" s="214">
        <v>4.4705483871</v>
      </c>
      <c r="AN26" s="214">
        <v>4.5633214286000001</v>
      </c>
      <c r="AO26" s="214">
        <v>4.6200967742000003</v>
      </c>
      <c r="AP26" s="214">
        <v>4.6400666667000001</v>
      </c>
      <c r="AQ26" s="214">
        <v>4.6901290322999998</v>
      </c>
      <c r="AR26" s="214">
        <v>4.7171000000000003</v>
      </c>
      <c r="AS26" s="214">
        <v>4.8114193547999999</v>
      </c>
      <c r="AT26" s="214">
        <v>4.9171290323000001</v>
      </c>
      <c r="AU26" s="214">
        <v>4.9832666666999996</v>
      </c>
      <c r="AV26" s="214">
        <v>5.0280322580999997</v>
      </c>
      <c r="AW26" s="214">
        <v>5.0990333333000004</v>
      </c>
      <c r="AX26" s="214">
        <v>5.1104838709999996</v>
      </c>
      <c r="AY26" s="214">
        <v>5.0959032257999999</v>
      </c>
      <c r="AZ26" s="214">
        <v>5.1434642857000004</v>
      </c>
      <c r="BA26" s="214">
        <v>5.1307450000000001</v>
      </c>
      <c r="BB26" s="214">
        <v>5.1413909999999996</v>
      </c>
      <c r="BC26" s="355">
        <v>5.1631919999999996</v>
      </c>
      <c r="BD26" s="355">
        <v>5.1865790000000001</v>
      </c>
      <c r="BE26" s="355">
        <v>5.2039910000000003</v>
      </c>
      <c r="BF26" s="355">
        <v>5.2314590000000001</v>
      </c>
      <c r="BG26" s="355">
        <v>5.2506969999999997</v>
      </c>
      <c r="BH26" s="355">
        <v>5.2774359999999998</v>
      </c>
      <c r="BI26" s="355">
        <v>5.3077889999999996</v>
      </c>
      <c r="BJ26" s="355">
        <v>5.3213309999999998</v>
      </c>
      <c r="BK26" s="355">
        <v>5.3183480000000003</v>
      </c>
      <c r="BL26" s="355">
        <v>5.3167160000000004</v>
      </c>
      <c r="BM26" s="355">
        <v>5.322279</v>
      </c>
      <c r="BN26" s="355">
        <v>5.3258570000000001</v>
      </c>
      <c r="BO26" s="355">
        <v>5.3305889999999998</v>
      </c>
      <c r="BP26" s="355">
        <v>5.3332230000000003</v>
      </c>
      <c r="BQ26" s="355">
        <v>5.3303960000000004</v>
      </c>
      <c r="BR26" s="355">
        <v>5.34382</v>
      </c>
      <c r="BS26" s="355">
        <v>5.3470700000000004</v>
      </c>
      <c r="BT26" s="355">
        <v>5.3375620000000001</v>
      </c>
      <c r="BU26" s="355">
        <v>5.3253079999999997</v>
      </c>
      <c r="BV26" s="355">
        <v>5.294486</v>
      </c>
    </row>
    <row r="27" spans="1:74" ht="11.1" customHeight="1" x14ac:dyDescent="0.2">
      <c r="A27" s="76" t="s">
        <v>671</v>
      </c>
      <c r="B27" s="185" t="s">
        <v>1002</v>
      </c>
      <c r="C27" s="214">
        <v>2.5419354839000001</v>
      </c>
      <c r="D27" s="214">
        <v>2.6467142856999999</v>
      </c>
      <c r="E27" s="214">
        <v>2.0945483871000001</v>
      </c>
      <c r="F27" s="214">
        <v>1.6527000000000001</v>
      </c>
      <c r="G27" s="214">
        <v>1.4696451612999999</v>
      </c>
      <c r="H27" s="214">
        <v>1.5595000000000001</v>
      </c>
      <c r="I27" s="214">
        <v>1.6481612903</v>
      </c>
      <c r="J27" s="214">
        <v>1.6352580645000001</v>
      </c>
      <c r="K27" s="214">
        <v>1.5595333333000001</v>
      </c>
      <c r="L27" s="214">
        <v>1.5796451613</v>
      </c>
      <c r="M27" s="214">
        <v>1.8671666667</v>
      </c>
      <c r="N27" s="214">
        <v>2.0922258065000001</v>
      </c>
      <c r="O27" s="214">
        <v>2.5311290323</v>
      </c>
      <c r="P27" s="214">
        <v>2.3101034483</v>
      </c>
      <c r="Q27" s="214">
        <v>1.9018064515999999</v>
      </c>
      <c r="R27" s="214">
        <v>1.7282333333</v>
      </c>
      <c r="S27" s="214">
        <v>1.5691612903000001</v>
      </c>
      <c r="T27" s="214">
        <v>1.6571</v>
      </c>
      <c r="U27" s="214">
        <v>1.7581935484</v>
      </c>
      <c r="V27" s="214">
        <v>1.7777096774000001</v>
      </c>
      <c r="W27" s="214">
        <v>1.6110333333</v>
      </c>
      <c r="X27" s="214">
        <v>1.5366451613000001</v>
      </c>
      <c r="Y27" s="214">
        <v>1.7976666667000001</v>
      </c>
      <c r="Z27" s="214">
        <v>2.3419354838999999</v>
      </c>
      <c r="AA27" s="214">
        <v>2.5279677419</v>
      </c>
      <c r="AB27" s="214">
        <v>2.2334285714000002</v>
      </c>
      <c r="AC27" s="214">
        <v>2.1857741934999999</v>
      </c>
      <c r="AD27" s="214">
        <v>1.6961999999999999</v>
      </c>
      <c r="AE27" s="214">
        <v>1.6096129031999999</v>
      </c>
      <c r="AF27" s="214">
        <v>1.6806000000000001</v>
      </c>
      <c r="AG27" s="214">
        <v>1.8220967742</v>
      </c>
      <c r="AH27" s="214">
        <v>1.7967741934999999</v>
      </c>
      <c r="AI27" s="214">
        <v>1.6872333333</v>
      </c>
      <c r="AJ27" s="214">
        <v>1.7313548387</v>
      </c>
      <c r="AK27" s="214">
        <v>2.0857666667000001</v>
      </c>
      <c r="AL27" s="214">
        <v>2.6645806452</v>
      </c>
      <c r="AM27" s="214">
        <v>2.8420322581000002</v>
      </c>
      <c r="AN27" s="214">
        <v>2.5670714285999998</v>
      </c>
      <c r="AO27" s="214">
        <v>2.3809354839000001</v>
      </c>
      <c r="AP27" s="214">
        <v>2.0729333333</v>
      </c>
      <c r="AQ27" s="214">
        <v>1.7576774194</v>
      </c>
      <c r="AR27" s="214">
        <v>1.8187666667</v>
      </c>
      <c r="AS27" s="214">
        <v>2.0144516128999999</v>
      </c>
      <c r="AT27" s="214">
        <v>1.9844193548</v>
      </c>
      <c r="AU27" s="214">
        <v>1.9150333333</v>
      </c>
      <c r="AV27" s="214">
        <v>1.9542580645000001</v>
      </c>
      <c r="AW27" s="214">
        <v>2.3845999999999998</v>
      </c>
      <c r="AX27" s="214">
        <v>2.5399677419</v>
      </c>
      <c r="AY27" s="214">
        <v>2.9008709677</v>
      </c>
      <c r="AZ27" s="214">
        <v>2.8371785714</v>
      </c>
      <c r="BA27" s="214">
        <v>2.5974629999999999</v>
      </c>
      <c r="BB27" s="214">
        <v>2.0427559999999998</v>
      </c>
      <c r="BC27" s="355">
        <v>1.9432229999999999</v>
      </c>
      <c r="BD27" s="355">
        <v>2.0497879999999999</v>
      </c>
      <c r="BE27" s="355">
        <v>2.2500749999999998</v>
      </c>
      <c r="BF27" s="355">
        <v>2.2689210000000002</v>
      </c>
      <c r="BG27" s="355">
        <v>2.0986940000000001</v>
      </c>
      <c r="BH27" s="355">
        <v>2.2220260000000001</v>
      </c>
      <c r="BI27" s="355">
        <v>2.5767410000000002</v>
      </c>
      <c r="BJ27" s="355">
        <v>2.9971169999999998</v>
      </c>
      <c r="BK27" s="355">
        <v>3.2388490000000001</v>
      </c>
      <c r="BL27" s="355">
        <v>3.0758000000000001</v>
      </c>
      <c r="BM27" s="355">
        <v>2.6808190000000001</v>
      </c>
      <c r="BN27" s="355">
        <v>2.3469579999999999</v>
      </c>
      <c r="BO27" s="355">
        <v>2.1787480000000001</v>
      </c>
      <c r="BP27" s="355">
        <v>2.2789380000000001</v>
      </c>
      <c r="BQ27" s="355">
        <v>2.434968</v>
      </c>
      <c r="BR27" s="355">
        <v>2.4364520000000001</v>
      </c>
      <c r="BS27" s="355">
        <v>2.2581549999999999</v>
      </c>
      <c r="BT27" s="355">
        <v>2.332557</v>
      </c>
      <c r="BU27" s="355">
        <v>2.703881</v>
      </c>
      <c r="BV27" s="355">
        <v>3.0847340000000001</v>
      </c>
    </row>
    <row r="28" spans="1:74" ht="11.1" customHeight="1" x14ac:dyDescent="0.2">
      <c r="A28" s="76" t="s">
        <v>682</v>
      </c>
      <c r="B28" s="185" t="s">
        <v>555</v>
      </c>
      <c r="C28" s="214">
        <v>0.10790322581</v>
      </c>
      <c r="D28" s="214">
        <v>0.10789285714000001</v>
      </c>
      <c r="E28" s="214">
        <v>0.10790322581</v>
      </c>
      <c r="F28" s="214">
        <v>0.1079</v>
      </c>
      <c r="G28" s="214">
        <v>0.10790322581</v>
      </c>
      <c r="H28" s="214">
        <v>0.1079</v>
      </c>
      <c r="I28" s="214">
        <v>0.10790322581</v>
      </c>
      <c r="J28" s="214">
        <v>0.10790322581</v>
      </c>
      <c r="K28" s="214">
        <v>0.1079</v>
      </c>
      <c r="L28" s="214">
        <v>0.10790322581</v>
      </c>
      <c r="M28" s="214">
        <v>0.1079</v>
      </c>
      <c r="N28" s="214">
        <v>0.10790322581</v>
      </c>
      <c r="O28" s="214">
        <v>0.11480645161</v>
      </c>
      <c r="P28" s="214">
        <v>0.11482758621</v>
      </c>
      <c r="Q28" s="214">
        <v>0.11480645161</v>
      </c>
      <c r="R28" s="214">
        <v>0.11483333333</v>
      </c>
      <c r="S28" s="214">
        <v>0.11480645161</v>
      </c>
      <c r="T28" s="214">
        <v>0.11483333333</v>
      </c>
      <c r="U28" s="214">
        <v>0.11480645161</v>
      </c>
      <c r="V28" s="214">
        <v>0.11480645161</v>
      </c>
      <c r="W28" s="214">
        <v>0.11483333333</v>
      </c>
      <c r="X28" s="214">
        <v>0.11480645161</v>
      </c>
      <c r="Y28" s="214">
        <v>0.11483333333</v>
      </c>
      <c r="Z28" s="214">
        <v>0.11480645161</v>
      </c>
      <c r="AA28" s="214">
        <v>0.13329032258000001</v>
      </c>
      <c r="AB28" s="214">
        <v>0.13328571429</v>
      </c>
      <c r="AC28" s="214">
        <v>0.13329032258000001</v>
      </c>
      <c r="AD28" s="214">
        <v>0.1333</v>
      </c>
      <c r="AE28" s="214">
        <v>0.13329032258000001</v>
      </c>
      <c r="AF28" s="214">
        <v>0.1333</v>
      </c>
      <c r="AG28" s="214">
        <v>0.13329032258000001</v>
      </c>
      <c r="AH28" s="214">
        <v>0.13329032258000001</v>
      </c>
      <c r="AI28" s="214">
        <v>0.1333</v>
      </c>
      <c r="AJ28" s="214">
        <v>0.13329032258000001</v>
      </c>
      <c r="AK28" s="214">
        <v>0.1333</v>
      </c>
      <c r="AL28" s="214">
        <v>0.13329032258000001</v>
      </c>
      <c r="AM28" s="214">
        <v>0.11880645161</v>
      </c>
      <c r="AN28" s="214">
        <v>0.11882142857</v>
      </c>
      <c r="AO28" s="214">
        <v>0.11880645161</v>
      </c>
      <c r="AP28" s="214">
        <v>0.11883333333</v>
      </c>
      <c r="AQ28" s="214">
        <v>0.11880645161</v>
      </c>
      <c r="AR28" s="214">
        <v>0.11883333333</v>
      </c>
      <c r="AS28" s="214">
        <v>0.11880645161</v>
      </c>
      <c r="AT28" s="214">
        <v>0.11880645161</v>
      </c>
      <c r="AU28" s="214">
        <v>0.11883333333</v>
      </c>
      <c r="AV28" s="214">
        <v>0.11880645161</v>
      </c>
      <c r="AW28" s="214">
        <v>0.11883333333</v>
      </c>
      <c r="AX28" s="214">
        <v>0.11880645161</v>
      </c>
      <c r="AY28" s="214">
        <v>0.13329032258000001</v>
      </c>
      <c r="AZ28" s="214">
        <v>0.13328571429</v>
      </c>
      <c r="BA28" s="214">
        <v>0.13328570000000001</v>
      </c>
      <c r="BB28" s="214">
        <v>0.13328570000000001</v>
      </c>
      <c r="BC28" s="355">
        <v>0.13328570000000001</v>
      </c>
      <c r="BD28" s="355">
        <v>0.13328570000000001</v>
      </c>
      <c r="BE28" s="355">
        <v>0.13328570000000001</v>
      </c>
      <c r="BF28" s="355">
        <v>0.13328570000000001</v>
      </c>
      <c r="BG28" s="355">
        <v>0.13328570000000001</v>
      </c>
      <c r="BH28" s="355">
        <v>0.13328570000000001</v>
      </c>
      <c r="BI28" s="355">
        <v>0.13328570000000001</v>
      </c>
      <c r="BJ28" s="355">
        <v>0.13328570000000001</v>
      </c>
      <c r="BK28" s="355">
        <v>0.13628570000000001</v>
      </c>
      <c r="BL28" s="355">
        <v>0.13628570000000001</v>
      </c>
      <c r="BM28" s="355">
        <v>0.13628570000000001</v>
      </c>
      <c r="BN28" s="355">
        <v>0.13628570000000001</v>
      </c>
      <c r="BO28" s="355">
        <v>0.13628570000000001</v>
      </c>
      <c r="BP28" s="355">
        <v>0.13628570000000001</v>
      </c>
      <c r="BQ28" s="355">
        <v>0.13628570000000001</v>
      </c>
      <c r="BR28" s="355">
        <v>0.13628570000000001</v>
      </c>
      <c r="BS28" s="355">
        <v>0.13628570000000001</v>
      </c>
      <c r="BT28" s="355">
        <v>0.13628570000000001</v>
      </c>
      <c r="BU28" s="355">
        <v>0.13628570000000001</v>
      </c>
      <c r="BV28" s="355">
        <v>0.13628570000000001</v>
      </c>
    </row>
    <row r="29" spans="1:74" ht="11.1" customHeight="1" x14ac:dyDescent="0.2">
      <c r="A29" s="77" t="s">
        <v>670</v>
      </c>
      <c r="B29" s="186" t="s">
        <v>967</v>
      </c>
      <c r="C29" s="214">
        <v>100.48322674000001</v>
      </c>
      <c r="D29" s="214">
        <v>104.47036579</v>
      </c>
      <c r="E29" s="214">
        <v>83.591160578</v>
      </c>
      <c r="F29" s="214">
        <v>66.930632669999994</v>
      </c>
      <c r="G29" s="214">
        <v>59.940184803999998</v>
      </c>
      <c r="H29" s="214">
        <v>63.330122637000002</v>
      </c>
      <c r="I29" s="214">
        <v>66.700323319999995</v>
      </c>
      <c r="J29" s="214">
        <v>66.216925161999995</v>
      </c>
      <c r="K29" s="214">
        <v>63.377828262999998</v>
      </c>
      <c r="L29" s="214">
        <v>64.106702131999995</v>
      </c>
      <c r="M29" s="214">
        <v>74.971261769999998</v>
      </c>
      <c r="N29" s="214">
        <v>83.489204803000007</v>
      </c>
      <c r="O29" s="214">
        <v>99.732019773999994</v>
      </c>
      <c r="P29" s="214">
        <v>91.457169726999993</v>
      </c>
      <c r="Q29" s="214">
        <v>76.009562127999999</v>
      </c>
      <c r="R29" s="214">
        <v>69.461554766999996</v>
      </c>
      <c r="S29" s="214">
        <v>63.412751839000002</v>
      </c>
      <c r="T29" s="214">
        <v>66.688463866999996</v>
      </c>
      <c r="U29" s="214">
        <v>70.535909384999997</v>
      </c>
      <c r="V29" s="214">
        <v>71.237811579999999</v>
      </c>
      <c r="W29" s="214">
        <v>64.924982063000002</v>
      </c>
      <c r="X29" s="214">
        <v>62.103255230000002</v>
      </c>
      <c r="Y29" s="214">
        <v>71.981428532999999</v>
      </c>
      <c r="Z29" s="214">
        <v>92.460310518</v>
      </c>
      <c r="AA29" s="214">
        <v>93.971454483000002</v>
      </c>
      <c r="AB29" s="214">
        <v>83.541220213000003</v>
      </c>
      <c r="AC29" s="214">
        <v>81.372219091999995</v>
      </c>
      <c r="AD29" s="214">
        <v>64.367193936999996</v>
      </c>
      <c r="AE29" s="214">
        <v>60.993230029000003</v>
      </c>
      <c r="AF29" s="214">
        <v>63.633924</v>
      </c>
      <c r="AG29" s="214">
        <v>69.040276519000003</v>
      </c>
      <c r="AH29" s="214">
        <v>67.523258455999994</v>
      </c>
      <c r="AI29" s="214">
        <v>63.991618903000003</v>
      </c>
      <c r="AJ29" s="214">
        <v>65.473677874000003</v>
      </c>
      <c r="AK29" s="214">
        <v>78.487295099999997</v>
      </c>
      <c r="AL29" s="214">
        <v>99.437875899000005</v>
      </c>
      <c r="AM29" s="214">
        <v>106.78713442</v>
      </c>
      <c r="AN29" s="214">
        <v>96.456016750000003</v>
      </c>
      <c r="AO29" s="214">
        <v>89.461310514999994</v>
      </c>
      <c r="AP29" s="214">
        <v>77.888530032999995</v>
      </c>
      <c r="AQ29" s="214">
        <v>66.043533483999994</v>
      </c>
      <c r="AR29" s="214">
        <v>68.338942770000003</v>
      </c>
      <c r="AS29" s="214">
        <v>75.690725294999993</v>
      </c>
      <c r="AT29" s="214">
        <v>74.562776255000003</v>
      </c>
      <c r="AU29" s="214">
        <v>71.955770866999998</v>
      </c>
      <c r="AV29" s="214">
        <v>73.429359610000006</v>
      </c>
      <c r="AW29" s="214">
        <v>89.599700562999999</v>
      </c>
      <c r="AX29" s="214">
        <v>95.437092483000001</v>
      </c>
      <c r="AY29" s="214">
        <v>108.99745081</v>
      </c>
      <c r="AZ29" s="214">
        <v>106.60392263999999</v>
      </c>
      <c r="BA29" s="214">
        <v>94.4812637</v>
      </c>
      <c r="BB29" s="214">
        <v>73.851614699999999</v>
      </c>
      <c r="BC29" s="355">
        <v>68.954539999999994</v>
      </c>
      <c r="BD29" s="355">
        <v>70.765529999999998</v>
      </c>
      <c r="BE29" s="355">
        <v>76.526510000000002</v>
      </c>
      <c r="BF29" s="355">
        <v>77.100660000000005</v>
      </c>
      <c r="BG29" s="355">
        <v>70.919889999999995</v>
      </c>
      <c r="BH29" s="355">
        <v>74.259429999999995</v>
      </c>
      <c r="BI29" s="355">
        <v>85.981960000000001</v>
      </c>
      <c r="BJ29" s="355">
        <v>101.4883</v>
      </c>
      <c r="BK29" s="355">
        <v>110.5128</v>
      </c>
      <c r="BL29" s="355">
        <v>103.10469999999999</v>
      </c>
      <c r="BM29" s="355">
        <v>90.344030000000004</v>
      </c>
      <c r="BN29" s="355">
        <v>77.547150000000002</v>
      </c>
      <c r="BO29" s="355">
        <v>70.547039999999996</v>
      </c>
      <c r="BP29" s="355">
        <v>73.153580000000005</v>
      </c>
      <c r="BQ29" s="355">
        <v>78.607100000000003</v>
      </c>
      <c r="BR29" s="355">
        <v>78.97869</v>
      </c>
      <c r="BS29" s="355">
        <v>72.939570000000003</v>
      </c>
      <c r="BT29" s="355">
        <v>75.053259999999995</v>
      </c>
      <c r="BU29" s="355">
        <v>85.855249999999998</v>
      </c>
      <c r="BV29" s="355">
        <v>100.9442</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966</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663</v>
      </c>
      <c r="B32" s="185" t="s">
        <v>556</v>
      </c>
      <c r="C32" s="259">
        <v>2407.1210000000001</v>
      </c>
      <c r="D32" s="259">
        <v>1665.548</v>
      </c>
      <c r="E32" s="259">
        <v>1471.4760000000001</v>
      </c>
      <c r="F32" s="259">
        <v>1793.086</v>
      </c>
      <c r="G32" s="259">
        <v>2287.2379999999998</v>
      </c>
      <c r="H32" s="259">
        <v>2646.5329999999999</v>
      </c>
      <c r="I32" s="259">
        <v>2924.4259999999999</v>
      </c>
      <c r="J32" s="259">
        <v>3241.6309999999999</v>
      </c>
      <c r="K32" s="259">
        <v>3614.08</v>
      </c>
      <c r="L32" s="259">
        <v>3942.279</v>
      </c>
      <c r="M32" s="259">
        <v>3926.8220000000001</v>
      </c>
      <c r="N32" s="259">
        <v>3666.6320000000001</v>
      </c>
      <c r="O32" s="259">
        <v>2938.0889999999999</v>
      </c>
      <c r="P32" s="259">
        <v>2534.2919999999999</v>
      </c>
      <c r="Q32" s="259">
        <v>2486.3220000000001</v>
      </c>
      <c r="R32" s="259">
        <v>2645.56</v>
      </c>
      <c r="S32" s="259">
        <v>2966.2649999999999</v>
      </c>
      <c r="T32" s="259">
        <v>3186.0320000000002</v>
      </c>
      <c r="U32" s="259">
        <v>3318.1390000000001</v>
      </c>
      <c r="V32" s="259">
        <v>3441.3249999999998</v>
      </c>
      <c r="W32" s="259">
        <v>3705.1610000000001</v>
      </c>
      <c r="X32" s="259">
        <v>4012.723</v>
      </c>
      <c r="Y32" s="259">
        <v>3976.5810000000001</v>
      </c>
      <c r="Z32" s="259">
        <v>3296.944</v>
      </c>
      <c r="AA32" s="259">
        <v>2622.1579999999999</v>
      </c>
      <c r="AB32" s="259">
        <v>2337.3310000000001</v>
      </c>
      <c r="AC32" s="259">
        <v>2062.5039999999999</v>
      </c>
      <c r="AD32" s="259">
        <v>2291.25</v>
      </c>
      <c r="AE32" s="259">
        <v>2626.5070000000001</v>
      </c>
      <c r="AF32" s="259">
        <v>2906.808</v>
      </c>
      <c r="AG32" s="259">
        <v>3054.1509999999998</v>
      </c>
      <c r="AH32" s="259">
        <v>3249.8960000000002</v>
      </c>
      <c r="AI32" s="259">
        <v>3567.2280000000001</v>
      </c>
      <c r="AJ32" s="259">
        <v>3816.4960000000001</v>
      </c>
      <c r="AK32" s="259">
        <v>3709.2629999999999</v>
      </c>
      <c r="AL32" s="259">
        <v>3032.6010000000001</v>
      </c>
      <c r="AM32" s="259">
        <v>2140.8690000000001</v>
      </c>
      <c r="AN32" s="259">
        <v>1673.327</v>
      </c>
      <c r="AO32" s="259">
        <v>1390.9680000000001</v>
      </c>
      <c r="AP32" s="259">
        <v>1427.489</v>
      </c>
      <c r="AQ32" s="259">
        <v>1848.143</v>
      </c>
      <c r="AR32" s="259">
        <v>2195.9409999999998</v>
      </c>
      <c r="AS32" s="259">
        <v>2381.9940000000001</v>
      </c>
      <c r="AT32" s="259">
        <v>2617.5360000000001</v>
      </c>
      <c r="AU32" s="259">
        <v>2951.0619999999999</v>
      </c>
      <c r="AV32" s="259">
        <v>3236.9490000000001</v>
      </c>
      <c r="AW32" s="259">
        <v>3030.7739999999999</v>
      </c>
      <c r="AX32" s="259">
        <v>2709.0129999999999</v>
      </c>
      <c r="AY32" s="259">
        <v>1994.194</v>
      </c>
      <c r="AZ32" s="259">
        <v>1426.173</v>
      </c>
      <c r="BA32" s="259">
        <v>1167.3558571000001</v>
      </c>
      <c r="BB32" s="259">
        <v>1530.8175713999999</v>
      </c>
      <c r="BC32" s="374">
        <v>2011.191</v>
      </c>
      <c r="BD32" s="374">
        <v>2438.1779999999999</v>
      </c>
      <c r="BE32" s="374">
        <v>2695.4259999999999</v>
      </c>
      <c r="BF32" s="374">
        <v>2970.7959999999998</v>
      </c>
      <c r="BG32" s="374">
        <v>3385.5459999999998</v>
      </c>
      <c r="BH32" s="374">
        <v>3720.7820000000002</v>
      </c>
      <c r="BI32" s="374">
        <v>3646.2930000000001</v>
      </c>
      <c r="BJ32" s="374">
        <v>3120.165</v>
      </c>
      <c r="BK32" s="374">
        <v>2377.3589999999999</v>
      </c>
      <c r="BL32" s="374">
        <v>1854.923</v>
      </c>
      <c r="BM32" s="374">
        <v>1671.011</v>
      </c>
      <c r="BN32" s="374">
        <v>1905.4680000000001</v>
      </c>
      <c r="BO32" s="374">
        <v>2353.4450000000002</v>
      </c>
      <c r="BP32" s="374">
        <v>2702.7350000000001</v>
      </c>
      <c r="BQ32" s="374">
        <v>2874.1509999999998</v>
      </c>
      <c r="BR32" s="374">
        <v>3091.598</v>
      </c>
      <c r="BS32" s="374">
        <v>3435.2510000000002</v>
      </c>
      <c r="BT32" s="374">
        <v>3732.49</v>
      </c>
      <c r="BU32" s="374">
        <v>3648.5790000000002</v>
      </c>
      <c r="BV32" s="374">
        <v>3133.056</v>
      </c>
    </row>
    <row r="33" spans="1:74" ht="11.1" customHeight="1" x14ac:dyDescent="0.2">
      <c r="A33" s="633" t="s">
        <v>1206</v>
      </c>
      <c r="B33" s="634" t="s">
        <v>1211</v>
      </c>
      <c r="C33" s="259">
        <v>533.53700000000003</v>
      </c>
      <c r="D33" s="259">
        <v>338.726</v>
      </c>
      <c r="E33" s="259">
        <v>239.291</v>
      </c>
      <c r="F33" s="259">
        <v>308.66399999999999</v>
      </c>
      <c r="G33" s="259">
        <v>451.77300000000002</v>
      </c>
      <c r="H33" s="259">
        <v>572.87800000000004</v>
      </c>
      <c r="I33" s="259">
        <v>657.59100000000001</v>
      </c>
      <c r="J33" s="259">
        <v>762.51800000000003</v>
      </c>
      <c r="K33" s="259">
        <v>856.30799999999999</v>
      </c>
      <c r="L33" s="259">
        <v>915.09400000000005</v>
      </c>
      <c r="M33" s="259">
        <v>910.24599999999998</v>
      </c>
      <c r="N33" s="259">
        <v>852.87599999999998</v>
      </c>
      <c r="O33" s="259">
        <v>627.86800000000005</v>
      </c>
      <c r="P33" s="259">
        <v>481.19099999999997</v>
      </c>
      <c r="Q33" s="259">
        <v>436.46100000000001</v>
      </c>
      <c r="R33" s="259">
        <v>463.35300000000001</v>
      </c>
      <c r="S33" s="259">
        <v>556.928</v>
      </c>
      <c r="T33" s="259">
        <v>654.32500000000005</v>
      </c>
      <c r="U33" s="259">
        <v>734.84400000000005</v>
      </c>
      <c r="V33" s="259">
        <v>804.40300000000002</v>
      </c>
      <c r="W33" s="259">
        <v>898.34900000000005</v>
      </c>
      <c r="X33" s="259">
        <v>939.61400000000003</v>
      </c>
      <c r="Y33" s="259">
        <v>898.59400000000005</v>
      </c>
      <c r="Z33" s="259">
        <v>720.84900000000005</v>
      </c>
      <c r="AA33" s="259">
        <v>527.73299999999995</v>
      </c>
      <c r="AB33" s="259">
        <v>406.20499999999998</v>
      </c>
      <c r="AC33" s="259">
        <v>259.73700000000002</v>
      </c>
      <c r="AD33" s="259">
        <v>335.06599999999997</v>
      </c>
      <c r="AE33" s="259">
        <v>448.48</v>
      </c>
      <c r="AF33" s="259">
        <v>562.86199999999997</v>
      </c>
      <c r="AG33" s="259">
        <v>661.58900000000006</v>
      </c>
      <c r="AH33" s="259">
        <v>777.40800000000002</v>
      </c>
      <c r="AI33" s="259">
        <v>866.15</v>
      </c>
      <c r="AJ33" s="259">
        <v>924.05</v>
      </c>
      <c r="AK33" s="259">
        <v>867.03899999999999</v>
      </c>
      <c r="AL33" s="259">
        <v>710.23800000000006</v>
      </c>
      <c r="AM33" s="259">
        <v>492.67099999999999</v>
      </c>
      <c r="AN33" s="259">
        <v>363.14400000000001</v>
      </c>
      <c r="AO33" s="259">
        <v>229.11099999999999</v>
      </c>
      <c r="AP33" s="259">
        <v>231.15299999999999</v>
      </c>
      <c r="AQ33" s="259">
        <v>348.459</v>
      </c>
      <c r="AR33" s="259">
        <v>464.94799999999998</v>
      </c>
      <c r="AS33" s="259">
        <v>569.19299999999998</v>
      </c>
      <c r="AT33" s="259">
        <v>663.58699999999999</v>
      </c>
      <c r="AU33" s="259">
        <v>778.03200000000004</v>
      </c>
      <c r="AV33" s="259">
        <v>830.21699999999998</v>
      </c>
      <c r="AW33" s="259">
        <v>750.03499999999997</v>
      </c>
      <c r="AX33" s="259">
        <v>659.14800000000002</v>
      </c>
      <c r="AY33" s="259">
        <v>467.29199999999997</v>
      </c>
      <c r="AZ33" s="259">
        <v>310.84199999999998</v>
      </c>
      <c r="BA33" s="259">
        <v>209.71428571000001</v>
      </c>
      <c r="BB33" s="259">
        <v>289.51428571000002</v>
      </c>
      <c r="BC33" s="374">
        <v>427.68979999999999</v>
      </c>
      <c r="BD33" s="374">
        <v>567.26400000000001</v>
      </c>
      <c r="BE33" s="374">
        <v>663.31679999999994</v>
      </c>
      <c r="BF33" s="374">
        <v>780.15200000000004</v>
      </c>
      <c r="BG33" s="374">
        <v>894.36990000000003</v>
      </c>
      <c r="BH33" s="374">
        <v>961.70029999999997</v>
      </c>
      <c r="BI33" s="374">
        <v>926.39160000000004</v>
      </c>
      <c r="BJ33" s="374">
        <v>800.09079999999994</v>
      </c>
      <c r="BK33" s="374">
        <v>586.09490000000005</v>
      </c>
      <c r="BL33" s="374">
        <v>418.17079999999999</v>
      </c>
      <c r="BM33" s="374">
        <v>313.51229999999998</v>
      </c>
      <c r="BN33" s="374">
        <v>374.63810000000001</v>
      </c>
      <c r="BO33" s="374">
        <v>514.404</v>
      </c>
      <c r="BP33" s="374">
        <v>636.60299999999995</v>
      </c>
      <c r="BQ33" s="374">
        <v>695.98239999999998</v>
      </c>
      <c r="BR33" s="374">
        <v>781.94759999999997</v>
      </c>
      <c r="BS33" s="374">
        <v>886.80250000000001</v>
      </c>
      <c r="BT33" s="374">
        <v>945.03869999999995</v>
      </c>
      <c r="BU33" s="374">
        <v>912.40150000000006</v>
      </c>
      <c r="BV33" s="374">
        <v>799.976</v>
      </c>
    </row>
    <row r="34" spans="1:74" ht="11.1" customHeight="1" x14ac:dyDescent="0.2">
      <c r="A34" s="633" t="s">
        <v>1207</v>
      </c>
      <c r="B34" s="634" t="s">
        <v>1212</v>
      </c>
      <c r="C34" s="259">
        <v>618.38300000000004</v>
      </c>
      <c r="D34" s="259">
        <v>345.66199999999998</v>
      </c>
      <c r="E34" s="259">
        <v>252.518</v>
      </c>
      <c r="F34" s="259">
        <v>309.71899999999999</v>
      </c>
      <c r="G34" s="259">
        <v>438.863</v>
      </c>
      <c r="H34" s="259">
        <v>565.72400000000005</v>
      </c>
      <c r="I34" s="259">
        <v>684.54600000000005</v>
      </c>
      <c r="J34" s="259">
        <v>831.99199999999996</v>
      </c>
      <c r="K34" s="259">
        <v>973.04</v>
      </c>
      <c r="L34" s="259">
        <v>1095.3969999999999</v>
      </c>
      <c r="M34" s="259">
        <v>1091.8340000000001</v>
      </c>
      <c r="N34" s="259">
        <v>988.57600000000002</v>
      </c>
      <c r="O34" s="259">
        <v>764.67499999999995</v>
      </c>
      <c r="P34" s="259">
        <v>608.13900000000001</v>
      </c>
      <c r="Q34" s="259">
        <v>543.495</v>
      </c>
      <c r="R34" s="259">
        <v>566.51300000000003</v>
      </c>
      <c r="S34" s="259">
        <v>671.28399999999999</v>
      </c>
      <c r="T34" s="259">
        <v>763.16099999999994</v>
      </c>
      <c r="U34" s="259">
        <v>834.06399999999996</v>
      </c>
      <c r="V34" s="259">
        <v>920.52800000000002</v>
      </c>
      <c r="W34" s="259">
        <v>1041.7809999999999</v>
      </c>
      <c r="X34" s="259">
        <v>1133.663</v>
      </c>
      <c r="Y34" s="259">
        <v>1112.086</v>
      </c>
      <c r="Z34" s="259">
        <v>905.71100000000001</v>
      </c>
      <c r="AA34" s="259">
        <v>698.42499999999995</v>
      </c>
      <c r="AB34" s="259">
        <v>588.73400000000004</v>
      </c>
      <c r="AC34" s="259">
        <v>476.93900000000002</v>
      </c>
      <c r="AD34" s="259">
        <v>524.35</v>
      </c>
      <c r="AE34" s="259">
        <v>608.79399999999998</v>
      </c>
      <c r="AF34" s="259">
        <v>700.95500000000004</v>
      </c>
      <c r="AG34" s="259">
        <v>763.673</v>
      </c>
      <c r="AH34" s="259">
        <v>868.20500000000004</v>
      </c>
      <c r="AI34" s="259">
        <v>992.73800000000006</v>
      </c>
      <c r="AJ34" s="259">
        <v>1100.5899999999999</v>
      </c>
      <c r="AK34" s="259">
        <v>1053.8789999999999</v>
      </c>
      <c r="AL34" s="259">
        <v>828.77099999999996</v>
      </c>
      <c r="AM34" s="259">
        <v>553.64</v>
      </c>
      <c r="AN34" s="259">
        <v>380.86700000000002</v>
      </c>
      <c r="AO34" s="259">
        <v>261.48</v>
      </c>
      <c r="AP34" s="259">
        <v>234.88900000000001</v>
      </c>
      <c r="AQ34" s="259">
        <v>343.39100000000002</v>
      </c>
      <c r="AR34" s="259">
        <v>458.62099999999998</v>
      </c>
      <c r="AS34" s="259">
        <v>571.33199999999999</v>
      </c>
      <c r="AT34" s="259">
        <v>704.78899999999999</v>
      </c>
      <c r="AU34" s="259">
        <v>846.18700000000001</v>
      </c>
      <c r="AV34" s="259">
        <v>971.39099999999996</v>
      </c>
      <c r="AW34" s="259">
        <v>907.56700000000001</v>
      </c>
      <c r="AX34" s="259">
        <v>777.11300000000006</v>
      </c>
      <c r="AY34" s="259">
        <v>521.36400000000003</v>
      </c>
      <c r="AZ34" s="259">
        <v>337.01499999999999</v>
      </c>
      <c r="BA34" s="259">
        <v>240.71428571000001</v>
      </c>
      <c r="BB34" s="259">
        <v>298.45714285999998</v>
      </c>
      <c r="BC34" s="374">
        <v>427.42070000000001</v>
      </c>
      <c r="BD34" s="374">
        <v>568.78309999999999</v>
      </c>
      <c r="BE34" s="374">
        <v>674.54949999999997</v>
      </c>
      <c r="BF34" s="374">
        <v>806.48770000000002</v>
      </c>
      <c r="BG34" s="374">
        <v>961.25409999999999</v>
      </c>
      <c r="BH34" s="374">
        <v>1061.9490000000001</v>
      </c>
      <c r="BI34" s="374">
        <v>1014.519</v>
      </c>
      <c r="BJ34" s="374">
        <v>822.31640000000004</v>
      </c>
      <c r="BK34" s="374">
        <v>578.72990000000004</v>
      </c>
      <c r="BL34" s="374">
        <v>390.61869999999999</v>
      </c>
      <c r="BM34" s="374">
        <v>294.3306</v>
      </c>
      <c r="BN34" s="374">
        <v>338.98480000000001</v>
      </c>
      <c r="BO34" s="374">
        <v>447.44080000000002</v>
      </c>
      <c r="BP34" s="374">
        <v>566.5317</v>
      </c>
      <c r="BQ34" s="374">
        <v>661.51819999999998</v>
      </c>
      <c r="BR34" s="374">
        <v>778.00969999999995</v>
      </c>
      <c r="BS34" s="374">
        <v>892.42179999999996</v>
      </c>
      <c r="BT34" s="374">
        <v>1002.39</v>
      </c>
      <c r="BU34" s="374">
        <v>956.3297</v>
      </c>
      <c r="BV34" s="374">
        <v>772.45249999999999</v>
      </c>
    </row>
    <row r="35" spans="1:74" ht="11.1" customHeight="1" x14ac:dyDescent="0.2">
      <c r="A35" s="633" t="s">
        <v>1208</v>
      </c>
      <c r="B35" s="634" t="s">
        <v>1213</v>
      </c>
      <c r="C35" s="259">
        <v>823.44799999999998</v>
      </c>
      <c r="D35" s="259">
        <v>567.50199999999995</v>
      </c>
      <c r="E35" s="259">
        <v>566.25900000000001</v>
      </c>
      <c r="F35" s="259">
        <v>740.80600000000004</v>
      </c>
      <c r="G35" s="259">
        <v>911.67499999999995</v>
      </c>
      <c r="H35" s="259">
        <v>992.96799999999996</v>
      </c>
      <c r="I35" s="259">
        <v>1041.732</v>
      </c>
      <c r="J35" s="259">
        <v>1087.5440000000001</v>
      </c>
      <c r="K35" s="259">
        <v>1198.0239999999999</v>
      </c>
      <c r="L35" s="259">
        <v>1313</v>
      </c>
      <c r="M35" s="259">
        <v>1324.0840000000001</v>
      </c>
      <c r="N35" s="259">
        <v>1295.393</v>
      </c>
      <c r="O35" s="259">
        <v>1089.4359999999999</v>
      </c>
      <c r="P35" s="259">
        <v>1014.478</v>
      </c>
      <c r="Q35" s="259">
        <v>1071.277</v>
      </c>
      <c r="R35" s="259">
        <v>1150.2809999999999</v>
      </c>
      <c r="S35" s="259">
        <v>1227.482</v>
      </c>
      <c r="T35" s="259">
        <v>1226.6369999999999</v>
      </c>
      <c r="U35" s="259">
        <v>1192.9960000000001</v>
      </c>
      <c r="V35" s="259">
        <v>1148.991</v>
      </c>
      <c r="W35" s="259">
        <v>1175.818</v>
      </c>
      <c r="X35" s="259">
        <v>1324.854</v>
      </c>
      <c r="Y35" s="259">
        <v>1351.828</v>
      </c>
      <c r="Z35" s="259">
        <v>1161.9100000000001</v>
      </c>
      <c r="AA35" s="259">
        <v>996.60500000000002</v>
      </c>
      <c r="AB35" s="259">
        <v>972.01</v>
      </c>
      <c r="AC35" s="259">
        <v>937.82</v>
      </c>
      <c r="AD35" s="259">
        <v>1014.331</v>
      </c>
      <c r="AE35" s="259">
        <v>1102.2829999999999</v>
      </c>
      <c r="AF35" s="259">
        <v>1138.6559999999999</v>
      </c>
      <c r="AG35" s="259">
        <v>1101.54</v>
      </c>
      <c r="AH35" s="259">
        <v>1068.3869999999999</v>
      </c>
      <c r="AI35" s="259">
        <v>1137.421</v>
      </c>
      <c r="AJ35" s="259">
        <v>1214.3679999999999</v>
      </c>
      <c r="AK35" s="259">
        <v>1218.71</v>
      </c>
      <c r="AL35" s="259">
        <v>1016.042</v>
      </c>
      <c r="AM35" s="259">
        <v>709.52300000000002</v>
      </c>
      <c r="AN35" s="259">
        <v>615.66200000000003</v>
      </c>
      <c r="AO35" s="259">
        <v>613.89200000000005</v>
      </c>
      <c r="AP35" s="259">
        <v>649.68499999999995</v>
      </c>
      <c r="AQ35" s="259">
        <v>778.64300000000003</v>
      </c>
      <c r="AR35" s="259">
        <v>845.93399999999997</v>
      </c>
      <c r="AS35" s="259">
        <v>814.16399999999999</v>
      </c>
      <c r="AT35" s="259">
        <v>802.75900000000001</v>
      </c>
      <c r="AU35" s="259">
        <v>846.06</v>
      </c>
      <c r="AV35" s="259">
        <v>949.02800000000002</v>
      </c>
      <c r="AW35" s="259">
        <v>914.62699999999995</v>
      </c>
      <c r="AX35" s="259">
        <v>880.04100000000005</v>
      </c>
      <c r="AY35" s="259">
        <v>697.15</v>
      </c>
      <c r="AZ35" s="259">
        <v>563.19299999999998</v>
      </c>
      <c r="BA35" s="259">
        <v>508</v>
      </c>
      <c r="BB35" s="259">
        <v>680.28571428999999</v>
      </c>
      <c r="BC35" s="374">
        <v>840.76580000000001</v>
      </c>
      <c r="BD35" s="374">
        <v>936.95860000000005</v>
      </c>
      <c r="BE35" s="374">
        <v>956.8999</v>
      </c>
      <c r="BF35" s="374">
        <v>957.26419999999996</v>
      </c>
      <c r="BG35" s="374">
        <v>1067.876</v>
      </c>
      <c r="BH35" s="374">
        <v>1202.01</v>
      </c>
      <c r="BI35" s="374">
        <v>1210.981</v>
      </c>
      <c r="BJ35" s="374">
        <v>1078.8230000000001</v>
      </c>
      <c r="BK35" s="374">
        <v>876.36839999999995</v>
      </c>
      <c r="BL35" s="374">
        <v>745.16160000000002</v>
      </c>
      <c r="BM35" s="374">
        <v>757.61419999999998</v>
      </c>
      <c r="BN35" s="374">
        <v>849.19380000000001</v>
      </c>
      <c r="BO35" s="374">
        <v>985.60649999999998</v>
      </c>
      <c r="BP35" s="374">
        <v>1040.6579999999999</v>
      </c>
      <c r="BQ35" s="374">
        <v>1030.3040000000001</v>
      </c>
      <c r="BR35" s="374">
        <v>1032.6220000000001</v>
      </c>
      <c r="BS35" s="374">
        <v>1125.098</v>
      </c>
      <c r="BT35" s="374">
        <v>1232.3489999999999</v>
      </c>
      <c r="BU35" s="374">
        <v>1237.8689999999999</v>
      </c>
      <c r="BV35" s="374">
        <v>1102.8630000000001</v>
      </c>
    </row>
    <row r="36" spans="1:74" ht="11.1" customHeight="1" x14ac:dyDescent="0.2">
      <c r="A36" s="633" t="s">
        <v>1209</v>
      </c>
      <c r="B36" s="732" t="s">
        <v>1214</v>
      </c>
      <c r="C36" s="259">
        <v>130.96600000000001</v>
      </c>
      <c r="D36" s="259">
        <v>115.88200000000001</v>
      </c>
      <c r="E36" s="259">
        <v>113.34099999999999</v>
      </c>
      <c r="F36" s="259">
        <v>116.13200000000001</v>
      </c>
      <c r="G36" s="259">
        <v>135.19300000000001</v>
      </c>
      <c r="H36" s="259">
        <v>154.61099999999999</v>
      </c>
      <c r="I36" s="259">
        <v>171.815</v>
      </c>
      <c r="J36" s="259">
        <v>187.11600000000001</v>
      </c>
      <c r="K36" s="259">
        <v>203.226</v>
      </c>
      <c r="L36" s="259">
        <v>214.69200000000001</v>
      </c>
      <c r="M36" s="259">
        <v>207.32300000000001</v>
      </c>
      <c r="N36" s="259">
        <v>185.72900000000001</v>
      </c>
      <c r="O36" s="259">
        <v>155.61799999999999</v>
      </c>
      <c r="P36" s="259">
        <v>143.12899999999999</v>
      </c>
      <c r="Q36" s="259">
        <v>144.05600000000001</v>
      </c>
      <c r="R36" s="259">
        <v>151.738</v>
      </c>
      <c r="S36" s="259">
        <v>176.251</v>
      </c>
      <c r="T36" s="259">
        <v>196.01300000000001</v>
      </c>
      <c r="U36" s="259">
        <v>207.988</v>
      </c>
      <c r="V36" s="259">
        <v>218.798</v>
      </c>
      <c r="W36" s="259">
        <v>232.21700000000001</v>
      </c>
      <c r="X36" s="259">
        <v>248.10900000000001</v>
      </c>
      <c r="Y36" s="259">
        <v>251.25299999999999</v>
      </c>
      <c r="Z36" s="259">
        <v>204.43600000000001</v>
      </c>
      <c r="AA36" s="259">
        <v>159.19999999999999</v>
      </c>
      <c r="AB36" s="259">
        <v>140.52500000000001</v>
      </c>
      <c r="AC36" s="259">
        <v>141.654</v>
      </c>
      <c r="AD36" s="259">
        <v>151.00299999999999</v>
      </c>
      <c r="AE36" s="259">
        <v>166.70099999999999</v>
      </c>
      <c r="AF36" s="259">
        <v>183.84100000000001</v>
      </c>
      <c r="AG36" s="259">
        <v>197.392</v>
      </c>
      <c r="AH36" s="259">
        <v>201.68199999999999</v>
      </c>
      <c r="AI36" s="259">
        <v>218.381</v>
      </c>
      <c r="AJ36" s="259">
        <v>220.62</v>
      </c>
      <c r="AK36" s="259">
        <v>220.64</v>
      </c>
      <c r="AL36" s="259">
        <v>176.93100000000001</v>
      </c>
      <c r="AM36" s="259">
        <v>135.05099999999999</v>
      </c>
      <c r="AN36" s="259">
        <v>100.727</v>
      </c>
      <c r="AO36" s="259">
        <v>86.992000000000004</v>
      </c>
      <c r="AP36" s="259">
        <v>91.147999999999996</v>
      </c>
      <c r="AQ36" s="259">
        <v>119.907</v>
      </c>
      <c r="AR36" s="259">
        <v>139.99</v>
      </c>
      <c r="AS36" s="259">
        <v>148.05199999999999</v>
      </c>
      <c r="AT36" s="259">
        <v>163.47499999999999</v>
      </c>
      <c r="AU36" s="259">
        <v>179.38399999999999</v>
      </c>
      <c r="AV36" s="259">
        <v>183.09100000000001</v>
      </c>
      <c r="AW36" s="259">
        <v>167.887</v>
      </c>
      <c r="AX36" s="259">
        <v>141.46</v>
      </c>
      <c r="AY36" s="259">
        <v>103.471</v>
      </c>
      <c r="AZ36" s="259">
        <v>73.132000000000005</v>
      </c>
      <c r="BA36" s="259">
        <v>64</v>
      </c>
      <c r="BB36" s="259">
        <v>76.599999999999994</v>
      </c>
      <c r="BC36" s="374">
        <v>100.69450000000001</v>
      </c>
      <c r="BD36" s="374">
        <v>124.47190000000001</v>
      </c>
      <c r="BE36" s="374">
        <v>143.7046</v>
      </c>
      <c r="BF36" s="374">
        <v>159.90459999999999</v>
      </c>
      <c r="BG36" s="374">
        <v>178.23500000000001</v>
      </c>
      <c r="BH36" s="374">
        <v>190.33070000000001</v>
      </c>
      <c r="BI36" s="374">
        <v>186.22139999999999</v>
      </c>
      <c r="BJ36" s="374">
        <v>151.78229999999999</v>
      </c>
      <c r="BK36" s="374">
        <v>124.30540000000001</v>
      </c>
      <c r="BL36" s="374">
        <v>112.6692</v>
      </c>
      <c r="BM36" s="374">
        <v>108.89870000000001</v>
      </c>
      <c r="BN36" s="374">
        <v>117.36360000000001</v>
      </c>
      <c r="BO36" s="374">
        <v>134.89619999999999</v>
      </c>
      <c r="BP36" s="374">
        <v>153.10820000000001</v>
      </c>
      <c r="BQ36" s="374">
        <v>167.51840000000001</v>
      </c>
      <c r="BR36" s="374">
        <v>179.52</v>
      </c>
      <c r="BS36" s="374">
        <v>194.1405</v>
      </c>
      <c r="BT36" s="374">
        <v>202.8272</v>
      </c>
      <c r="BU36" s="374">
        <v>195.7432</v>
      </c>
      <c r="BV36" s="374">
        <v>158.78120000000001</v>
      </c>
    </row>
    <row r="37" spans="1:74" ht="11.1" customHeight="1" x14ac:dyDescent="0.2">
      <c r="A37" s="633" t="s">
        <v>1210</v>
      </c>
      <c r="B37" s="732" t="s">
        <v>1215</v>
      </c>
      <c r="C37" s="259">
        <v>275.97699999999998</v>
      </c>
      <c r="D37" s="259">
        <v>273.15100000000001</v>
      </c>
      <c r="E37" s="259">
        <v>275.67700000000002</v>
      </c>
      <c r="F37" s="259">
        <v>293.55700000000002</v>
      </c>
      <c r="G37" s="259">
        <v>325.45600000000002</v>
      </c>
      <c r="H37" s="259">
        <v>335.995</v>
      </c>
      <c r="I37" s="259">
        <v>344.21499999999997</v>
      </c>
      <c r="J37" s="259">
        <v>347.827</v>
      </c>
      <c r="K37" s="259">
        <v>358.94099999999997</v>
      </c>
      <c r="L37" s="259">
        <v>379.50099999999998</v>
      </c>
      <c r="M37" s="259">
        <v>368.875</v>
      </c>
      <c r="N37" s="259">
        <v>319.74</v>
      </c>
      <c r="O37" s="259">
        <v>276.19600000000003</v>
      </c>
      <c r="P37" s="259">
        <v>262.56599999999997</v>
      </c>
      <c r="Q37" s="259">
        <v>265.79199999999997</v>
      </c>
      <c r="R37" s="259">
        <v>286.99299999999999</v>
      </c>
      <c r="S37" s="259">
        <v>305.68099999999998</v>
      </c>
      <c r="T37" s="259">
        <v>315.78899999999999</v>
      </c>
      <c r="U37" s="259">
        <v>316.16399999999999</v>
      </c>
      <c r="V37" s="259">
        <v>314.524</v>
      </c>
      <c r="W37" s="259">
        <v>321.43799999999999</v>
      </c>
      <c r="X37" s="259">
        <v>331.21899999999999</v>
      </c>
      <c r="Y37" s="259">
        <v>328.428</v>
      </c>
      <c r="Z37" s="259">
        <v>271.43599999999998</v>
      </c>
      <c r="AA37" s="259">
        <v>209.80699999999999</v>
      </c>
      <c r="AB37" s="259">
        <v>200.87700000000001</v>
      </c>
      <c r="AC37" s="259">
        <v>218.946</v>
      </c>
      <c r="AD37" s="259">
        <v>238.01499999999999</v>
      </c>
      <c r="AE37" s="259">
        <v>270.23899999999998</v>
      </c>
      <c r="AF37" s="259">
        <v>288.37700000000001</v>
      </c>
      <c r="AG37" s="259">
        <v>295.416</v>
      </c>
      <c r="AH37" s="259">
        <v>297.19600000000003</v>
      </c>
      <c r="AI37" s="259">
        <v>313.89800000000002</v>
      </c>
      <c r="AJ37" s="259">
        <v>317.75</v>
      </c>
      <c r="AK37" s="259">
        <v>311.49900000000002</v>
      </c>
      <c r="AL37" s="259">
        <v>264.43200000000002</v>
      </c>
      <c r="AM37" s="259">
        <v>216.35599999999999</v>
      </c>
      <c r="AN37" s="259">
        <v>181.286</v>
      </c>
      <c r="AO37" s="259">
        <v>168.87299999999999</v>
      </c>
      <c r="AP37" s="259">
        <v>190.017</v>
      </c>
      <c r="AQ37" s="259">
        <v>226.291</v>
      </c>
      <c r="AR37" s="259">
        <v>253.24600000000001</v>
      </c>
      <c r="AS37" s="259">
        <v>244.18799999999999</v>
      </c>
      <c r="AT37" s="259">
        <v>246.06700000000001</v>
      </c>
      <c r="AU37" s="259">
        <v>263.00299999999999</v>
      </c>
      <c r="AV37" s="259">
        <v>264.084</v>
      </c>
      <c r="AW37" s="259">
        <v>252.029</v>
      </c>
      <c r="AX37" s="259">
        <v>214.17400000000001</v>
      </c>
      <c r="AY37" s="259">
        <v>170.928</v>
      </c>
      <c r="AZ37" s="259">
        <v>110.759</v>
      </c>
      <c r="BA37" s="259">
        <v>114.71428571</v>
      </c>
      <c r="BB37" s="259">
        <v>155.77142857000001</v>
      </c>
      <c r="BC37" s="374">
        <v>184.43090000000001</v>
      </c>
      <c r="BD37" s="374">
        <v>210.5119</v>
      </c>
      <c r="BE37" s="374">
        <v>226.76609999999999</v>
      </c>
      <c r="BF37" s="374">
        <v>236.7989</v>
      </c>
      <c r="BG37" s="374">
        <v>253.62180000000001</v>
      </c>
      <c r="BH37" s="374">
        <v>274.60399999999998</v>
      </c>
      <c r="BI37" s="374">
        <v>277.99090000000001</v>
      </c>
      <c r="BJ37" s="374">
        <v>236.96340000000001</v>
      </c>
      <c r="BK37" s="374">
        <v>181.6712</v>
      </c>
      <c r="BL37" s="374">
        <v>158.11410000000001</v>
      </c>
      <c r="BM37" s="374">
        <v>166.46600000000001</v>
      </c>
      <c r="BN37" s="374">
        <v>195.09909999999999</v>
      </c>
      <c r="BO37" s="374">
        <v>240.90809999999999</v>
      </c>
      <c r="BP37" s="374">
        <v>275.64499999999998</v>
      </c>
      <c r="BQ37" s="374">
        <v>288.6397</v>
      </c>
      <c r="BR37" s="374">
        <v>289.30990000000003</v>
      </c>
      <c r="BS37" s="374">
        <v>306.59969999999998</v>
      </c>
      <c r="BT37" s="374">
        <v>319.69619999999998</v>
      </c>
      <c r="BU37" s="374">
        <v>316.04719999999998</v>
      </c>
      <c r="BV37" s="374">
        <v>268.79450000000003</v>
      </c>
    </row>
    <row r="38" spans="1:74" ht="11.1" customHeight="1" x14ac:dyDescent="0.2">
      <c r="A38" s="633" t="s">
        <v>1216</v>
      </c>
      <c r="B38" s="731" t="s">
        <v>545</v>
      </c>
      <c r="C38" s="255">
        <v>24.811</v>
      </c>
      <c r="D38" s="255">
        <v>24.626000000000001</v>
      </c>
      <c r="E38" s="255">
        <v>24.390999999999998</v>
      </c>
      <c r="F38" s="255">
        <v>24.207999999999998</v>
      </c>
      <c r="G38" s="255">
        <v>24.279</v>
      </c>
      <c r="H38" s="255">
        <v>24.356999999999999</v>
      </c>
      <c r="I38" s="255">
        <v>24.527999999999999</v>
      </c>
      <c r="J38" s="255">
        <v>24.635000000000002</v>
      </c>
      <c r="K38" s="255">
        <v>24.542999999999999</v>
      </c>
      <c r="L38" s="255">
        <v>24.594999999999999</v>
      </c>
      <c r="M38" s="255">
        <v>24.460999999999999</v>
      </c>
      <c r="N38" s="255">
        <v>24.318999999999999</v>
      </c>
      <c r="O38" s="255">
        <v>24.295000000000002</v>
      </c>
      <c r="P38" s="255">
        <v>24.79</v>
      </c>
      <c r="Q38" s="255">
        <v>25.241</v>
      </c>
      <c r="R38" s="255">
        <v>26.681999999999999</v>
      </c>
      <c r="S38" s="255">
        <v>28.638999999999999</v>
      </c>
      <c r="T38" s="255">
        <v>30.108000000000001</v>
      </c>
      <c r="U38" s="255">
        <v>32.084000000000003</v>
      </c>
      <c r="V38" s="255">
        <v>34.081000000000003</v>
      </c>
      <c r="W38" s="255">
        <v>35.558999999999997</v>
      </c>
      <c r="X38" s="255">
        <v>35.262999999999998</v>
      </c>
      <c r="Y38" s="255">
        <v>34.392000000000003</v>
      </c>
      <c r="Z38" s="255">
        <v>32.601999999999997</v>
      </c>
      <c r="AA38" s="255">
        <v>30.388999999999999</v>
      </c>
      <c r="AB38" s="255">
        <v>28.981000000000002</v>
      </c>
      <c r="AC38" s="255">
        <v>27.408999999999999</v>
      </c>
      <c r="AD38" s="255">
        <v>28.484999999999999</v>
      </c>
      <c r="AE38" s="255">
        <v>30.01</v>
      </c>
      <c r="AF38" s="255">
        <v>32.118000000000002</v>
      </c>
      <c r="AG38" s="255">
        <v>34.540999999999997</v>
      </c>
      <c r="AH38" s="255">
        <v>37.018000000000001</v>
      </c>
      <c r="AI38" s="255">
        <v>38.642000000000003</v>
      </c>
      <c r="AJ38" s="255">
        <v>39.118000000000002</v>
      </c>
      <c r="AK38" s="255">
        <v>37.497</v>
      </c>
      <c r="AL38" s="255">
        <v>36.188000000000002</v>
      </c>
      <c r="AM38" s="255">
        <v>33.628999999999998</v>
      </c>
      <c r="AN38" s="255">
        <v>31.640999999999998</v>
      </c>
      <c r="AO38" s="255">
        <v>30.620999999999999</v>
      </c>
      <c r="AP38" s="255">
        <v>30.597000000000001</v>
      </c>
      <c r="AQ38" s="255">
        <v>31.452999999999999</v>
      </c>
      <c r="AR38" s="255">
        <v>33.203000000000003</v>
      </c>
      <c r="AS38" s="255">
        <v>35.064999999999998</v>
      </c>
      <c r="AT38" s="255">
        <v>36.859000000000002</v>
      </c>
      <c r="AU38" s="255">
        <v>38.396000000000001</v>
      </c>
      <c r="AV38" s="255">
        <v>39.137999999999998</v>
      </c>
      <c r="AW38" s="255">
        <v>38.628999999999998</v>
      </c>
      <c r="AX38" s="255">
        <v>37.076999999999998</v>
      </c>
      <c r="AY38" s="255">
        <v>33.99</v>
      </c>
      <c r="AZ38" s="255">
        <v>31.233000000000001</v>
      </c>
      <c r="BA38" s="255">
        <v>30.213000000000001</v>
      </c>
      <c r="BB38" s="255">
        <v>30.189</v>
      </c>
      <c r="BC38" s="342">
        <v>30.189</v>
      </c>
      <c r="BD38" s="342">
        <v>30.189</v>
      </c>
      <c r="BE38" s="342">
        <v>30.189</v>
      </c>
      <c r="BF38" s="342">
        <v>30.189</v>
      </c>
      <c r="BG38" s="342">
        <v>30.189</v>
      </c>
      <c r="BH38" s="342">
        <v>30.189</v>
      </c>
      <c r="BI38" s="342">
        <v>30.189</v>
      </c>
      <c r="BJ38" s="342">
        <v>30.189</v>
      </c>
      <c r="BK38" s="342">
        <v>30.189</v>
      </c>
      <c r="BL38" s="342">
        <v>30.189</v>
      </c>
      <c r="BM38" s="342">
        <v>30.189</v>
      </c>
      <c r="BN38" s="342">
        <v>30.189</v>
      </c>
      <c r="BO38" s="342">
        <v>30.189</v>
      </c>
      <c r="BP38" s="342">
        <v>30.189</v>
      </c>
      <c r="BQ38" s="342">
        <v>30.189</v>
      </c>
      <c r="BR38" s="342">
        <v>30.189</v>
      </c>
      <c r="BS38" s="342">
        <v>30.189</v>
      </c>
      <c r="BT38" s="342">
        <v>30.189</v>
      </c>
      <c r="BU38" s="342">
        <v>30.189</v>
      </c>
      <c r="BV38" s="342">
        <v>30.189</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c r="BC39" s="282"/>
      <c r="BD39" s="282"/>
      <c r="BE39" s="282"/>
      <c r="BF39" s="282"/>
      <c r="BG39" s="282"/>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801" t="s">
        <v>1003</v>
      </c>
      <c r="C40" s="798"/>
      <c r="D40" s="798"/>
      <c r="E40" s="798"/>
      <c r="F40" s="798"/>
      <c r="G40" s="798"/>
      <c r="H40" s="798"/>
      <c r="I40" s="798"/>
      <c r="J40" s="798"/>
      <c r="K40" s="798"/>
      <c r="L40" s="798"/>
      <c r="M40" s="798"/>
      <c r="N40" s="798"/>
      <c r="O40" s="798"/>
      <c r="P40" s="798"/>
      <c r="Q40" s="798"/>
      <c r="AY40" s="525"/>
      <c r="AZ40" s="525"/>
      <c r="BA40" s="525"/>
      <c r="BB40" s="525"/>
      <c r="BC40" s="525"/>
      <c r="BD40" s="668"/>
      <c r="BE40" s="668"/>
      <c r="BF40" s="668"/>
      <c r="BG40" s="525"/>
      <c r="BH40" s="525"/>
      <c r="BI40" s="525"/>
      <c r="BJ40" s="525"/>
    </row>
    <row r="41" spans="1:74" s="448" customFormat="1" ht="12" customHeight="1" x14ac:dyDescent="0.2">
      <c r="A41" s="447"/>
      <c r="B41" s="826" t="s">
        <v>1053</v>
      </c>
      <c r="C41" s="788"/>
      <c r="D41" s="788"/>
      <c r="E41" s="788"/>
      <c r="F41" s="788"/>
      <c r="G41" s="788"/>
      <c r="H41" s="788"/>
      <c r="I41" s="788"/>
      <c r="J41" s="788"/>
      <c r="K41" s="788"/>
      <c r="L41" s="788"/>
      <c r="M41" s="788"/>
      <c r="N41" s="788"/>
      <c r="O41" s="788"/>
      <c r="P41" s="788"/>
      <c r="Q41" s="784"/>
      <c r="AY41" s="526"/>
      <c r="AZ41" s="526"/>
      <c r="BA41" s="526"/>
      <c r="BB41" s="645"/>
      <c r="BC41" s="526"/>
      <c r="BD41" s="669"/>
      <c r="BE41" s="669"/>
      <c r="BF41" s="669"/>
      <c r="BG41" s="526"/>
      <c r="BH41" s="526"/>
      <c r="BI41" s="526"/>
      <c r="BJ41" s="526"/>
    </row>
    <row r="42" spans="1:74" s="448" customFormat="1" ht="12" customHeight="1" x14ac:dyDescent="0.2">
      <c r="A42" s="447"/>
      <c r="B42" s="835" t="s">
        <v>1057</v>
      </c>
      <c r="C42" s="788"/>
      <c r="D42" s="788"/>
      <c r="E42" s="788"/>
      <c r="F42" s="788"/>
      <c r="G42" s="788"/>
      <c r="H42" s="788"/>
      <c r="I42" s="788"/>
      <c r="J42" s="788"/>
      <c r="K42" s="788"/>
      <c r="L42" s="788"/>
      <c r="M42" s="788"/>
      <c r="N42" s="788"/>
      <c r="O42" s="788"/>
      <c r="P42" s="788"/>
      <c r="Q42" s="784"/>
      <c r="Y42" s="733"/>
      <c r="Z42" s="733"/>
      <c r="AA42" s="733"/>
      <c r="AB42" s="733"/>
      <c r="AY42" s="526"/>
      <c r="AZ42" s="526"/>
      <c r="BA42" s="526"/>
      <c r="BB42" s="526"/>
      <c r="BC42" s="526"/>
      <c r="BD42" s="669"/>
      <c r="BE42" s="669"/>
      <c r="BF42" s="669"/>
      <c r="BG42" s="526"/>
      <c r="BH42" s="526"/>
      <c r="BI42" s="526"/>
      <c r="BJ42" s="526"/>
    </row>
    <row r="43" spans="1:74" s="448" customFormat="1" ht="12" customHeight="1" x14ac:dyDescent="0.2">
      <c r="A43" s="447"/>
      <c r="B43" s="835" t="s">
        <v>1058</v>
      </c>
      <c r="C43" s="788"/>
      <c r="D43" s="788"/>
      <c r="E43" s="788"/>
      <c r="F43" s="788"/>
      <c r="G43" s="788"/>
      <c r="H43" s="788"/>
      <c r="I43" s="788"/>
      <c r="J43" s="788"/>
      <c r="K43" s="788"/>
      <c r="L43" s="788"/>
      <c r="M43" s="788"/>
      <c r="N43" s="788"/>
      <c r="O43" s="788"/>
      <c r="P43" s="788"/>
      <c r="Q43" s="784"/>
      <c r="AY43" s="526"/>
      <c r="AZ43" s="526"/>
      <c r="BA43" s="526"/>
      <c r="BB43" s="526"/>
      <c r="BC43" s="526"/>
      <c r="BD43" s="669"/>
      <c r="BE43" s="669"/>
      <c r="BF43" s="669"/>
      <c r="BG43" s="526"/>
      <c r="BH43" s="526"/>
      <c r="BI43" s="526"/>
      <c r="BJ43" s="526"/>
    </row>
    <row r="44" spans="1:74" s="448" customFormat="1" ht="12" customHeight="1" x14ac:dyDescent="0.2">
      <c r="A44" s="447"/>
      <c r="B44" s="833" t="s">
        <v>1217</v>
      </c>
      <c r="C44" s="784"/>
      <c r="D44" s="784"/>
      <c r="E44" s="784"/>
      <c r="F44" s="784"/>
      <c r="G44" s="784"/>
      <c r="H44" s="784"/>
      <c r="I44" s="784"/>
      <c r="J44" s="784"/>
      <c r="K44" s="784"/>
      <c r="L44" s="784"/>
      <c r="M44" s="784"/>
      <c r="N44" s="784"/>
      <c r="O44" s="784"/>
      <c r="P44" s="784"/>
      <c r="Q44" s="784"/>
      <c r="AY44" s="526"/>
      <c r="AZ44" s="526"/>
      <c r="BA44" s="526"/>
      <c r="BB44" s="526"/>
      <c r="BC44" s="526"/>
      <c r="BD44" s="669"/>
      <c r="BE44" s="669"/>
      <c r="BF44" s="669"/>
      <c r="BG44" s="526"/>
      <c r="BH44" s="526"/>
      <c r="BI44" s="526"/>
      <c r="BJ44" s="526"/>
    </row>
    <row r="45" spans="1:74" s="448" customFormat="1" ht="12" customHeight="1" x14ac:dyDescent="0.2">
      <c r="A45" s="447"/>
      <c r="B45" s="787" t="s">
        <v>1028</v>
      </c>
      <c r="C45" s="788"/>
      <c r="D45" s="788"/>
      <c r="E45" s="788"/>
      <c r="F45" s="788"/>
      <c r="G45" s="788"/>
      <c r="H45" s="788"/>
      <c r="I45" s="788"/>
      <c r="J45" s="788"/>
      <c r="K45" s="788"/>
      <c r="L45" s="788"/>
      <c r="M45" s="788"/>
      <c r="N45" s="788"/>
      <c r="O45" s="788"/>
      <c r="P45" s="788"/>
      <c r="Q45" s="784"/>
      <c r="AY45" s="526"/>
      <c r="AZ45" s="526"/>
      <c r="BA45" s="526"/>
      <c r="BB45" s="526"/>
      <c r="BC45" s="526"/>
      <c r="BD45" s="669"/>
      <c r="BE45" s="669"/>
      <c r="BF45" s="669"/>
      <c r="BG45" s="526"/>
      <c r="BH45" s="526"/>
      <c r="BI45" s="526"/>
      <c r="BJ45" s="526"/>
    </row>
    <row r="46" spans="1:74" s="448" customFormat="1" ht="12" customHeight="1" x14ac:dyDescent="0.2">
      <c r="A46" s="447"/>
      <c r="B46" s="834" t="s">
        <v>1062</v>
      </c>
      <c r="C46" s="834"/>
      <c r="D46" s="834"/>
      <c r="E46" s="834"/>
      <c r="F46" s="834"/>
      <c r="G46" s="834"/>
      <c r="H46" s="834"/>
      <c r="I46" s="834"/>
      <c r="J46" s="834"/>
      <c r="K46" s="834"/>
      <c r="L46" s="834"/>
      <c r="M46" s="834"/>
      <c r="N46" s="834"/>
      <c r="O46" s="834"/>
      <c r="P46" s="834"/>
      <c r="Q46" s="784"/>
      <c r="AY46" s="526"/>
      <c r="AZ46" s="526"/>
      <c r="BA46" s="526"/>
      <c r="BB46" s="526"/>
      <c r="BC46" s="526"/>
      <c r="BD46" s="669"/>
      <c r="BE46" s="669"/>
      <c r="BF46" s="669"/>
      <c r="BG46" s="526"/>
      <c r="BH46" s="526"/>
      <c r="BI46" s="526"/>
      <c r="BJ46" s="526"/>
    </row>
    <row r="47" spans="1:74" s="448" customFormat="1" ht="22.35" customHeight="1" x14ac:dyDescent="0.2">
      <c r="A47" s="447"/>
      <c r="B47" s="787" t="s">
        <v>1063</v>
      </c>
      <c r="C47" s="788"/>
      <c r="D47" s="788"/>
      <c r="E47" s="788"/>
      <c r="F47" s="788"/>
      <c r="G47" s="788"/>
      <c r="H47" s="788"/>
      <c r="I47" s="788"/>
      <c r="J47" s="788"/>
      <c r="K47" s="788"/>
      <c r="L47" s="788"/>
      <c r="M47" s="788"/>
      <c r="N47" s="788"/>
      <c r="O47" s="788"/>
      <c r="P47" s="788"/>
      <c r="Q47" s="784"/>
      <c r="AY47" s="526"/>
      <c r="AZ47" s="526"/>
      <c r="BA47" s="526"/>
      <c r="BB47" s="526"/>
      <c r="BC47" s="526"/>
      <c r="BD47" s="669"/>
      <c r="BE47" s="669"/>
      <c r="BF47" s="669"/>
      <c r="BG47" s="526"/>
      <c r="BH47" s="526"/>
      <c r="BI47" s="526"/>
      <c r="BJ47" s="526"/>
    </row>
    <row r="48" spans="1:74" s="448" customFormat="1" ht="12" customHeight="1" x14ac:dyDescent="0.2">
      <c r="A48" s="447"/>
      <c r="B48" s="782" t="s">
        <v>1032</v>
      </c>
      <c r="C48" s="783"/>
      <c r="D48" s="783"/>
      <c r="E48" s="783"/>
      <c r="F48" s="783"/>
      <c r="G48" s="783"/>
      <c r="H48" s="783"/>
      <c r="I48" s="783"/>
      <c r="J48" s="783"/>
      <c r="K48" s="783"/>
      <c r="L48" s="783"/>
      <c r="M48" s="783"/>
      <c r="N48" s="783"/>
      <c r="O48" s="783"/>
      <c r="P48" s="783"/>
      <c r="Q48" s="784"/>
      <c r="AY48" s="526"/>
      <c r="AZ48" s="526"/>
      <c r="BA48" s="526"/>
      <c r="BB48" s="526"/>
      <c r="BC48" s="526"/>
      <c r="BD48" s="669"/>
      <c r="BE48" s="669"/>
      <c r="BF48" s="669"/>
      <c r="BG48" s="526"/>
      <c r="BH48" s="526"/>
      <c r="BI48" s="526"/>
      <c r="BJ48" s="526"/>
    </row>
    <row r="49" spans="1:74" s="449" customFormat="1" ht="12" customHeight="1" x14ac:dyDescent="0.2">
      <c r="A49" s="435"/>
      <c r="B49" s="804" t="s">
        <v>1129</v>
      </c>
      <c r="C49" s="784"/>
      <c r="D49" s="784"/>
      <c r="E49" s="784"/>
      <c r="F49" s="784"/>
      <c r="G49" s="784"/>
      <c r="H49" s="784"/>
      <c r="I49" s="784"/>
      <c r="J49" s="784"/>
      <c r="K49" s="784"/>
      <c r="L49" s="784"/>
      <c r="M49" s="784"/>
      <c r="N49" s="784"/>
      <c r="O49" s="784"/>
      <c r="P49" s="784"/>
      <c r="Q49" s="784"/>
      <c r="AY49" s="527"/>
      <c r="AZ49" s="527"/>
      <c r="BA49" s="527"/>
      <c r="BB49" s="527"/>
      <c r="BC49" s="527"/>
      <c r="BD49" s="670"/>
      <c r="BE49" s="670"/>
      <c r="BF49" s="670"/>
      <c r="BG49" s="527"/>
      <c r="BH49" s="527"/>
      <c r="BI49" s="527"/>
      <c r="BJ49" s="527"/>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8"/>
      <c r="AZ183" s="528"/>
      <c r="BA183" s="528"/>
      <c r="BB183" s="528"/>
      <c r="BC183" s="528"/>
      <c r="BD183" s="671"/>
      <c r="BE183" s="671"/>
      <c r="BF183" s="671"/>
      <c r="BG183" s="528"/>
      <c r="BH183" s="528"/>
      <c r="BI183" s="528"/>
      <c r="BJ183" s="528"/>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BD13" sqref="BD13"/>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2" customWidth="1"/>
    <col min="60" max="62" width="6.5703125" style="392" customWidth="1"/>
    <col min="63" max="74" width="6.5703125" style="6" customWidth="1"/>
    <col min="75" max="16384" width="9.5703125" style="6"/>
  </cols>
  <sheetData>
    <row r="1" spans="1:74" ht="13.35" customHeight="1" x14ac:dyDescent="0.2">
      <c r="A1" s="790" t="s">
        <v>982</v>
      </c>
      <c r="B1" s="838" t="s">
        <v>138</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85"/>
    </row>
    <row r="2" spans="1:74" s="72" customFormat="1" ht="12.75" x14ac:dyDescent="0.2">
      <c r="A2" s="791"/>
      <c r="B2" s="540" t="str">
        <f>"U.S. Energy Information Administration  |  Short-Term Energy Outlook  - "&amp;Dates!D1</f>
        <v>U.S. Energy Information Administration  |  Short-Term Energy Outlook  - May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4"/>
      <c r="AY2" s="396"/>
      <c r="AZ2" s="396"/>
      <c r="BA2" s="396"/>
      <c r="BB2" s="396"/>
      <c r="BC2" s="396"/>
      <c r="BD2" s="667"/>
      <c r="BE2" s="667"/>
      <c r="BF2" s="667"/>
      <c r="BG2" s="667"/>
      <c r="BH2" s="396"/>
      <c r="BI2" s="396"/>
      <c r="BJ2" s="396"/>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918</v>
      </c>
      <c r="B6" s="188" t="s">
        <v>8</v>
      </c>
      <c r="C6" s="214">
        <v>3.1077720000000002</v>
      </c>
      <c r="D6" s="214">
        <v>2.9821740000000001</v>
      </c>
      <c r="E6" s="214">
        <v>2.9385780000000001</v>
      </c>
      <c r="F6" s="214">
        <v>2.7091799999999999</v>
      </c>
      <c r="G6" s="214">
        <v>2.9572620000000001</v>
      </c>
      <c r="H6" s="214">
        <v>2.8897919999999999</v>
      </c>
      <c r="I6" s="214">
        <v>2.946882</v>
      </c>
      <c r="J6" s="214">
        <v>2.8794119999999999</v>
      </c>
      <c r="K6" s="214">
        <v>2.7610800000000002</v>
      </c>
      <c r="L6" s="214">
        <v>2.4299580000000001</v>
      </c>
      <c r="M6" s="214">
        <v>2.1725340000000002</v>
      </c>
      <c r="N6" s="214">
        <v>2.0023019999999998</v>
      </c>
      <c r="O6" s="214">
        <v>2.3674710000000001</v>
      </c>
      <c r="P6" s="214">
        <v>2.0625930000000001</v>
      </c>
      <c r="Q6" s="214">
        <v>1.7929729999999999</v>
      </c>
      <c r="R6" s="214">
        <v>1.9879290000000001</v>
      </c>
      <c r="S6" s="214">
        <v>1.9931140000000001</v>
      </c>
      <c r="T6" s="214">
        <v>2.6827190000000001</v>
      </c>
      <c r="U6" s="214">
        <v>2.9264139999999998</v>
      </c>
      <c r="V6" s="214">
        <v>2.9264139999999998</v>
      </c>
      <c r="W6" s="214">
        <v>3.1027040000000001</v>
      </c>
      <c r="X6" s="214">
        <v>3.0871490000000001</v>
      </c>
      <c r="Y6" s="214">
        <v>2.6422759999999998</v>
      </c>
      <c r="Z6" s="214">
        <v>3.7238669999999998</v>
      </c>
      <c r="AA6" s="214">
        <v>3.4262480000000002</v>
      </c>
      <c r="AB6" s="214">
        <v>2.9575239999999998</v>
      </c>
      <c r="AC6" s="214">
        <v>2.9865599999999999</v>
      </c>
      <c r="AD6" s="214">
        <v>3.2178110000000002</v>
      </c>
      <c r="AE6" s="214">
        <v>3.2665500000000001</v>
      </c>
      <c r="AF6" s="214">
        <v>3.0850749999999998</v>
      </c>
      <c r="AG6" s="214">
        <v>3.094408</v>
      </c>
      <c r="AH6" s="214">
        <v>3.0072999999999999</v>
      </c>
      <c r="AI6" s="214">
        <v>3.086112</v>
      </c>
      <c r="AJ6" s="214">
        <v>2.9855230000000001</v>
      </c>
      <c r="AK6" s="214">
        <v>3.125518</v>
      </c>
      <c r="AL6" s="214">
        <v>2.9253770000000001</v>
      </c>
      <c r="AM6" s="214">
        <v>3.82653</v>
      </c>
      <c r="AN6" s="214">
        <v>2.7687900000000001</v>
      </c>
      <c r="AO6" s="214">
        <v>2.7926410000000002</v>
      </c>
      <c r="AP6" s="214">
        <v>2.8994520000000001</v>
      </c>
      <c r="AQ6" s="214">
        <v>2.9036</v>
      </c>
      <c r="AR6" s="214">
        <v>3.0767790000000002</v>
      </c>
      <c r="AS6" s="214">
        <v>2.937821</v>
      </c>
      <c r="AT6" s="214">
        <v>3.070557</v>
      </c>
      <c r="AU6" s="214">
        <v>3.1058150000000002</v>
      </c>
      <c r="AV6" s="214">
        <v>3.3972120000000001</v>
      </c>
      <c r="AW6" s="214">
        <v>4.2423669999999998</v>
      </c>
      <c r="AX6" s="214">
        <v>4.1905169999999998</v>
      </c>
      <c r="AY6" s="214">
        <v>3.2240329999999999</v>
      </c>
      <c r="AZ6" s="214">
        <v>2.7905669999999998</v>
      </c>
      <c r="BA6" s="214">
        <v>3.0570759999999999</v>
      </c>
      <c r="BB6" s="214">
        <v>2.739754</v>
      </c>
      <c r="BC6" s="355">
        <v>2.679335</v>
      </c>
      <c r="BD6" s="355">
        <v>2.7279010000000001</v>
      </c>
      <c r="BE6" s="355">
        <v>2.7885909999999998</v>
      </c>
      <c r="BF6" s="355">
        <v>2.788319</v>
      </c>
      <c r="BG6" s="355">
        <v>2.7784019999999998</v>
      </c>
      <c r="BH6" s="355">
        <v>2.9136039999999999</v>
      </c>
      <c r="BI6" s="355">
        <v>3.069747</v>
      </c>
      <c r="BJ6" s="355">
        <v>3.1741760000000001</v>
      </c>
      <c r="BK6" s="355">
        <v>3.2679819999999999</v>
      </c>
      <c r="BL6" s="355">
        <v>3.185505</v>
      </c>
      <c r="BM6" s="355">
        <v>2.9061859999999999</v>
      </c>
      <c r="BN6" s="355">
        <v>2.7200259999999998</v>
      </c>
      <c r="BO6" s="355">
        <v>2.6492939999999998</v>
      </c>
      <c r="BP6" s="355">
        <v>2.6506409999999998</v>
      </c>
      <c r="BQ6" s="355">
        <v>2.765609</v>
      </c>
      <c r="BR6" s="355">
        <v>2.7249300000000001</v>
      </c>
      <c r="BS6" s="355">
        <v>2.7151010000000002</v>
      </c>
      <c r="BT6" s="355">
        <v>2.8294890000000001</v>
      </c>
      <c r="BU6" s="355">
        <v>2.9956179999999999</v>
      </c>
      <c r="BV6" s="355">
        <v>3.1720480000000002</v>
      </c>
    </row>
    <row r="7" spans="1:74" ht="11.1" customHeight="1" x14ac:dyDescent="0.2">
      <c r="A7" s="84"/>
      <c r="B7" s="88" t="s">
        <v>1223</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831</v>
      </c>
      <c r="B8" s="189" t="s">
        <v>557</v>
      </c>
      <c r="C8" s="214">
        <v>13.870037099999999</v>
      </c>
      <c r="D8" s="214">
        <v>13.07656023</v>
      </c>
      <c r="E8" s="214">
        <v>12.309064490000001</v>
      </c>
      <c r="F8" s="214">
        <v>12.92086806</v>
      </c>
      <c r="G8" s="214">
        <v>13.62631682</v>
      </c>
      <c r="H8" s="214">
        <v>14.300172720000001</v>
      </c>
      <c r="I8" s="214">
        <v>15.58843909</v>
      </c>
      <c r="J8" s="214">
        <v>16.416357470000001</v>
      </c>
      <c r="K8" s="214">
        <v>16.562189020000002</v>
      </c>
      <c r="L8" s="214">
        <v>13.06487057</v>
      </c>
      <c r="M8" s="214">
        <v>12.15008471</v>
      </c>
      <c r="N8" s="214">
        <v>12.70116273</v>
      </c>
      <c r="O8" s="214">
        <v>11.708628060000001</v>
      </c>
      <c r="P8" s="214">
        <v>11.729880100000001</v>
      </c>
      <c r="Q8" s="214">
        <v>11.76674375</v>
      </c>
      <c r="R8" s="214">
        <v>12.32954595</v>
      </c>
      <c r="S8" s="214">
        <v>13.295388129999999</v>
      </c>
      <c r="T8" s="214">
        <v>15.177822839999999</v>
      </c>
      <c r="U8" s="214">
        <v>17.155360179999999</v>
      </c>
      <c r="V8" s="214">
        <v>18.303130899999999</v>
      </c>
      <c r="W8" s="214">
        <v>17.767641040000001</v>
      </c>
      <c r="X8" s="214">
        <v>15.055882690000001</v>
      </c>
      <c r="Y8" s="214">
        <v>13.45701547</v>
      </c>
      <c r="Z8" s="214">
        <v>12.83137762</v>
      </c>
      <c r="AA8" s="214">
        <v>12.76872386</v>
      </c>
      <c r="AB8" s="214">
        <v>13.107236909999999</v>
      </c>
      <c r="AC8" s="214">
        <v>12.738686550000001</v>
      </c>
      <c r="AD8" s="214">
        <v>13.336268799999999</v>
      </c>
      <c r="AE8" s="214">
        <v>14.514412630000001</v>
      </c>
      <c r="AF8" s="214">
        <v>15.318885440000001</v>
      </c>
      <c r="AG8" s="214">
        <v>17.860119149999999</v>
      </c>
      <c r="AH8" s="214">
        <v>18.561921009999999</v>
      </c>
      <c r="AI8" s="214">
        <v>17.905811880000002</v>
      </c>
      <c r="AJ8" s="214">
        <v>15.180367589999999</v>
      </c>
      <c r="AK8" s="214">
        <v>13.381930240000001</v>
      </c>
      <c r="AL8" s="214">
        <v>13.40249614</v>
      </c>
      <c r="AM8" s="214">
        <v>13.51675985</v>
      </c>
      <c r="AN8" s="214">
        <v>15.10739946</v>
      </c>
      <c r="AO8" s="214">
        <v>14.824642239999999</v>
      </c>
      <c r="AP8" s="214">
        <v>16.219164360000001</v>
      </c>
      <c r="AQ8" s="214">
        <v>17.509300889999999</v>
      </c>
      <c r="AR8" s="214">
        <v>16.81804159</v>
      </c>
      <c r="AS8" s="214">
        <v>18.923709840000001</v>
      </c>
      <c r="AT8" s="214">
        <v>19.473134600000002</v>
      </c>
      <c r="AU8" s="214">
        <v>18.886174390000001</v>
      </c>
      <c r="AV8" s="214">
        <v>15.31143425</v>
      </c>
      <c r="AW8" s="214">
        <v>13.69963967</v>
      </c>
      <c r="AX8" s="214">
        <v>14.692682850000001</v>
      </c>
      <c r="AY8" s="214">
        <v>14.535501740000001</v>
      </c>
      <c r="AZ8" s="214">
        <v>14.30366763</v>
      </c>
      <c r="BA8" s="214">
        <v>13.60514</v>
      </c>
      <c r="BB8" s="214">
        <v>13.83372</v>
      </c>
      <c r="BC8" s="355">
        <v>14.021789999999999</v>
      </c>
      <c r="BD8" s="355">
        <v>14.95631</v>
      </c>
      <c r="BE8" s="355">
        <v>16.680949999999999</v>
      </c>
      <c r="BF8" s="355">
        <v>17.42304</v>
      </c>
      <c r="BG8" s="355">
        <v>16.853909999999999</v>
      </c>
      <c r="BH8" s="355">
        <v>14.08996</v>
      </c>
      <c r="BI8" s="355">
        <v>13.55392</v>
      </c>
      <c r="BJ8" s="355">
        <v>13.29989</v>
      </c>
      <c r="BK8" s="355">
        <v>13.08831</v>
      </c>
      <c r="BL8" s="355">
        <v>13.006069999999999</v>
      </c>
      <c r="BM8" s="355">
        <v>13.164680000000001</v>
      </c>
      <c r="BN8" s="355">
        <v>13.57653</v>
      </c>
      <c r="BO8" s="355">
        <v>13.89742</v>
      </c>
      <c r="BP8" s="355">
        <v>14.92409</v>
      </c>
      <c r="BQ8" s="355">
        <v>16.67868</v>
      </c>
      <c r="BR8" s="355">
        <v>17.43901</v>
      </c>
      <c r="BS8" s="355">
        <v>16.840119999999999</v>
      </c>
      <c r="BT8" s="355">
        <v>14.0501</v>
      </c>
      <c r="BU8" s="355">
        <v>13.4823</v>
      </c>
      <c r="BV8" s="355">
        <v>13.21813</v>
      </c>
    </row>
    <row r="9" spans="1:74" ht="11.1" customHeight="1" x14ac:dyDescent="0.2">
      <c r="A9" s="84" t="s">
        <v>832</v>
      </c>
      <c r="B9" s="187" t="s">
        <v>590</v>
      </c>
      <c r="C9" s="214">
        <v>9.8264624769999998</v>
      </c>
      <c r="D9" s="214">
        <v>9.4147427829999994</v>
      </c>
      <c r="E9" s="214">
        <v>9.0145408289999995</v>
      </c>
      <c r="F9" s="214">
        <v>9.5197722589999998</v>
      </c>
      <c r="G9" s="214">
        <v>12.082926820000001</v>
      </c>
      <c r="H9" s="214">
        <v>14.92378514</v>
      </c>
      <c r="I9" s="214">
        <v>15.822646900000001</v>
      </c>
      <c r="J9" s="214">
        <v>16.380994340000001</v>
      </c>
      <c r="K9" s="214">
        <v>16.485419929999999</v>
      </c>
      <c r="L9" s="214">
        <v>12.80794646</v>
      </c>
      <c r="M9" s="214">
        <v>11.033962130000001</v>
      </c>
      <c r="N9" s="214">
        <v>10.11163275</v>
      </c>
      <c r="O9" s="214">
        <v>8.8651019929999997</v>
      </c>
      <c r="P9" s="214">
        <v>8.5629676420000003</v>
      </c>
      <c r="Q9" s="214">
        <v>9.2214454870000004</v>
      </c>
      <c r="R9" s="214">
        <v>9.6324801410000003</v>
      </c>
      <c r="S9" s="214">
        <v>10.662777520000001</v>
      </c>
      <c r="T9" s="214">
        <v>13.823025149999999</v>
      </c>
      <c r="U9" s="214">
        <v>15.50737251</v>
      </c>
      <c r="V9" s="214">
        <v>16.811784230000001</v>
      </c>
      <c r="W9" s="214">
        <v>16.24766224</v>
      </c>
      <c r="X9" s="214">
        <v>13.422996169999999</v>
      </c>
      <c r="Y9" s="214">
        <v>10.478608749999999</v>
      </c>
      <c r="Z9" s="214">
        <v>9.2738357679999996</v>
      </c>
      <c r="AA9" s="214">
        <v>9.4274580990000008</v>
      </c>
      <c r="AB9" s="214">
        <v>10.13705012</v>
      </c>
      <c r="AC9" s="214">
        <v>10.1490635</v>
      </c>
      <c r="AD9" s="214">
        <v>10.53951728</v>
      </c>
      <c r="AE9" s="214">
        <v>12.994549490000001</v>
      </c>
      <c r="AF9" s="214">
        <v>14.90733294</v>
      </c>
      <c r="AG9" s="214">
        <v>17.389656509999998</v>
      </c>
      <c r="AH9" s="214">
        <v>17.63310384</v>
      </c>
      <c r="AI9" s="214">
        <v>16.539354500000002</v>
      </c>
      <c r="AJ9" s="214">
        <v>15.31948409</v>
      </c>
      <c r="AK9" s="214">
        <v>11.851879</v>
      </c>
      <c r="AL9" s="214">
        <v>10.21842867</v>
      </c>
      <c r="AM9" s="214">
        <v>9.4850033400000004</v>
      </c>
      <c r="AN9" s="214">
        <v>10.51197632</v>
      </c>
      <c r="AO9" s="214">
        <v>10.78912965</v>
      </c>
      <c r="AP9" s="214">
        <v>10.30138938</v>
      </c>
      <c r="AQ9" s="214">
        <v>13.046153090000001</v>
      </c>
      <c r="AR9" s="214">
        <v>16.961506270000001</v>
      </c>
      <c r="AS9" s="214">
        <v>18.108469920000001</v>
      </c>
      <c r="AT9" s="214">
        <v>18.800789720000001</v>
      </c>
      <c r="AU9" s="214">
        <v>18.032752739999999</v>
      </c>
      <c r="AV9" s="214">
        <v>14.3769712</v>
      </c>
      <c r="AW9" s="214">
        <v>11.05468106</v>
      </c>
      <c r="AX9" s="214">
        <v>10.68208338</v>
      </c>
      <c r="AY9" s="214">
        <v>11.017435409999999</v>
      </c>
      <c r="AZ9" s="214">
        <v>10.691668529999999</v>
      </c>
      <c r="BA9" s="214">
        <v>10.116400000000001</v>
      </c>
      <c r="BB9" s="214">
        <v>10.446809999999999</v>
      </c>
      <c r="BC9" s="355">
        <v>12.407400000000001</v>
      </c>
      <c r="BD9" s="355">
        <v>15.024609999999999</v>
      </c>
      <c r="BE9" s="355">
        <v>16.294229999999999</v>
      </c>
      <c r="BF9" s="355">
        <v>16.787590000000002</v>
      </c>
      <c r="BG9" s="355">
        <v>16.30217</v>
      </c>
      <c r="BH9" s="355">
        <v>13.913819999999999</v>
      </c>
      <c r="BI9" s="355">
        <v>11.46682</v>
      </c>
      <c r="BJ9" s="355">
        <v>10.42545</v>
      </c>
      <c r="BK9" s="355">
        <v>10.42005</v>
      </c>
      <c r="BL9" s="355">
        <v>10.51568</v>
      </c>
      <c r="BM9" s="355">
        <v>10.66221</v>
      </c>
      <c r="BN9" s="355">
        <v>10.840820000000001</v>
      </c>
      <c r="BO9" s="355">
        <v>12.81962</v>
      </c>
      <c r="BP9" s="355">
        <v>15.467919999999999</v>
      </c>
      <c r="BQ9" s="355">
        <v>16.68957</v>
      </c>
      <c r="BR9" s="355">
        <v>17.07338</v>
      </c>
      <c r="BS9" s="355">
        <v>16.41508</v>
      </c>
      <c r="BT9" s="355">
        <v>13.90915</v>
      </c>
      <c r="BU9" s="355">
        <v>11.363160000000001</v>
      </c>
      <c r="BV9" s="355">
        <v>10.297470000000001</v>
      </c>
    </row>
    <row r="10" spans="1:74" ht="11.1" customHeight="1" x14ac:dyDescent="0.2">
      <c r="A10" s="84" t="s">
        <v>833</v>
      </c>
      <c r="B10" s="189" t="s">
        <v>558</v>
      </c>
      <c r="C10" s="214">
        <v>7.9822421569999999</v>
      </c>
      <c r="D10" s="214">
        <v>7.4729086169999999</v>
      </c>
      <c r="E10" s="214">
        <v>8.0226488190000005</v>
      </c>
      <c r="F10" s="214">
        <v>8.7767485660000002</v>
      </c>
      <c r="G10" s="214">
        <v>11.66390135</v>
      </c>
      <c r="H10" s="214">
        <v>15.12616381</v>
      </c>
      <c r="I10" s="214">
        <v>16.75580815</v>
      </c>
      <c r="J10" s="214">
        <v>17.453047309999999</v>
      </c>
      <c r="K10" s="214">
        <v>16.34074378</v>
      </c>
      <c r="L10" s="214">
        <v>10.507817709999999</v>
      </c>
      <c r="M10" s="214">
        <v>7.9577433879999999</v>
      </c>
      <c r="N10" s="214">
        <v>7.0234415410000004</v>
      </c>
      <c r="O10" s="214">
        <v>6.485816528</v>
      </c>
      <c r="P10" s="214">
        <v>6.7431362520000002</v>
      </c>
      <c r="Q10" s="214">
        <v>7.3957815560000002</v>
      </c>
      <c r="R10" s="214">
        <v>7.7290952019999999</v>
      </c>
      <c r="S10" s="214">
        <v>10.275944000000001</v>
      </c>
      <c r="T10" s="214">
        <v>14.096790439999999</v>
      </c>
      <c r="U10" s="214">
        <v>17.422533749999999</v>
      </c>
      <c r="V10" s="214">
        <v>18.779172549999998</v>
      </c>
      <c r="W10" s="214">
        <v>17.284549909999999</v>
      </c>
      <c r="X10" s="214">
        <v>12.30303868</v>
      </c>
      <c r="Y10" s="214">
        <v>8.7376741070000001</v>
      </c>
      <c r="Z10" s="214">
        <v>7.1330221629999997</v>
      </c>
      <c r="AA10" s="214">
        <v>7.54701735</v>
      </c>
      <c r="AB10" s="214">
        <v>8.1645372690000002</v>
      </c>
      <c r="AC10" s="214">
        <v>7.7827161289999998</v>
      </c>
      <c r="AD10" s="214">
        <v>9.9660065299999996</v>
      </c>
      <c r="AE10" s="214">
        <v>11.273433560000001</v>
      </c>
      <c r="AF10" s="214">
        <v>16.658775769999998</v>
      </c>
      <c r="AG10" s="214">
        <v>18.39801069</v>
      </c>
      <c r="AH10" s="214">
        <v>18.824983289999999</v>
      </c>
      <c r="AI10" s="214">
        <v>16.733564730000001</v>
      </c>
      <c r="AJ10" s="214">
        <v>11.098885190000001</v>
      </c>
      <c r="AK10" s="214">
        <v>7.8787143669999997</v>
      </c>
      <c r="AL10" s="214">
        <v>7.0279103479999998</v>
      </c>
      <c r="AM10" s="214">
        <v>6.8907999379999998</v>
      </c>
      <c r="AN10" s="214">
        <v>7.4482524789999998</v>
      </c>
      <c r="AO10" s="214">
        <v>7.3925074649999996</v>
      </c>
      <c r="AP10" s="214">
        <v>7.7542450880000002</v>
      </c>
      <c r="AQ10" s="214">
        <v>12.851756099999999</v>
      </c>
      <c r="AR10" s="214">
        <v>16.740333039999999</v>
      </c>
      <c r="AS10" s="214">
        <v>18.87505234</v>
      </c>
      <c r="AT10" s="214">
        <v>18.908792349999999</v>
      </c>
      <c r="AU10" s="214">
        <v>17.515720609999999</v>
      </c>
      <c r="AV10" s="214">
        <v>9.8436322569999994</v>
      </c>
      <c r="AW10" s="214">
        <v>7.499289235</v>
      </c>
      <c r="AX10" s="214">
        <v>7.7656393250000004</v>
      </c>
      <c r="AY10" s="214">
        <v>7.1691438639999996</v>
      </c>
      <c r="AZ10" s="214">
        <v>7.2927556070000001</v>
      </c>
      <c r="BA10" s="214">
        <v>7.5661620000000003</v>
      </c>
      <c r="BB10" s="214">
        <v>8.8929950000000009</v>
      </c>
      <c r="BC10" s="355">
        <v>11.244260000000001</v>
      </c>
      <c r="BD10" s="355">
        <v>14.30015</v>
      </c>
      <c r="BE10" s="355">
        <v>16.379100000000001</v>
      </c>
      <c r="BF10" s="355">
        <v>17.26774</v>
      </c>
      <c r="BG10" s="355">
        <v>15.26571</v>
      </c>
      <c r="BH10" s="355">
        <v>10.69106</v>
      </c>
      <c r="BI10" s="355">
        <v>8.7006689999999995</v>
      </c>
      <c r="BJ10" s="355">
        <v>8.0633529999999993</v>
      </c>
      <c r="BK10" s="355">
        <v>7.7957289999999997</v>
      </c>
      <c r="BL10" s="355">
        <v>7.8443290000000001</v>
      </c>
      <c r="BM10" s="355">
        <v>8.2095490000000009</v>
      </c>
      <c r="BN10" s="355">
        <v>9.1147939999999998</v>
      </c>
      <c r="BO10" s="355">
        <v>11.49403</v>
      </c>
      <c r="BP10" s="355">
        <v>14.493220000000001</v>
      </c>
      <c r="BQ10" s="355">
        <v>16.50282</v>
      </c>
      <c r="BR10" s="355">
        <v>17.35369</v>
      </c>
      <c r="BS10" s="355">
        <v>15.30565</v>
      </c>
      <c r="BT10" s="355">
        <v>10.682840000000001</v>
      </c>
      <c r="BU10" s="355">
        <v>8.6556470000000001</v>
      </c>
      <c r="BV10" s="355">
        <v>8.0007769999999994</v>
      </c>
    </row>
    <row r="11" spans="1:74" ht="11.1" customHeight="1" x14ac:dyDescent="0.2">
      <c r="A11" s="84" t="s">
        <v>834</v>
      </c>
      <c r="B11" s="189" t="s">
        <v>559</v>
      </c>
      <c r="C11" s="214">
        <v>8.6467281590000002</v>
      </c>
      <c r="D11" s="214">
        <v>8.3804935470000004</v>
      </c>
      <c r="E11" s="214">
        <v>8.9724813989999994</v>
      </c>
      <c r="F11" s="214">
        <v>10.24758196</v>
      </c>
      <c r="G11" s="214">
        <v>12.23411589</v>
      </c>
      <c r="H11" s="214">
        <v>15.545360329999999</v>
      </c>
      <c r="I11" s="214">
        <v>17.332887880000001</v>
      </c>
      <c r="J11" s="214">
        <v>18.17080357</v>
      </c>
      <c r="K11" s="214">
        <v>17.398472850000001</v>
      </c>
      <c r="L11" s="214">
        <v>13.35881292</v>
      </c>
      <c r="M11" s="214">
        <v>9.3752592450000005</v>
      </c>
      <c r="N11" s="214">
        <v>7.6954790470000001</v>
      </c>
      <c r="O11" s="214">
        <v>7.1305342789999999</v>
      </c>
      <c r="P11" s="214">
        <v>7.259256733</v>
      </c>
      <c r="Q11" s="214">
        <v>8.0908575089999992</v>
      </c>
      <c r="R11" s="214">
        <v>8.5990363740000006</v>
      </c>
      <c r="S11" s="214">
        <v>11.26900436</v>
      </c>
      <c r="T11" s="214">
        <v>15.034064730000001</v>
      </c>
      <c r="U11" s="214">
        <v>17.760377869999999</v>
      </c>
      <c r="V11" s="214">
        <v>18.50372668</v>
      </c>
      <c r="W11" s="214">
        <v>17.173509670000001</v>
      </c>
      <c r="X11" s="214">
        <v>13.754697520000001</v>
      </c>
      <c r="Y11" s="214">
        <v>10.33897803</v>
      </c>
      <c r="Z11" s="214">
        <v>7.8103746279999999</v>
      </c>
      <c r="AA11" s="214">
        <v>7.9498315340000003</v>
      </c>
      <c r="AB11" s="214">
        <v>8.494382967</v>
      </c>
      <c r="AC11" s="214">
        <v>8.5420287310000003</v>
      </c>
      <c r="AD11" s="214">
        <v>9.7965178860000002</v>
      </c>
      <c r="AE11" s="214">
        <v>12.289966870000001</v>
      </c>
      <c r="AF11" s="214">
        <v>16.102331639999999</v>
      </c>
      <c r="AG11" s="214">
        <v>18.789766849999999</v>
      </c>
      <c r="AH11" s="214">
        <v>19.171340959999998</v>
      </c>
      <c r="AI11" s="214">
        <v>18.001252019999999</v>
      </c>
      <c r="AJ11" s="214">
        <v>12.787849680000001</v>
      </c>
      <c r="AK11" s="214">
        <v>9.2781727469999993</v>
      </c>
      <c r="AL11" s="214">
        <v>8.6203454760000007</v>
      </c>
      <c r="AM11" s="214">
        <v>7.8113221599999996</v>
      </c>
      <c r="AN11" s="214">
        <v>8.3177146390000001</v>
      </c>
      <c r="AO11" s="214">
        <v>8.5057374849999992</v>
      </c>
      <c r="AP11" s="214">
        <v>8.7288509540000003</v>
      </c>
      <c r="AQ11" s="214">
        <v>12.531257589999999</v>
      </c>
      <c r="AR11" s="214">
        <v>16.368203220000002</v>
      </c>
      <c r="AS11" s="214">
        <v>19.162841400000001</v>
      </c>
      <c r="AT11" s="214">
        <v>19.387739180000001</v>
      </c>
      <c r="AU11" s="214">
        <v>17.30641812</v>
      </c>
      <c r="AV11" s="214">
        <v>11.61830101</v>
      </c>
      <c r="AW11" s="214">
        <v>8.5128098580000007</v>
      </c>
      <c r="AX11" s="214">
        <v>8.5989845850000002</v>
      </c>
      <c r="AY11" s="214">
        <v>8.1362240230000005</v>
      </c>
      <c r="AZ11" s="214">
        <v>7.9959022380000002</v>
      </c>
      <c r="BA11" s="214">
        <v>8.9406610000000004</v>
      </c>
      <c r="BB11" s="214">
        <v>9.8011379999999999</v>
      </c>
      <c r="BC11" s="355">
        <v>11.426780000000001</v>
      </c>
      <c r="BD11" s="355">
        <v>15.252940000000001</v>
      </c>
      <c r="BE11" s="355">
        <v>17.266369999999998</v>
      </c>
      <c r="BF11" s="355">
        <v>18.097169999999998</v>
      </c>
      <c r="BG11" s="355">
        <v>16.451370000000001</v>
      </c>
      <c r="BH11" s="355">
        <v>12.6509</v>
      </c>
      <c r="BI11" s="355">
        <v>9.7276969999999992</v>
      </c>
      <c r="BJ11" s="355">
        <v>8.2839030000000005</v>
      </c>
      <c r="BK11" s="355">
        <v>8.2572659999999996</v>
      </c>
      <c r="BL11" s="355">
        <v>8.3007779999999993</v>
      </c>
      <c r="BM11" s="355">
        <v>9.2984670000000005</v>
      </c>
      <c r="BN11" s="355">
        <v>9.8293970000000002</v>
      </c>
      <c r="BO11" s="355">
        <v>11.28374</v>
      </c>
      <c r="BP11" s="355">
        <v>15.00648</v>
      </c>
      <c r="BQ11" s="355">
        <v>16.986339999999998</v>
      </c>
      <c r="BR11" s="355">
        <v>17.822410000000001</v>
      </c>
      <c r="BS11" s="355">
        <v>16.214929999999999</v>
      </c>
      <c r="BT11" s="355">
        <v>12.51009</v>
      </c>
      <c r="BU11" s="355">
        <v>9.6488659999999999</v>
      </c>
      <c r="BV11" s="355">
        <v>8.2469850000000005</v>
      </c>
    </row>
    <row r="12" spans="1:74" ht="11.1" customHeight="1" x14ac:dyDescent="0.2">
      <c r="A12" s="84" t="s">
        <v>835</v>
      </c>
      <c r="B12" s="189" t="s">
        <v>560</v>
      </c>
      <c r="C12" s="214">
        <v>11.06072243</v>
      </c>
      <c r="D12" s="214">
        <v>10.06553094</v>
      </c>
      <c r="E12" s="214">
        <v>10.941178799999999</v>
      </c>
      <c r="F12" s="214">
        <v>13.538362319999999</v>
      </c>
      <c r="G12" s="214">
        <v>17.955809840000001</v>
      </c>
      <c r="H12" s="214">
        <v>21.277145520000001</v>
      </c>
      <c r="I12" s="214">
        <v>22.20406444</v>
      </c>
      <c r="J12" s="214">
        <v>22.19001664</v>
      </c>
      <c r="K12" s="214">
        <v>22.206677039999999</v>
      </c>
      <c r="L12" s="214">
        <v>16.636158460000001</v>
      </c>
      <c r="M12" s="214">
        <v>13.28825683</v>
      </c>
      <c r="N12" s="214">
        <v>13.103699199999999</v>
      </c>
      <c r="O12" s="214">
        <v>9.7492652819999996</v>
      </c>
      <c r="P12" s="214">
        <v>9.6273683079999994</v>
      </c>
      <c r="Q12" s="214">
        <v>11.611648969999999</v>
      </c>
      <c r="R12" s="214">
        <v>12.897175130000001</v>
      </c>
      <c r="S12" s="214">
        <v>15.71932786</v>
      </c>
      <c r="T12" s="214">
        <v>19.808467369999999</v>
      </c>
      <c r="U12" s="214">
        <v>22.775471979999999</v>
      </c>
      <c r="V12" s="214">
        <v>23.278647419999999</v>
      </c>
      <c r="W12" s="214">
        <v>23.35748766</v>
      </c>
      <c r="X12" s="214">
        <v>19.860198789999998</v>
      </c>
      <c r="Y12" s="214">
        <v>13.743433919999999</v>
      </c>
      <c r="Z12" s="214">
        <v>11.063063570000001</v>
      </c>
      <c r="AA12" s="214">
        <v>11.34141209</v>
      </c>
      <c r="AB12" s="214">
        <v>12.743390870000001</v>
      </c>
      <c r="AC12" s="214">
        <v>11.76077143</v>
      </c>
      <c r="AD12" s="214">
        <v>15.80301204</v>
      </c>
      <c r="AE12" s="214">
        <v>20.85109602</v>
      </c>
      <c r="AF12" s="214">
        <v>23.696725409999999</v>
      </c>
      <c r="AG12" s="214">
        <v>25.674692449999998</v>
      </c>
      <c r="AH12" s="214">
        <v>26.717248099999999</v>
      </c>
      <c r="AI12" s="214">
        <v>24.886446809999999</v>
      </c>
      <c r="AJ12" s="214">
        <v>20.259427429999999</v>
      </c>
      <c r="AK12" s="214">
        <v>12.88236684</v>
      </c>
      <c r="AL12" s="214">
        <v>11.137600669999999</v>
      </c>
      <c r="AM12" s="214">
        <v>10.47628881</v>
      </c>
      <c r="AN12" s="214">
        <v>12.471688390000001</v>
      </c>
      <c r="AO12" s="214">
        <v>10.919406840000001</v>
      </c>
      <c r="AP12" s="214">
        <v>12.38404983</v>
      </c>
      <c r="AQ12" s="214">
        <v>18.107637140000001</v>
      </c>
      <c r="AR12" s="214">
        <v>22.837091990000001</v>
      </c>
      <c r="AS12" s="214">
        <v>24.31322475</v>
      </c>
      <c r="AT12" s="214">
        <v>25.23906264</v>
      </c>
      <c r="AU12" s="214">
        <v>25.077781460000001</v>
      </c>
      <c r="AV12" s="214">
        <v>18.545661989999999</v>
      </c>
      <c r="AW12" s="214">
        <v>11.70484905</v>
      </c>
      <c r="AX12" s="214">
        <v>11.49158804</v>
      </c>
      <c r="AY12" s="214">
        <v>11.390318880000001</v>
      </c>
      <c r="AZ12" s="214">
        <v>11.8801611</v>
      </c>
      <c r="BA12" s="214">
        <v>11.465439999999999</v>
      </c>
      <c r="BB12" s="214">
        <v>13.68491</v>
      </c>
      <c r="BC12" s="355">
        <v>16.99014</v>
      </c>
      <c r="BD12" s="355">
        <v>20.34036</v>
      </c>
      <c r="BE12" s="355">
        <v>22.17041</v>
      </c>
      <c r="BF12" s="355">
        <v>22.763000000000002</v>
      </c>
      <c r="BG12" s="355">
        <v>22.053159999999998</v>
      </c>
      <c r="BH12" s="355">
        <v>17.586349999999999</v>
      </c>
      <c r="BI12" s="355">
        <v>13.08297</v>
      </c>
      <c r="BJ12" s="355">
        <v>11.90756</v>
      </c>
      <c r="BK12" s="355">
        <v>11.511150000000001</v>
      </c>
      <c r="BL12" s="355">
        <v>11.70126</v>
      </c>
      <c r="BM12" s="355">
        <v>12.094239999999999</v>
      </c>
      <c r="BN12" s="355">
        <v>13.994389999999999</v>
      </c>
      <c r="BO12" s="355">
        <v>17.393560000000001</v>
      </c>
      <c r="BP12" s="355">
        <v>20.734269999999999</v>
      </c>
      <c r="BQ12" s="355">
        <v>22.495180000000001</v>
      </c>
      <c r="BR12" s="355">
        <v>23.009160000000001</v>
      </c>
      <c r="BS12" s="355">
        <v>22.170639999999999</v>
      </c>
      <c r="BT12" s="355">
        <v>17.60962</v>
      </c>
      <c r="BU12" s="355">
        <v>13.020810000000001</v>
      </c>
      <c r="BV12" s="355">
        <v>11.80832</v>
      </c>
    </row>
    <row r="13" spans="1:74" ht="11.1" customHeight="1" x14ac:dyDescent="0.2">
      <c r="A13" s="84" t="s">
        <v>836</v>
      </c>
      <c r="B13" s="189" t="s">
        <v>561</v>
      </c>
      <c r="C13" s="214">
        <v>9.6316900650000008</v>
      </c>
      <c r="D13" s="214">
        <v>9.304732156</v>
      </c>
      <c r="E13" s="214">
        <v>8.8479670400000003</v>
      </c>
      <c r="F13" s="214">
        <v>12.17211782</v>
      </c>
      <c r="G13" s="214">
        <v>15.635193360000001</v>
      </c>
      <c r="H13" s="214">
        <v>17.94585717</v>
      </c>
      <c r="I13" s="214">
        <v>19.250223210000001</v>
      </c>
      <c r="J13" s="214">
        <v>19.913726950000001</v>
      </c>
      <c r="K13" s="214">
        <v>18.54938898</v>
      </c>
      <c r="L13" s="214">
        <v>15.72804709</v>
      </c>
      <c r="M13" s="214">
        <v>12.543288069999999</v>
      </c>
      <c r="N13" s="214">
        <v>10.26030299</v>
      </c>
      <c r="O13" s="214">
        <v>8.5647697419999993</v>
      </c>
      <c r="P13" s="214">
        <v>8.2193885570000003</v>
      </c>
      <c r="Q13" s="214">
        <v>9.1002532009999992</v>
      </c>
      <c r="R13" s="214">
        <v>10.889142270000001</v>
      </c>
      <c r="S13" s="214">
        <v>14.2431298</v>
      </c>
      <c r="T13" s="214">
        <v>16.911297279999999</v>
      </c>
      <c r="U13" s="214">
        <v>19.046655080000001</v>
      </c>
      <c r="V13" s="214">
        <v>20.352199720000002</v>
      </c>
      <c r="W13" s="214">
        <v>19.250153829999999</v>
      </c>
      <c r="X13" s="214">
        <v>18.796215010000001</v>
      </c>
      <c r="Y13" s="214">
        <v>13.170340510000001</v>
      </c>
      <c r="Z13" s="214">
        <v>9.6316103329999994</v>
      </c>
      <c r="AA13" s="214">
        <v>9.7991702679999992</v>
      </c>
      <c r="AB13" s="214">
        <v>10.90354701</v>
      </c>
      <c r="AC13" s="214">
        <v>10.858012349999999</v>
      </c>
      <c r="AD13" s="214">
        <v>13.123912069999999</v>
      </c>
      <c r="AE13" s="214">
        <v>16.613673630000001</v>
      </c>
      <c r="AF13" s="214">
        <v>19.4438268</v>
      </c>
      <c r="AG13" s="214">
        <v>20.702772249999999</v>
      </c>
      <c r="AH13" s="214">
        <v>21.345683359999999</v>
      </c>
      <c r="AI13" s="214">
        <v>19.901616279999999</v>
      </c>
      <c r="AJ13" s="214">
        <v>16.915427139999998</v>
      </c>
      <c r="AK13" s="214">
        <v>11.602955570000001</v>
      </c>
      <c r="AL13" s="214">
        <v>9.9894387190000007</v>
      </c>
      <c r="AM13" s="214">
        <v>9.1154197709999991</v>
      </c>
      <c r="AN13" s="214">
        <v>9.9423863130000001</v>
      </c>
      <c r="AO13" s="214">
        <v>10.3885509</v>
      </c>
      <c r="AP13" s="214">
        <v>10.392592110000001</v>
      </c>
      <c r="AQ13" s="214">
        <v>14.52040356</v>
      </c>
      <c r="AR13" s="214">
        <v>20.219548880000001</v>
      </c>
      <c r="AS13" s="214">
        <v>21.071536259999998</v>
      </c>
      <c r="AT13" s="214">
        <v>22.245519139999999</v>
      </c>
      <c r="AU13" s="214">
        <v>21.261492480000001</v>
      </c>
      <c r="AV13" s="214">
        <v>15.615159609999999</v>
      </c>
      <c r="AW13" s="214">
        <v>10.31393669</v>
      </c>
      <c r="AX13" s="214">
        <v>9.7118733559999999</v>
      </c>
      <c r="AY13" s="214">
        <v>9.7121753450000003</v>
      </c>
      <c r="AZ13" s="214">
        <v>9.5531849050000002</v>
      </c>
      <c r="BA13" s="214">
        <v>9.4019580000000005</v>
      </c>
      <c r="BB13" s="214">
        <v>11.47705</v>
      </c>
      <c r="BC13" s="355">
        <v>14.90147</v>
      </c>
      <c r="BD13" s="355">
        <v>17.967210000000001</v>
      </c>
      <c r="BE13" s="355">
        <v>19.85737</v>
      </c>
      <c r="BF13" s="355">
        <v>20.664010000000001</v>
      </c>
      <c r="BG13" s="355">
        <v>20.363869999999999</v>
      </c>
      <c r="BH13" s="355">
        <v>17.294920000000001</v>
      </c>
      <c r="BI13" s="355">
        <v>13.45965</v>
      </c>
      <c r="BJ13" s="355">
        <v>11.71245</v>
      </c>
      <c r="BK13" s="355">
        <v>10.696099999999999</v>
      </c>
      <c r="BL13" s="355">
        <v>10.716390000000001</v>
      </c>
      <c r="BM13" s="355">
        <v>10.952439999999999</v>
      </c>
      <c r="BN13" s="355">
        <v>12.95997</v>
      </c>
      <c r="BO13" s="355">
        <v>16.327670000000001</v>
      </c>
      <c r="BP13" s="355">
        <v>19.344999999999999</v>
      </c>
      <c r="BQ13" s="355">
        <v>21.090050000000002</v>
      </c>
      <c r="BR13" s="355">
        <v>21.812950000000001</v>
      </c>
      <c r="BS13" s="355">
        <v>21.4054</v>
      </c>
      <c r="BT13" s="355">
        <v>18.1877</v>
      </c>
      <c r="BU13" s="355">
        <v>14.173780000000001</v>
      </c>
      <c r="BV13" s="355">
        <v>12.291550000000001</v>
      </c>
    </row>
    <row r="14" spans="1:74" ht="11.1" customHeight="1" x14ac:dyDescent="0.2">
      <c r="A14" s="84" t="s">
        <v>837</v>
      </c>
      <c r="B14" s="189" t="s">
        <v>562</v>
      </c>
      <c r="C14" s="214">
        <v>8.7722184339999991</v>
      </c>
      <c r="D14" s="214">
        <v>8.4625641130000009</v>
      </c>
      <c r="E14" s="214">
        <v>8.1434145059999992</v>
      </c>
      <c r="F14" s="214">
        <v>11.659972359999999</v>
      </c>
      <c r="G14" s="214">
        <v>15.28050395</v>
      </c>
      <c r="H14" s="214">
        <v>16.68098161</v>
      </c>
      <c r="I14" s="214">
        <v>18.44767719</v>
      </c>
      <c r="J14" s="214">
        <v>21.115535659999999</v>
      </c>
      <c r="K14" s="214">
        <v>20.580575140000001</v>
      </c>
      <c r="L14" s="214">
        <v>19.175401300000001</v>
      </c>
      <c r="M14" s="214">
        <v>14.83665031</v>
      </c>
      <c r="N14" s="214">
        <v>9.1463417489999994</v>
      </c>
      <c r="O14" s="214">
        <v>7.916613516</v>
      </c>
      <c r="P14" s="214">
        <v>7.8878008050000004</v>
      </c>
      <c r="Q14" s="214">
        <v>9.9470926940000002</v>
      </c>
      <c r="R14" s="214">
        <v>11.494070239999999</v>
      </c>
      <c r="S14" s="214">
        <v>15.876316729999999</v>
      </c>
      <c r="T14" s="214">
        <v>16.68216717</v>
      </c>
      <c r="U14" s="214">
        <v>19.522539009999999</v>
      </c>
      <c r="V14" s="214">
        <v>22.59338644</v>
      </c>
      <c r="W14" s="214">
        <v>21.02829509</v>
      </c>
      <c r="X14" s="214">
        <v>20.35328977</v>
      </c>
      <c r="Y14" s="214">
        <v>18.167141749999999</v>
      </c>
      <c r="Z14" s="214">
        <v>10.26588432</v>
      </c>
      <c r="AA14" s="214">
        <v>9.2791229269999995</v>
      </c>
      <c r="AB14" s="214">
        <v>10.52872797</v>
      </c>
      <c r="AC14" s="214">
        <v>11.97258933</v>
      </c>
      <c r="AD14" s="214">
        <v>14.79665874</v>
      </c>
      <c r="AE14" s="214">
        <v>16.530211820000002</v>
      </c>
      <c r="AF14" s="214">
        <v>18.55196647</v>
      </c>
      <c r="AG14" s="214">
        <v>20.916933960000001</v>
      </c>
      <c r="AH14" s="214">
        <v>23.260444440000001</v>
      </c>
      <c r="AI14" s="214">
        <v>21.64501499</v>
      </c>
      <c r="AJ14" s="214">
        <v>20.514138290000002</v>
      </c>
      <c r="AK14" s="214">
        <v>13.55446762</v>
      </c>
      <c r="AL14" s="214">
        <v>10.96519835</v>
      </c>
      <c r="AM14" s="214">
        <v>8.5883094159999995</v>
      </c>
      <c r="AN14" s="214">
        <v>9.2674326469999997</v>
      </c>
      <c r="AO14" s="214">
        <v>10.87658573</v>
      </c>
      <c r="AP14" s="214">
        <v>11.79212802</v>
      </c>
      <c r="AQ14" s="214">
        <v>15.146553750000001</v>
      </c>
      <c r="AR14" s="214">
        <v>19.892096859999999</v>
      </c>
      <c r="AS14" s="214">
        <v>21.412428169999998</v>
      </c>
      <c r="AT14" s="214">
        <v>23.14287852</v>
      </c>
      <c r="AU14" s="214">
        <v>21.54943695</v>
      </c>
      <c r="AV14" s="214">
        <v>17.308692199999999</v>
      </c>
      <c r="AW14" s="214">
        <v>10.47967416</v>
      </c>
      <c r="AX14" s="214">
        <v>8.4426293910000005</v>
      </c>
      <c r="AY14" s="214">
        <v>8.260571187</v>
      </c>
      <c r="AZ14" s="214">
        <v>8.1769458650000004</v>
      </c>
      <c r="BA14" s="214">
        <v>7.8486599999999997</v>
      </c>
      <c r="BB14" s="214">
        <v>10.544180000000001</v>
      </c>
      <c r="BC14" s="355">
        <v>14.465490000000001</v>
      </c>
      <c r="BD14" s="355">
        <v>16.66132</v>
      </c>
      <c r="BE14" s="355">
        <v>18.689250000000001</v>
      </c>
      <c r="BF14" s="355">
        <v>21.085170000000002</v>
      </c>
      <c r="BG14" s="355">
        <v>20.28905</v>
      </c>
      <c r="BH14" s="355">
        <v>18.661960000000001</v>
      </c>
      <c r="BI14" s="355">
        <v>13.356199999999999</v>
      </c>
      <c r="BJ14" s="355">
        <v>9.7850490000000008</v>
      </c>
      <c r="BK14" s="355">
        <v>8.8453280000000003</v>
      </c>
      <c r="BL14" s="355">
        <v>8.9942060000000001</v>
      </c>
      <c r="BM14" s="355">
        <v>9.6659570000000006</v>
      </c>
      <c r="BN14" s="355">
        <v>12.12805</v>
      </c>
      <c r="BO14" s="355">
        <v>15.73729</v>
      </c>
      <c r="BP14" s="355">
        <v>17.722549999999998</v>
      </c>
      <c r="BQ14" s="355">
        <v>19.450340000000001</v>
      </c>
      <c r="BR14" s="355">
        <v>21.699449999999999</v>
      </c>
      <c r="BS14" s="355">
        <v>20.782109999999999</v>
      </c>
      <c r="BT14" s="355">
        <v>19.016749999999998</v>
      </c>
      <c r="BU14" s="355">
        <v>13.58736</v>
      </c>
      <c r="BV14" s="355">
        <v>9.9615550000000006</v>
      </c>
    </row>
    <row r="15" spans="1:74" ht="11.1" customHeight="1" x14ac:dyDescent="0.2">
      <c r="A15" s="84" t="s">
        <v>838</v>
      </c>
      <c r="B15" s="189" t="s">
        <v>563</v>
      </c>
      <c r="C15" s="214">
        <v>9.3807612900000006</v>
      </c>
      <c r="D15" s="214">
        <v>9.7780613840000008</v>
      </c>
      <c r="E15" s="214">
        <v>9.9958654750000004</v>
      </c>
      <c r="F15" s="214">
        <v>10.15996172</v>
      </c>
      <c r="G15" s="214">
        <v>10.849688179999999</v>
      </c>
      <c r="H15" s="214">
        <v>12.871193440000001</v>
      </c>
      <c r="I15" s="214">
        <v>14.85919627</v>
      </c>
      <c r="J15" s="214">
        <v>14.781782489999999</v>
      </c>
      <c r="K15" s="214">
        <v>14.296368299999999</v>
      </c>
      <c r="L15" s="214">
        <v>11.548363999999999</v>
      </c>
      <c r="M15" s="214">
        <v>8.5512359050000004</v>
      </c>
      <c r="N15" s="214">
        <v>7.9895162260000001</v>
      </c>
      <c r="O15" s="214">
        <v>7.9005274300000004</v>
      </c>
      <c r="P15" s="214">
        <v>8.2926679209999996</v>
      </c>
      <c r="Q15" s="214">
        <v>8.7739948410000004</v>
      </c>
      <c r="R15" s="214">
        <v>8.7813350900000007</v>
      </c>
      <c r="S15" s="214">
        <v>9.3208108050000007</v>
      </c>
      <c r="T15" s="214">
        <v>12.582978580000001</v>
      </c>
      <c r="U15" s="214">
        <v>14.017451210000001</v>
      </c>
      <c r="V15" s="214">
        <v>14.46532558</v>
      </c>
      <c r="W15" s="214">
        <v>12.999683170000001</v>
      </c>
      <c r="X15" s="214">
        <v>10.52777627</v>
      </c>
      <c r="Y15" s="214">
        <v>8.9927087530000005</v>
      </c>
      <c r="Z15" s="214">
        <v>7.7864388910000004</v>
      </c>
      <c r="AA15" s="214">
        <v>7.8577317510000002</v>
      </c>
      <c r="AB15" s="214">
        <v>8.3419190410000006</v>
      </c>
      <c r="AC15" s="214">
        <v>8.9035009350000003</v>
      </c>
      <c r="AD15" s="214">
        <v>9.2602703490000007</v>
      </c>
      <c r="AE15" s="214">
        <v>10.17272402</v>
      </c>
      <c r="AF15" s="214">
        <v>12.56735999</v>
      </c>
      <c r="AG15" s="214">
        <v>14.5067564</v>
      </c>
      <c r="AH15" s="214">
        <v>14.55944079</v>
      </c>
      <c r="AI15" s="214">
        <v>13.019124789999999</v>
      </c>
      <c r="AJ15" s="214">
        <v>9.6202818449999992</v>
      </c>
      <c r="AK15" s="214">
        <v>8.7589767179999996</v>
      </c>
      <c r="AL15" s="214">
        <v>8.3207370019999995</v>
      </c>
      <c r="AM15" s="214">
        <v>8.0834303520000006</v>
      </c>
      <c r="AN15" s="214">
        <v>8.155421402</v>
      </c>
      <c r="AO15" s="214">
        <v>8.4668252880000008</v>
      </c>
      <c r="AP15" s="214">
        <v>8.8907716049999994</v>
      </c>
      <c r="AQ15" s="214">
        <v>11.09184533</v>
      </c>
      <c r="AR15" s="214">
        <v>13.29518644</v>
      </c>
      <c r="AS15" s="214">
        <v>14.946359530000001</v>
      </c>
      <c r="AT15" s="214">
        <v>13.935143399999999</v>
      </c>
      <c r="AU15" s="214">
        <v>13.323712009999999</v>
      </c>
      <c r="AV15" s="214">
        <v>9.3203052930000005</v>
      </c>
      <c r="AW15" s="214">
        <v>7.3996401970000001</v>
      </c>
      <c r="AX15" s="214">
        <v>7.3132258610000003</v>
      </c>
      <c r="AY15" s="214">
        <v>7.6071800649999997</v>
      </c>
      <c r="AZ15" s="214">
        <v>7.721853512</v>
      </c>
      <c r="BA15" s="214">
        <v>7.7829680000000003</v>
      </c>
      <c r="BB15" s="214">
        <v>8.7820970000000003</v>
      </c>
      <c r="BC15" s="355">
        <v>9.4305889999999994</v>
      </c>
      <c r="BD15" s="355">
        <v>11.35317</v>
      </c>
      <c r="BE15" s="355">
        <v>13.102370000000001</v>
      </c>
      <c r="BF15" s="355">
        <v>13.74837</v>
      </c>
      <c r="BG15" s="355">
        <v>12.97749</v>
      </c>
      <c r="BH15" s="355">
        <v>10.361879999999999</v>
      </c>
      <c r="BI15" s="355">
        <v>8.5388029999999997</v>
      </c>
      <c r="BJ15" s="355">
        <v>8.3860220000000005</v>
      </c>
      <c r="BK15" s="355">
        <v>8.4533570000000005</v>
      </c>
      <c r="BL15" s="355">
        <v>8.7765050000000002</v>
      </c>
      <c r="BM15" s="355">
        <v>8.8747129999999999</v>
      </c>
      <c r="BN15" s="355">
        <v>9.2374329999999993</v>
      </c>
      <c r="BO15" s="355">
        <v>9.9773800000000001</v>
      </c>
      <c r="BP15" s="355">
        <v>11.827769999999999</v>
      </c>
      <c r="BQ15" s="355">
        <v>13.502610000000001</v>
      </c>
      <c r="BR15" s="355">
        <v>14.109669999999999</v>
      </c>
      <c r="BS15" s="355">
        <v>13.285970000000001</v>
      </c>
      <c r="BT15" s="355">
        <v>10.626749999999999</v>
      </c>
      <c r="BU15" s="355">
        <v>8.7581869999999995</v>
      </c>
      <c r="BV15" s="355">
        <v>8.5629249999999999</v>
      </c>
    </row>
    <row r="16" spans="1:74" ht="11.1" customHeight="1" x14ac:dyDescent="0.2">
      <c r="A16" s="84" t="s">
        <v>839</v>
      </c>
      <c r="B16" s="189" t="s">
        <v>564</v>
      </c>
      <c r="C16" s="214">
        <v>11.557370929999999</v>
      </c>
      <c r="D16" s="214">
        <v>11.591431679999999</v>
      </c>
      <c r="E16" s="214">
        <v>11.52493529</v>
      </c>
      <c r="F16" s="214">
        <v>11.200807019999999</v>
      </c>
      <c r="G16" s="214">
        <v>11.7941877</v>
      </c>
      <c r="H16" s="214">
        <v>12.334703530000001</v>
      </c>
      <c r="I16" s="214">
        <v>12.341998050000001</v>
      </c>
      <c r="J16" s="214">
        <v>12.542126079999999</v>
      </c>
      <c r="K16" s="214">
        <v>12.313412039999999</v>
      </c>
      <c r="L16" s="214">
        <v>11.83594518</v>
      </c>
      <c r="M16" s="214">
        <v>10.419996790000001</v>
      </c>
      <c r="N16" s="214">
        <v>11.07098315</v>
      </c>
      <c r="O16" s="214">
        <v>11.00013262</v>
      </c>
      <c r="P16" s="214">
        <v>11.19315761</v>
      </c>
      <c r="Q16" s="214">
        <v>10.60800081</v>
      </c>
      <c r="R16" s="214">
        <v>10.672914069999999</v>
      </c>
      <c r="S16" s="214">
        <v>11.67569237</v>
      </c>
      <c r="T16" s="214">
        <v>11.795160940000001</v>
      </c>
      <c r="U16" s="214">
        <v>12.42731055</v>
      </c>
      <c r="V16" s="214">
        <v>13.2446872</v>
      </c>
      <c r="W16" s="214">
        <v>13.356075819999999</v>
      </c>
      <c r="X16" s="214">
        <v>12.73724105</v>
      </c>
      <c r="Y16" s="214">
        <v>11.96491048</v>
      </c>
      <c r="Z16" s="214">
        <v>12.11928062</v>
      </c>
      <c r="AA16" s="214">
        <v>12.1782968</v>
      </c>
      <c r="AB16" s="214">
        <v>11.90025747</v>
      </c>
      <c r="AC16" s="214">
        <v>11.76913867</v>
      </c>
      <c r="AD16" s="214">
        <v>12.013032839999999</v>
      </c>
      <c r="AE16" s="214">
        <v>12.78191258</v>
      </c>
      <c r="AF16" s="214">
        <v>13.372689810000001</v>
      </c>
      <c r="AG16" s="214">
        <v>12.970895219999999</v>
      </c>
      <c r="AH16" s="214">
        <v>13.05280997</v>
      </c>
      <c r="AI16" s="214">
        <v>12.623789070000001</v>
      </c>
      <c r="AJ16" s="214">
        <v>11.79033351</v>
      </c>
      <c r="AK16" s="214">
        <v>11.058287999999999</v>
      </c>
      <c r="AL16" s="214">
        <v>11.20334793</v>
      </c>
      <c r="AM16" s="214">
        <v>11.68281385</v>
      </c>
      <c r="AN16" s="214">
        <v>11.47938664</v>
      </c>
      <c r="AO16" s="214">
        <v>11.69941287</v>
      </c>
      <c r="AP16" s="214">
        <v>11.381172019999999</v>
      </c>
      <c r="AQ16" s="214">
        <v>12.558321250000001</v>
      </c>
      <c r="AR16" s="214">
        <v>12.424621330000001</v>
      </c>
      <c r="AS16" s="214">
        <v>12.789397109999999</v>
      </c>
      <c r="AT16" s="214">
        <v>13.40383643</v>
      </c>
      <c r="AU16" s="214">
        <v>12.560720010000001</v>
      </c>
      <c r="AV16" s="214">
        <v>11.807440209999999</v>
      </c>
      <c r="AW16" s="214">
        <v>11.18943709</v>
      </c>
      <c r="AX16" s="214">
        <v>12.08333856</v>
      </c>
      <c r="AY16" s="214">
        <v>12.67393418</v>
      </c>
      <c r="AZ16" s="214">
        <v>12.17702369</v>
      </c>
      <c r="BA16" s="214">
        <v>11.871320000000001</v>
      </c>
      <c r="BB16" s="214">
        <v>11.977069999999999</v>
      </c>
      <c r="BC16" s="355">
        <v>12.300039999999999</v>
      </c>
      <c r="BD16" s="355">
        <v>12.348710000000001</v>
      </c>
      <c r="BE16" s="355">
        <v>12.28392</v>
      </c>
      <c r="BF16" s="355">
        <v>12.47143</v>
      </c>
      <c r="BG16" s="355">
        <v>12.27116</v>
      </c>
      <c r="BH16" s="355">
        <v>11.893380000000001</v>
      </c>
      <c r="BI16" s="355">
        <v>10.988519999999999</v>
      </c>
      <c r="BJ16" s="355">
        <v>11.22292</v>
      </c>
      <c r="BK16" s="355">
        <v>12.34018</v>
      </c>
      <c r="BL16" s="355">
        <v>12.556570000000001</v>
      </c>
      <c r="BM16" s="355">
        <v>12.43516</v>
      </c>
      <c r="BN16" s="355">
        <v>12.397259999999999</v>
      </c>
      <c r="BO16" s="355">
        <v>12.811349999999999</v>
      </c>
      <c r="BP16" s="355">
        <v>12.90593</v>
      </c>
      <c r="BQ16" s="355">
        <v>12.879009999999999</v>
      </c>
      <c r="BR16" s="355">
        <v>13.095000000000001</v>
      </c>
      <c r="BS16" s="355">
        <v>12.889340000000001</v>
      </c>
      <c r="BT16" s="355">
        <v>12.503729999999999</v>
      </c>
      <c r="BU16" s="355">
        <v>11.5747</v>
      </c>
      <c r="BV16" s="355">
        <v>11.7852</v>
      </c>
    </row>
    <row r="17" spans="1:74" ht="11.1" customHeight="1" x14ac:dyDescent="0.2">
      <c r="A17" s="84" t="s">
        <v>653</v>
      </c>
      <c r="B17" s="189" t="s">
        <v>538</v>
      </c>
      <c r="C17" s="214">
        <v>9.5</v>
      </c>
      <c r="D17" s="214">
        <v>9.08</v>
      </c>
      <c r="E17" s="214">
        <v>9.2799999999999994</v>
      </c>
      <c r="F17" s="214">
        <v>10.43</v>
      </c>
      <c r="G17" s="214">
        <v>12.73</v>
      </c>
      <c r="H17" s="214">
        <v>15.07</v>
      </c>
      <c r="I17" s="214">
        <v>16.28</v>
      </c>
      <c r="J17" s="214">
        <v>16.88</v>
      </c>
      <c r="K17" s="214">
        <v>16.399999999999999</v>
      </c>
      <c r="L17" s="214">
        <v>12.6</v>
      </c>
      <c r="M17" s="214">
        <v>10.02</v>
      </c>
      <c r="N17" s="214">
        <v>9.27</v>
      </c>
      <c r="O17" s="214">
        <v>8.2799999999999994</v>
      </c>
      <c r="P17" s="214">
        <v>8.36</v>
      </c>
      <c r="Q17" s="214">
        <v>9.19</v>
      </c>
      <c r="R17" s="214">
        <v>9.65</v>
      </c>
      <c r="S17" s="214">
        <v>11.62</v>
      </c>
      <c r="T17" s="214">
        <v>14.43</v>
      </c>
      <c r="U17" s="214">
        <v>16.559999999999999</v>
      </c>
      <c r="V17" s="214">
        <v>17.600000000000001</v>
      </c>
      <c r="W17" s="214">
        <v>16.78</v>
      </c>
      <c r="X17" s="214">
        <v>13.74</v>
      </c>
      <c r="Y17" s="214">
        <v>10.77</v>
      </c>
      <c r="Z17" s="214">
        <v>9.06</v>
      </c>
      <c r="AA17" s="214">
        <v>9.32</v>
      </c>
      <c r="AB17" s="214">
        <v>10.01</v>
      </c>
      <c r="AC17" s="214">
        <v>9.86</v>
      </c>
      <c r="AD17" s="214">
        <v>11.34</v>
      </c>
      <c r="AE17" s="214">
        <v>13.26</v>
      </c>
      <c r="AF17" s="214">
        <v>16.059999999999999</v>
      </c>
      <c r="AG17" s="214">
        <v>17.86</v>
      </c>
      <c r="AH17" s="214">
        <v>18.22</v>
      </c>
      <c r="AI17" s="214">
        <v>16.920000000000002</v>
      </c>
      <c r="AJ17" s="214">
        <v>13.36</v>
      </c>
      <c r="AK17" s="214">
        <v>10.15</v>
      </c>
      <c r="AL17" s="214">
        <v>9.2899999999999991</v>
      </c>
      <c r="AM17" s="214">
        <v>8.91</v>
      </c>
      <c r="AN17" s="214">
        <v>9.64</v>
      </c>
      <c r="AO17" s="214">
        <v>9.7799999999999994</v>
      </c>
      <c r="AP17" s="214">
        <v>10.039999999999999</v>
      </c>
      <c r="AQ17" s="214">
        <v>13.64</v>
      </c>
      <c r="AR17" s="214">
        <v>16.510000000000002</v>
      </c>
      <c r="AS17" s="214">
        <v>17.920000000000002</v>
      </c>
      <c r="AT17" s="214">
        <v>18.63</v>
      </c>
      <c r="AU17" s="214">
        <v>17.309999999999999</v>
      </c>
      <c r="AV17" s="214">
        <v>12.26</v>
      </c>
      <c r="AW17" s="214">
        <v>9.43</v>
      </c>
      <c r="AX17" s="214">
        <v>9.6300000000000008</v>
      </c>
      <c r="AY17" s="214">
        <v>9.43</v>
      </c>
      <c r="AZ17" s="214">
        <v>9.49</v>
      </c>
      <c r="BA17" s="214">
        <v>9.3555449999999993</v>
      </c>
      <c r="BB17" s="214">
        <v>10.49851</v>
      </c>
      <c r="BC17" s="355">
        <v>12.49231</v>
      </c>
      <c r="BD17" s="355">
        <v>14.805389999999999</v>
      </c>
      <c r="BE17" s="355">
        <v>16.238669999999999</v>
      </c>
      <c r="BF17" s="355">
        <v>17.062570000000001</v>
      </c>
      <c r="BG17" s="355">
        <v>16.08399</v>
      </c>
      <c r="BH17" s="355">
        <v>13.04509</v>
      </c>
      <c r="BI17" s="355">
        <v>10.6455</v>
      </c>
      <c r="BJ17" s="355">
        <v>9.8162099999999999</v>
      </c>
      <c r="BK17" s="355">
        <v>9.6769169999999995</v>
      </c>
      <c r="BL17" s="355">
        <v>9.8390120000000003</v>
      </c>
      <c r="BM17" s="355">
        <v>10.119339999999999</v>
      </c>
      <c r="BN17" s="355">
        <v>10.93352</v>
      </c>
      <c r="BO17" s="355">
        <v>12.91093</v>
      </c>
      <c r="BP17" s="355">
        <v>15.20889</v>
      </c>
      <c r="BQ17" s="355">
        <v>16.58886</v>
      </c>
      <c r="BR17" s="355">
        <v>17.353639999999999</v>
      </c>
      <c r="BS17" s="355">
        <v>16.325839999999999</v>
      </c>
      <c r="BT17" s="355">
        <v>13.19365</v>
      </c>
      <c r="BU17" s="355">
        <v>10.726089999999999</v>
      </c>
      <c r="BV17" s="355">
        <v>9.8957850000000001</v>
      </c>
    </row>
    <row r="18" spans="1:74" ht="11.1" customHeight="1" x14ac:dyDescent="0.2">
      <c r="A18" s="84"/>
      <c r="B18" s="88" t="s">
        <v>1224</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840</v>
      </c>
      <c r="B19" s="189" t="s">
        <v>557</v>
      </c>
      <c r="C19" s="214">
        <v>11.50181765</v>
      </c>
      <c r="D19" s="214">
        <v>10.831036409999999</v>
      </c>
      <c r="E19" s="214">
        <v>9.9426690640000004</v>
      </c>
      <c r="F19" s="214">
        <v>10.39597461</v>
      </c>
      <c r="G19" s="214">
        <v>10.15225416</v>
      </c>
      <c r="H19" s="214">
        <v>9.5310747560000006</v>
      </c>
      <c r="I19" s="214">
        <v>9.4250608230000008</v>
      </c>
      <c r="J19" s="214">
        <v>9.7144956849999993</v>
      </c>
      <c r="K19" s="214">
        <v>10.022463910000001</v>
      </c>
      <c r="L19" s="214">
        <v>8.7889949539999996</v>
      </c>
      <c r="M19" s="214">
        <v>8.9040560370000001</v>
      </c>
      <c r="N19" s="214">
        <v>9.5750575280000003</v>
      </c>
      <c r="O19" s="214">
        <v>8.8438091199999995</v>
      </c>
      <c r="P19" s="214">
        <v>8.7964741380000007</v>
      </c>
      <c r="Q19" s="214">
        <v>8.77048731</v>
      </c>
      <c r="R19" s="214">
        <v>9.3908153349999992</v>
      </c>
      <c r="S19" s="214">
        <v>9.5196524650000001</v>
      </c>
      <c r="T19" s="214">
        <v>10.05904555</v>
      </c>
      <c r="U19" s="214">
        <v>10.242276479999999</v>
      </c>
      <c r="V19" s="214">
        <v>10.688144080000001</v>
      </c>
      <c r="W19" s="214">
        <v>10.31750422</v>
      </c>
      <c r="X19" s="214">
        <v>9.8424160829999998</v>
      </c>
      <c r="Y19" s="214">
        <v>9.4953731000000001</v>
      </c>
      <c r="Z19" s="214">
        <v>9.4696665499999995</v>
      </c>
      <c r="AA19" s="214">
        <v>9.5942508960000001</v>
      </c>
      <c r="AB19" s="214">
        <v>9.9858809970000006</v>
      </c>
      <c r="AC19" s="214">
        <v>9.4614084789999993</v>
      </c>
      <c r="AD19" s="214">
        <v>9.8297374739999999</v>
      </c>
      <c r="AE19" s="214">
        <v>10.378174899999999</v>
      </c>
      <c r="AF19" s="214">
        <v>10.348922</v>
      </c>
      <c r="AG19" s="214">
        <v>10.7448798</v>
      </c>
      <c r="AH19" s="214">
        <v>10.843798140000001</v>
      </c>
      <c r="AI19" s="214">
        <v>10.492860569999999</v>
      </c>
      <c r="AJ19" s="214">
        <v>9.9205252379999997</v>
      </c>
      <c r="AK19" s="214">
        <v>9.5017296499999997</v>
      </c>
      <c r="AL19" s="214">
        <v>9.9096725790000004</v>
      </c>
      <c r="AM19" s="214">
        <v>10.33183857</v>
      </c>
      <c r="AN19" s="214">
        <v>11.13728395</v>
      </c>
      <c r="AO19" s="214">
        <v>11.88467052</v>
      </c>
      <c r="AP19" s="214">
        <v>11.973926069999999</v>
      </c>
      <c r="AQ19" s="214">
        <v>12.058609710000001</v>
      </c>
      <c r="AR19" s="214">
        <v>10.654055019999999</v>
      </c>
      <c r="AS19" s="214">
        <v>10.85694069</v>
      </c>
      <c r="AT19" s="214">
        <v>10.775897609999999</v>
      </c>
      <c r="AU19" s="214">
        <v>10.921151719999999</v>
      </c>
      <c r="AV19" s="214">
        <v>10.09417097</v>
      </c>
      <c r="AW19" s="214">
        <v>9.9756762180000003</v>
      </c>
      <c r="AX19" s="214">
        <v>11.22557464</v>
      </c>
      <c r="AY19" s="214">
        <v>11.06526874</v>
      </c>
      <c r="AZ19" s="214">
        <v>10.940723180000001</v>
      </c>
      <c r="BA19" s="214">
        <v>10.649369999999999</v>
      </c>
      <c r="BB19" s="214">
        <v>10.6473</v>
      </c>
      <c r="BC19" s="355">
        <v>10.545360000000001</v>
      </c>
      <c r="BD19" s="355">
        <v>10.24192</v>
      </c>
      <c r="BE19" s="355">
        <v>10.099449999999999</v>
      </c>
      <c r="BF19" s="355">
        <v>10.087070000000001</v>
      </c>
      <c r="BG19" s="355">
        <v>9.8532890000000002</v>
      </c>
      <c r="BH19" s="355">
        <v>9.2408269999999995</v>
      </c>
      <c r="BI19" s="355">
        <v>9.2671510000000001</v>
      </c>
      <c r="BJ19" s="355">
        <v>9.8322500000000002</v>
      </c>
      <c r="BK19" s="355">
        <v>9.7649720000000002</v>
      </c>
      <c r="BL19" s="355">
        <v>9.4742610000000003</v>
      </c>
      <c r="BM19" s="355">
        <v>9.4313839999999995</v>
      </c>
      <c r="BN19" s="355">
        <v>9.5559460000000005</v>
      </c>
      <c r="BO19" s="355">
        <v>9.4343679999999992</v>
      </c>
      <c r="BP19" s="355">
        <v>9.2097250000000006</v>
      </c>
      <c r="BQ19" s="355">
        <v>9.1960010000000008</v>
      </c>
      <c r="BR19" s="355">
        <v>9.3476680000000005</v>
      </c>
      <c r="BS19" s="355">
        <v>9.2942459999999993</v>
      </c>
      <c r="BT19" s="355">
        <v>8.8302239999999994</v>
      </c>
      <c r="BU19" s="355">
        <v>8.9860220000000002</v>
      </c>
      <c r="BV19" s="355">
        <v>9.6540490000000005</v>
      </c>
    </row>
    <row r="20" spans="1:74" ht="11.1" customHeight="1" x14ac:dyDescent="0.2">
      <c r="A20" s="84" t="s">
        <v>841</v>
      </c>
      <c r="B20" s="187" t="s">
        <v>590</v>
      </c>
      <c r="C20" s="214">
        <v>8.0651386800000004</v>
      </c>
      <c r="D20" s="214">
        <v>7.8336708330000002</v>
      </c>
      <c r="E20" s="214">
        <v>7.6823988740000004</v>
      </c>
      <c r="F20" s="214">
        <v>7.5661365419999997</v>
      </c>
      <c r="G20" s="214">
        <v>7.1842448570000004</v>
      </c>
      <c r="H20" s="214">
        <v>7.3847699889999996</v>
      </c>
      <c r="I20" s="214">
        <v>6.7313267349999997</v>
      </c>
      <c r="J20" s="214">
        <v>6.3852002690000003</v>
      </c>
      <c r="K20" s="214">
        <v>6.596464836</v>
      </c>
      <c r="L20" s="214">
        <v>6.7643950310000003</v>
      </c>
      <c r="M20" s="214">
        <v>6.878983753</v>
      </c>
      <c r="N20" s="214">
        <v>7.1663065469999996</v>
      </c>
      <c r="O20" s="214">
        <v>6.9498748250000002</v>
      </c>
      <c r="P20" s="214">
        <v>6.9571643180000002</v>
      </c>
      <c r="Q20" s="214">
        <v>6.8602306620000002</v>
      </c>
      <c r="R20" s="214">
        <v>6.5237488829999997</v>
      </c>
      <c r="S20" s="214">
        <v>6.4465875820000003</v>
      </c>
      <c r="T20" s="214">
        <v>6.3374758140000003</v>
      </c>
      <c r="U20" s="214">
        <v>6.25555065</v>
      </c>
      <c r="V20" s="214">
        <v>5.9203295320000002</v>
      </c>
      <c r="W20" s="214">
        <v>6.0284618459999999</v>
      </c>
      <c r="X20" s="214">
        <v>6.2694763379999996</v>
      </c>
      <c r="Y20" s="214">
        <v>6.7011599239999997</v>
      </c>
      <c r="Z20" s="214">
        <v>7.0619127009999998</v>
      </c>
      <c r="AA20" s="214">
        <v>7.5815047399999997</v>
      </c>
      <c r="AB20" s="214">
        <v>7.9271360050000004</v>
      </c>
      <c r="AC20" s="214">
        <v>7.7077265099999996</v>
      </c>
      <c r="AD20" s="214">
        <v>7.4104835820000003</v>
      </c>
      <c r="AE20" s="214">
        <v>7.4958939659999997</v>
      </c>
      <c r="AF20" s="214">
        <v>7.47587665</v>
      </c>
      <c r="AG20" s="214">
        <v>7.3481468039999998</v>
      </c>
      <c r="AH20" s="214">
        <v>6.6656506179999999</v>
      </c>
      <c r="AI20" s="214">
        <v>6.6436454359999999</v>
      </c>
      <c r="AJ20" s="214">
        <v>7.2865217590000002</v>
      </c>
      <c r="AK20" s="214">
        <v>7.3116634600000001</v>
      </c>
      <c r="AL20" s="214">
        <v>7.5813035879999999</v>
      </c>
      <c r="AM20" s="214">
        <v>7.8141047700000001</v>
      </c>
      <c r="AN20" s="214">
        <v>8.3651427980000008</v>
      </c>
      <c r="AO20" s="214">
        <v>8.3073424940000002</v>
      </c>
      <c r="AP20" s="214">
        <v>7.5585332650000003</v>
      </c>
      <c r="AQ20" s="214">
        <v>7.8368182900000001</v>
      </c>
      <c r="AR20" s="214">
        <v>7.761157313</v>
      </c>
      <c r="AS20" s="214">
        <v>7.6325402120000003</v>
      </c>
      <c r="AT20" s="214">
        <v>7.4769161090000003</v>
      </c>
      <c r="AU20" s="214">
        <v>7.3013445140000002</v>
      </c>
      <c r="AV20" s="214">
        <v>7.4536486289999999</v>
      </c>
      <c r="AW20" s="214">
        <v>7.5823643699999996</v>
      </c>
      <c r="AX20" s="214">
        <v>8.3081788949999993</v>
      </c>
      <c r="AY20" s="214">
        <v>8.8567270909999998</v>
      </c>
      <c r="AZ20" s="214">
        <v>8.3548988430000009</v>
      </c>
      <c r="BA20" s="214">
        <v>8.3484610000000004</v>
      </c>
      <c r="BB20" s="214">
        <v>8.0440690000000004</v>
      </c>
      <c r="BC20" s="355">
        <v>7.8406919999999998</v>
      </c>
      <c r="BD20" s="355">
        <v>7.5643580000000004</v>
      </c>
      <c r="BE20" s="355">
        <v>7.1162020000000004</v>
      </c>
      <c r="BF20" s="355">
        <v>6.9740739999999999</v>
      </c>
      <c r="BG20" s="355">
        <v>7.0683590000000001</v>
      </c>
      <c r="BH20" s="355">
        <v>7.3507699999999998</v>
      </c>
      <c r="BI20" s="355">
        <v>7.5490120000000003</v>
      </c>
      <c r="BJ20" s="355">
        <v>7.7689320000000004</v>
      </c>
      <c r="BK20" s="355">
        <v>7.7247269999999997</v>
      </c>
      <c r="BL20" s="355">
        <v>7.7720050000000001</v>
      </c>
      <c r="BM20" s="355">
        <v>7.9432200000000002</v>
      </c>
      <c r="BN20" s="355">
        <v>7.7096920000000004</v>
      </c>
      <c r="BO20" s="355">
        <v>7.6310960000000003</v>
      </c>
      <c r="BP20" s="355">
        <v>7.4313039999999999</v>
      </c>
      <c r="BQ20" s="355">
        <v>7.0411970000000004</v>
      </c>
      <c r="BR20" s="355">
        <v>6.9221539999999999</v>
      </c>
      <c r="BS20" s="355">
        <v>7.0180629999999997</v>
      </c>
      <c r="BT20" s="355">
        <v>7.292249</v>
      </c>
      <c r="BU20" s="355">
        <v>7.4785719999999998</v>
      </c>
      <c r="BV20" s="355">
        <v>7.7013670000000003</v>
      </c>
    </row>
    <row r="21" spans="1:74" ht="11.1" customHeight="1" x14ac:dyDescent="0.2">
      <c r="A21" s="84" t="s">
        <v>842</v>
      </c>
      <c r="B21" s="189" t="s">
        <v>558</v>
      </c>
      <c r="C21" s="214">
        <v>7.0805555580000004</v>
      </c>
      <c r="D21" s="214">
        <v>6.7563242749999999</v>
      </c>
      <c r="E21" s="214">
        <v>6.9808186619999999</v>
      </c>
      <c r="F21" s="214">
        <v>6.8994130250000003</v>
      </c>
      <c r="G21" s="214">
        <v>7.8169754290000002</v>
      </c>
      <c r="H21" s="214">
        <v>8.7211013279999996</v>
      </c>
      <c r="I21" s="214">
        <v>8.9610514319999997</v>
      </c>
      <c r="J21" s="214">
        <v>8.9562745439999993</v>
      </c>
      <c r="K21" s="214">
        <v>8.5545919690000005</v>
      </c>
      <c r="L21" s="214">
        <v>6.8403335099999998</v>
      </c>
      <c r="M21" s="214">
        <v>6.3313978000000004</v>
      </c>
      <c r="N21" s="214">
        <v>5.9966791439999998</v>
      </c>
      <c r="O21" s="214">
        <v>5.745064781</v>
      </c>
      <c r="P21" s="214">
        <v>5.8572770199999997</v>
      </c>
      <c r="Q21" s="214">
        <v>6.0855502809999997</v>
      </c>
      <c r="R21" s="214">
        <v>6.0756137299999997</v>
      </c>
      <c r="S21" s="214">
        <v>6.8427921889999999</v>
      </c>
      <c r="T21" s="214">
        <v>7.8568277530000001</v>
      </c>
      <c r="U21" s="214">
        <v>8.8436179280000005</v>
      </c>
      <c r="V21" s="214">
        <v>8.9780526490000003</v>
      </c>
      <c r="W21" s="214">
        <v>8.5368532439999996</v>
      </c>
      <c r="X21" s="214">
        <v>7.394186446</v>
      </c>
      <c r="Y21" s="214">
        <v>6.7441753430000002</v>
      </c>
      <c r="Z21" s="214">
        <v>6.136120279</v>
      </c>
      <c r="AA21" s="214">
        <v>6.5994887379999998</v>
      </c>
      <c r="AB21" s="214">
        <v>6.7472806250000001</v>
      </c>
      <c r="AC21" s="214">
        <v>6.4852428120000001</v>
      </c>
      <c r="AD21" s="214">
        <v>7.3968729460000002</v>
      </c>
      <c r="AE21" s="214">
        <v>7.8525324510000001</v>
      </c>
      <c r="AF21" s="214">
        <v>8.9270828800000004</v>
      </c>
      <c r="AG21" s="214">
        <v>9.0508135860000003</v>
      </c>
      <c r="AH21" s="214">
        <v>9.2221351590000005</v>
      </c>
      <c r="AI21" s="214">
        <v>8.5484959230000008</v>
      </c>
      <c r="AJ21" s="214">
        <v>6.9848998590000004</v>
      </c>
      <c r="AK21" s="214">
        <v>6.2005626039999999</v>
      </c>
      <c r="AL21" s="214">
        <v>5.9314225790000004</v>
      </c>
      <c r="AM21" s="214">
        <v>6.0604590619999996</v>
      </c>
      <c r="AN21" s="214">
        <v>6.3931434070000002</v>
      </c>
      <c r="AO21" s="214">
        <v>6.1745664050000002</v>
      </c>
      <c r="AP21" s="214">
        <v>6.2304191119999999</v>
      </c>
      <c r="AQ21" s="214">
        <v>8.0385644260000007</v>
      </c>
      <c r="AR21" s="214">
        <v>8.5420142509999994</v>
      </c>
      <c r="AS21" s="214">
        <v>9.1719252020000006</v>
      </c>
      <c r="AT21" s="214">
        <v>9.0913075079999999</v>
      </c>
      <c r="AU21" s="214">
        <v>8.8039292610000004</v>
      </c>
      <c r="AV21" s="214">
        <v>6.8447488849999996</v>
      </c>
      <c r="AW21" s="214">
        <v>6.2912839150000002</v>
      </c>
      <c r="AX21" s="214">
        <v>6.6353813730000004</v>
      </c>
      <c r="AY21" s="214">
        <v>6.3197691740000002</v>
      </c>
      <c r="AZ21" s="214">
        <v>6.2774701610000001</v>
      </c>
      <c r="BA21" s="214">
        <v>6.5432629999999996</v>
      </c>
      <c r="BB21" s="214">
        <v>7.0123259999999998</v>
      </c>
      <c r="BC21" s="355">
        <v>7.7122570000000001</v>
      </c>
      <c r="BD21" s="355">
        <v>8.4845400000000009</v>
      </c>
      <c r="BE21" s="355">
        <v>8.8568709999999999</v>
      </c>
      <c r="BF21" s="355">
        <v>9.0238630000000004</v>
      </c>
      <c r="BG21" s="355">
        <v>8.3963249999999992</v>
      </c>
      <c r="BH21" s="355">
        <v>7.1917249999999999</v>
      </c>
      <c r="BI21" s="355">
        <v>6.760815</v>
      </c>
      <c r="BJ21" s="355">
        <v>6.7281360000000001</v>
      </c>
      <c r="BK21" s="355">
        <v>6.630833</v>
      </c>
      <c r="BL21" s="355">
        <v>6.4225510000000003</v>
      </c>
      <c r="BM21" s="355">
        <v>6.7655580000000004</v>
      </c>
      <c r="BN21" s="355">
        <v>7.0156720000000004</v>
      </c>
      <c r="BO21" s="355">
        <v>7.7941549999999999</v>
      </c>
      <c r="BP21" s="355">
        <v>8.5562710000000006</v>
      </c>
      <c r="BQ21" s="355">
        <v>8.8934990000000003</v>
      </c>
      <c r="BR21" s="355">
        <v>9.0517240000000001</v>
      </c>
      <c r="BS21" s="355">
        <v>8.4008780000000005</v>
      </c>
      <c r="BT21" s="355">
        <v>7.1701030000000001</v>
      </c>
      <c r="BU21" s="355">
        <v>6.7142650000000001</v>
      </c>
      <c r="BV21" s="355">
        <v>6.665286</v>
      </c>
    </row>
    <row r="22" spans="1:74" ht="11.1" customHeight="1" x14ac:dyDescent="0.2">
      <c r="A22" s="84" t="s">
        <v>843</v>
      </c>
      <c r="B22" s="189" t="s">
        <v>559</v>
      </c>
      <c r="C22" s="214">
        <v>7.8404527540000002</v>
      </c>
      <c r="D22" s="214">
        <v>7.3395944010000003</v>
      </c>
      <c r="E22" s="214">
        <v>7.7901399910000002</v>
      </c>
      <c r="F22" s="214">
        <v>7.7129860649999999</v>
      </c>
      <c r="G22" s="214">
        <v>7.70497326</v>
      </c>
      <c r="H22" s="214">
        <v>8.8318221270000006</v>
      </c>
      <c r="I22" s="214">
        <v>9.0593965250000004</v>
      </c>
      <c r="J22" s="214">
        <v>9.2399489070000005</v>
      </c>
      <c r="K22" s="214">
        <v>8.7680910260000005</v>
      </c>
      <c r="L22" s="214">
        <v>7.3989191060000001</v>
      </c>
      <c r="M22" s="214">
        <v>6.9042120660000004</v>
      </c>
      <c r="N22" s="214">
        <v>6.2954304949999997</v>
      </c>
      <c r="O22" s="214">
        <v>6.1175357469999998</v>
      </c>
      <c r="P22" s="214">
        <v>6.1853920010000003</v>
      </c>
      <c r="Q22" s="214">
        <v>6.4511635419999998</v>
      </c>
      <c r="R22" s="214">
        <v>6.2428619000000003</v>
      </c>
      <c r="S22" s="214">
        <v>6.7650606020000001</v>
      </c>
      <c r="T22" s="214">
        <v>7.7724631239999997</v>
      </c>
      <c r="U22" s="214">
        <v>8.4893882260000009</v>
      </c>
      <c r="V22" s="214">
        <v>8.6874276869999996</v>
      </c>
      <c r="W22" s="214">
        <v>8.3280943819999997</v>
      </c>
      <c r="X22" s="214">
        <v>7.3638628830000004</v>
      </c>
      <c r="Y22" s="214">
        <v>6.9741567050000004</v>
      </c>
      <c r="Z22" s="214">
        <v>6.534452259</v>
      </c>
      <c r="AA22" s="214">
        <v>6.9299662050000004</v>
      </c>
      <c r="AB22" s="214">
        <v>7.041877897</v>
      </c>
      <c r="AC22" s="214">
        <v>6.7611411940000004</v>
      </c>
      <c r="AD22" s="214">
        <v>7.1364942569999998</v>
      </c>
      <c r="AE22" s="214">
        <v>7.8016928490000002</v>
      </c>
      <c r="AF22" s="214">
        <v>8.8136282270000006</v>
      </c>
      <c r="AG22" s="214">
        <v>9.1059871890000004</v>
      </c>
      <c r="AH22" s="214">
        <v>9.3187159800000003</v>
      </c>
      <c r="AI22" s="214">
        <v>8.7869962459999993</v>
      </c>
      <c r="AJ22" s="214">
        <v>7.2600996770000004</v>
      </c>
      <c r="AK22" s="214">
        <v>6.8598747080000004</v>
      </c>
      <c r="AL22" s="214">
        <v>7.0132127950000003</v>
      </c>
      <c r="AM22" s="214">
        <v>6.8187350159999998</v>
      </c>
      <c r="AN22" s="214">
        <v>7.1597464740000003</v>
      </c>
      <c r="AO22" s="214">
        <v>6.9302433370000003</v>
      </c>
      <c r="AP22" s="214">
        <v>6.7023579399999997</v>
      </c>
      <c r="AQ22" s="214">
        <v>8.0575384079999992</v>
      </c>
      <c r="AR22" s="214">
        <v>8.4571598310000002</v>
      </c>
      <c r="AS22" s="214">
        <v>9.0704314610000001</v>
      </c>
      <c r="AT22" s="214">
        <v>9.0797323569999993</v>
      </c>
      <c r="AU22" s="214">
        <v>8.6179658779999997</v>
      </c>
      <c r="AV22" s="214">
        <v>6.937594711</v>
      </c>
      <c r="AW22" s="214">
        <v>6.9006273399999998</v>
      </c>
      <c r="AX22" s="214">
        <v>7.3392268469999999</v>
      </c>
      <c r="AY22" s="214">
        <v>7.0545851050000001</v>
      </c>
      <c r="AZ22" s="214">
        <v>7.0577567910000001</v>
      </c>
      <c r="BA22" s="214">
        <v>7.374968</v>
      </c>
      <c r="BB22" s="214">
        <v>7.5007700000000002</v>
      </c>
      <c r="BC22" s="355">
        <v>7.590293</v>
      </c>
      <c r="BD22" s="355">
        <v>8.4095490000000002</v>
      </c>
      <c r="BE22" s="355">
        <v>8.7865479999999998</v>
      </c>
      <c r="BF22" s="355">
        <v>8.9506329999999998</v>
      </c>
      <c r="BG22" s="355">
        <v>8.3732729999999993</v>
      </c>
      <c r="BH22" s="355">
        <v>7.3259990000000004</v>
      </c>
      <c r="BI22" s="355">
        <v>7.227957</v>
      </c>
      <c r="BJ22" s="355">
        <v>7.0444979999999999</v>
      </c>
      <c r="BK22" s="355">
        <v>7.2022180000000002</v>
      </c>
      <c r="BL22" s="355">
        <v>7.4582689999999996</v>
      </c>
      <c r="BM22" s="355">
        <v>7.5555750000000002</v>
      </c>
      <c r="BN22" s="355">
        <v>7.4229779999999996</v>
      </c>
      <c r="BO22" s="355">
        <v>7.5359999999999996</v>
      </c>
      <c r="BP22" s="355">
        <v>8.3254669999999997</v>
      </c>
      <c r="BQ22" s="355">
        <v>8.7020970000000002</v>
      </c>
      <c r="BR22" s="355">
        <v>8.8659970000000001</v>
      </c>
      <c r="BS22" s="355">
        <v>8.2931509999999999</v>
      </c>
      <c r="BT22" s="355">
        <v>7.2552830000000004</v>
      </c>
      <c r="BU22" s="355">
        <v>7.1628290000000003</v>
      </c>
      <c r="BV22" s="355">
        <v>6.9977900000000002</v>
      </c>
    </row>
    <row r="23" spans="1:74" ht="11.1" customHeight="1" x14ac:dyDescent="0.2">
      <c r="A23" s="84" t="s">
        <v>844</v>
      </c>
      <c r="B23" s="189" t="s">
        <v>560</v>
      </c>
      <c r="C23" s="214">
        <v>8.8782768829999998</v>
      </c>
      <c r="D23" s="214">
        <v>8.2558590689999996</v>
      </c>
      <c r="E23" s="214">
        <v>8.3404726890000003</v>
      </c>
      <c r="F23" s="214">
        <v>8.9323417389999999</v>
      </c>
      <c r="G23" s="214">
        <v>9.2928238390000004</v>
      </c>
      <c r="H23" s="214">
        <v>9.6566422559999996</v>
      </c>
      <c r="I23" s="214">
        <v>9.5264820720000003</v>
      </c>
      <c r="J23" s="214">
        <v>9.4934046819999995</v>
      </c>
      <c r="K23" s="214">
        <v>9.6864952360000007</v>
      </c>
      <c r="L23" s="214">
        <v>8.8063945120000007</v>
      </c>
      <c r="M23" s="214">
        <v>8.9492060319999993</v>
      </c>
      <c r="N23" s="214">
        <v>8.9827150840000005</v>
      </c>
      <c r="O23" s="214">
        <v>7.2796476849999996</v>
      </c>
      <c r="P23" s="214">
        <v>7.4942681970000002</v>
      </c>
      <c r="Q23" s="214">
        <v>8.1502783020000003</v>
      </c>
      <c r="R23" s="214">
        <v>8.0866253070000003</v>
      </c>
      <c r="S23" s="214">
        <v>8.3010406900000007</v>
      </c>
      <c r="T23" s="214">
        <v>8.7834616170000004</v>
      </c>
      <c r="U23" s="214">
        <v>9.335187822</v>
      </c>
      <c r="V23" s="214">
        <v>9.2839632460000008</v>
      </c>
      <c r="W23" s="214">
        <v>9.3340717259999995</v>
      </c>
      <c r="X23" s="214">
        <v>8.972180689</v>
      </c>
      <c r="Y23" s="214">
        <v>8.6751286870000008</v>
      </c>
      <c r="Z23" s="214">
        <v>8.2817929110000001</v>
      </c>
      <c r="AA23" s="214">
        <v>8.6535190009999994</v>
      </c>
      <c r="AB23" s="214">
        <v>9.3239082189999998</v>
      </c>
      <c r="AC23" s="214">
        <v>8.4811777060000004</v>
      </c>
      <c r="AD23" s="214">
        <v>9.6144375859999993</v>
      </c>
      <c r="AE23" s="214">
        <v>9.9272781319999996</v>
      </c>
      <c r="AF23" s="214">
        <v>10.05832098</v>
      </c>
      <c r="AG23" s="214">
        <v>9.5252255639999994</v>
      </c>
      <c r="AH23" s="214">
        <v>9.7339093890000008</v>
      </c>
      <c r="AI23" s="214">
        <v>9.6187270480000002</v>
      </c>
      <c r="AJ23" s="214">
        <v>9.2864203839999995</v>
      </c>
      <c r="AK23" s="214">
        <v>8.8569475739999994</v>
      </c>
      <c r="AL23" s="214">
        <v>8.4647396859999997</v>
      </c>
      <c r="AM23" s="214">
        <v>8.1389989630000006</v>
      </c>
      <c r="AN23" s="214">
        <v>8.9816867019999993</v>
      </c>
      <c r="AO23" s="214">
        <v>7.9805528670000001</v>
      </c>
      <c r="AP23" s="214">
        <v>8.8005565249999993</v>
      </c>
      <c r="AQ23" s="214">
        <v>9.4585607429999996</v>
      </c>
      <c r="AR23" s="214">
        <v>10.288159159999999</v>
      </c>
      <c r="AS23" s="214">
        <v>9.865942853</v>
      </c>
      <c r="AT23" s="214">
        <v>9.4304687830000002</v>
      </c>
      <c r="AU23" s="214">
        <v>9.8993718790000003</v>
      </c>
      <c r="AV23" s="214">
        <v>8.9071231490000002</v>
      </c>
      <c r="AW23" s="214">
        <v>8.5740449959999996</v>
      </c>
      <c r="AX23" s="214">
        <v>8.6969361139999997</v>
      </c>
      <c r="AY23" s="214">
        <v>9.0059954340000008</v>
      </c>
      <c r="AZ23" s="214">
        <v>9.0503969739999999</v>
      </c>
      <c r="BA23" s="214">
        <v>8.6632049999999996</v>
      </c>
      <c r="BB23" s="214">
        <v>9.1369030000000002</v>
      </c>
      <c r="BC23" s="355">
        <v>9.366028</v>
      </c>
      <c r="BD23" s="355">
        <v>9.7135979999999993</v>
      </c>
      <c r="BE23" s="355">
        <v>9.7949999999999999</v>
      </c>
      <c r="BF23" s="355">
        <v>9.7454099999999997</v>
      </c>
      <c r="BG23" s="355">
        <v>9.6581349999999997</v>
      </c>
      <c r="BH23" s="355">
        <v>9.3044619999999991</v>
      </c>
      <c r="BI23" s="355">
        <v>9.0300720000000005</v>
      </c>
      <c r="BJ23" s="355">
        <v>8.9125189999999996</v>
      </c>
      <c r="BK23" s="355">
        <v>8.9783559999999998</v>
      </c>
      <c r="BL23" s="355">
        <v>9.0034910000000004</v>
      </c>
      <c r="BM23" s="355">
        <v>9.1417350000000006</v>
      </c>
      <c r="BN23" s="355">
        <v>9.5164329999999993</v>
      </c>
      <c r="BO23" s="355">
        <v>9.8289270000000002</v>
      </c>
      <c r="BP23" s="355">
        <v>10.1632</v>
      </c>
      <c r="BQ23" s="355">
        <v>10.190469999999999</v>
      </c>
      <c r="BR23" s="355">
        <v>10.06096</v>
      </c>
      <c r="BS23" s="355">
        <v>9.8518670000000004</v>
      </c>
      <c r="BT23" s="355">
        <v>9.3964960000000008</v>
      </c>
      <c r="BU23" s="355">
        <v>9.0294699999999999</v>
      </c>
      <c r="BV23" s="355">
        <v>8.8635680000000008</v>
      </c>
    </row>
    <row r="24" spans="1:74" ht="11.1" customHeight="1" x14ac:dyDescent="0.2">
      <c r="A24" s="84" t="s">
        <v>845</v>
      </c>
      <c r="B24" s="189" t="s">
        <v>561</v>
      </c>
      <c r="C24" s="214">
        <v>8.8110057410000007</v>
      </c>
      <c r="D24" s="214">
        <v>8.5939818730000006</v>
      </c>
      <c r="E24" s="214">
        <v>8.0411946870000008</v>
      </c>
      <c r="F24" s="214">
        <v>9.4319646959999996</v>
      </c>
      <c r="G24" s="214">
        <v>9.7148137769999998</v>
      </c>
      <c r="H24" s="214">
        <v>9.8251318409999993</v>
      </c>
      <c r="I24" s="214">
        <v>10.091044309999999</v>
      </c>
      <c r="J24" s="214">
        <v>10.12717076</v>
      </c>
      <c r="K24" s="214">
        <v>9.7442450800000007</v>
      </c>
      <c r="L24" s="214">
        <v>9.2987303489999995</v>
      </c>
      <c r="M24" s="214">
        <v>9.0939189349999996</v>
      </c>
      <c r="N24" s="214">
        <v>8.4971031979999996</v>
      </c>
      <c r="O24" s="214">
        <v>7.5212303560000002</v>
      </c>
      <c r="P24" s="214">
        <v>7.3566755500000003</v>
      </c>
      <c r="Q24" s="214">
        <v>7.6702787910000003</v>
      </c>
      <c r="R24" s="214">
        <v>8.3349355490000008</v>
      </c>
      <c r="S24" s="214">
        <v>8.4597283599999997</v>
      </c>
      <c r="T24" s="214">
        <v>9.0501157939999999</v>
      </c>
      <c r="U24" s="214">
        <v>9.5000941549999993</v>
      </c>
      <c r="V24" s="214">
        <v>10.01615183</v>
      </c>
      <c r="W24" s="214">
        <v>9.7334595979999996</v>
      </c>
      <c r="X24" s="214">
        <v>10.145863950000001</v>
      </c>
      <c r="Y24" s="214">
        <v>9.4891298249999991</v>
      </c>
      <c r="Z24" s="214">
        <v>8.4394713079999999</v>
      </c>
      <c r="AA24" s="214">
        <v>8.6862326700000008</v>
      </c>
      <c r="AB24" s="214">
        <v>9.1378055220000007</v>
      </c>
      <c r="AC24" s="214">
        <v>9.0372694849999995</v>
      </c>
      <c r="AD24" s="214">
        <v>9.7777587799999992</v>
      </c>
      <c r="AE24" s="214">
        <v>10.16890006</v>
      </c>
      <c r="AF24" s="214">
        <v>10.489798220000001</v>
      </c>
      <c r="AG24" s="214">
        <v>10.547461589999999</v>
      </c>
      <c r="AH24" s="214">
        <v>10.714249049999999</v>
      </c>
      <c r="AI24" s="214">
        <v>10.55784903</v>
      </c>
      <c r="AJ24" s="214">
        <v>10.095020549999999</v>
      </c>
      <c r="AK24" s="214">
        <v>9.3330046580000001</v>
      </c>
      <c r="AL24" s="214">
        <v>8.7214858690000003</v>
      </c>
      <c r="AM24" s="214">
        <v>8.4022962210000003</v>
      </c>
      <c r="AN24" s="214">
        <v>8.7453953349999995</v>
      </c>
      <c r="AO24" s="214">
        <v>8.8900834389999996</v>
      </c>
      <c r="AP24" s="214">
        <v>8.6772719939999998</v>
      </c>
      <c r="AQ24" s="214">
        <v>9.6084610579999996</v>
      </c>
      <c r="AR24" s="214">
        <v>10.435165599999999</v>
      </c>
      <c r="AS24" s="214">
        <v>10.714044019999999</v>
      </c>
      <c r="AT24" s="214">
        <v>10.718389569999999</v>
      </c>
      <c r="AU24" s="214">
        <v>10.12029203</v>
      </c>
      <c r="AV24" s="214">
        <v>9.5981326790000008</v>
      </c>
      <c r="AW24" s="214">
        <v>8.6258863029999997</v>
      </c>
      <c r="AX24" s="214">
        <v>8.7087124629999995</v>
      </c>
      <c r="AY24" s="214">
        <v>8.6222288250000005</v>
      </c>
      <c r="AZ24" s="214">
        <v>8.5941743329999998</v>
      </c>
      <c r="BA24" s="214">
        <v>8.4735399999999998</v>
      </c>
      <c r="BB24" s="214">
        <v>9.1751380000000005</v>
      </c>
      <c r="BC24" s="355">
        <v>9.4887040000000002</v>
      </c>
      <c r="BD24" s="355">
        <v>9.6084160000000001</v>
      </c>
      <c r="BE24" s="355">
        <v>9.7654010000000007</v>
      </c>
      <c r="BF24" s="355">
        <v>9.9698670000000007</v>
      </c>
      <c r="BG24" s="355">
        <v>9.7728199999999994</v>
      </c>
      <c r="BH24" s="355">
        <v>9.4061310000000002</v>
      </c>
      <c r="BI24" s="355">
        <v>8.9639670000000002</v>
      </c>
      <c r="BJ24" s="355">
        <v>8.3723279999999995</v>
      </c>
      <c r="BK24" s="355">
        <v>8.2318219999999993</v>
      </c>
      <c r="BL24" s="355">
        <v>8.4738679999999995</v>
      </c>
      <c r="BM24" s="355">
        <v>8.5516509999999997</v>
      </c>
      <c r="BN24" s="355">
        <v>9.0953710000000001</v>
      </c>
      <c r="BO24" s="355">
        <v>9.3758710000000001</v>
      </c>
      <c r="BP24" s="355">
        <v>9.4715190000000007</v>
      </c>
      <c r="BQ24" s="355">
        <v>9.6074219999999997</v>
      </c>
      <c r="BR24" s="355">
        <v>9.8215920000000008</v>
      </c>
      <c r="BS24" s="355">
        <v>9.6222779999999997</v>
      </c>
      <c r="BT24" s="355">
        <v>9.2626639999999991</v>
      </c>
      <c r="BU24" s="355">
        <v>8.8233979999999992</v>
      </c>
      <c r="BV24" s="355">
        <v>8.2347520000000003</v>
      </c>
    </row>
    <row r="25" spans="1:74" ht="11.1" customHeight="1" x14ac:dyDescent="0.2">
      <c r="A25" s="84" t="s">
        <v>846</v>
      </c>
      <c r="B25" s="189" t="s">
        <v>562</v>
      </c>
      <c r="C25" s="214">
        <v>7.541937774</v>
      </c>
      <c r="D25" s="214">
        <v>7.150929734</v>
      </c>
      <c r="E25" s="214">
        <v>6.82411937</v>
      </c>
      <c r="F25" s="214">
        <v>7.1323432760000003</v>
      </c>
      <c r="G25" s="214">
        <v>7.3874904920000004</v>
      </c>
      <c r="H25" s="214">
        <v>7.1669190739999999</v>
      </c>
      <c r="I25" s="214">
        <v>7.9040261789999997</v>
      </c>
      <c r="J25" s="214">
        <v>8.1308273070000006</v>
      </c>
      <c r="K25" s="214">
        <v>8.1244502890000003</v>
      </c>
      <c r="L25" s="214">
        <v>8.0484033820000001</v>
      </c>
      <c r="M25" s="214">
        <v>7.6296708850000003</v>
      </c>
      <c r="N25" s="214">
        <v>6.7221257550000004</v>
      </c>
      <c r="O25" s="214">
        <v>6.2657175650000001</v>
      </c>
      <c r="P25" s="214">
        <v>6.1006638799999999</v>
      </c>
      <c r="Q25" s="214">
        <v>6.5206001689999997</v>
      </c>
      <c r="R25" s="214">
        <v>6.4745830660000001</v>
      </c>
      <c r="S25" s="214">
        <v>7.1913992950000001</v>
      </c>
      <c r="T25" s="214">
        <v>7.1013067330000004</v>
      </c>
      <c r="U25" s="214">
        <v>7.8884590149999996</v>
      </c>
      <c r="V25" s="214">
        <v>8.5164762700000001</v>
      </c>
      <c r="W25" s="214">
        <v>8.4064110880000005</v>
      </c>
      <c r="X25" s="214">
        <v>8.7017409350000001</v>
      </c>
      <c r="Y25" s="214">
        <v>8.5249550139999997</v>
      </c>
      <c r="Z25" s="214">
        <v>7.6508547020000002</v>
      </c>
      <c r="AA25" s="214">
        <v>7.4197759379999999</v>
      </c>
      <c r="AB25" s="214">
        <v>7.6889029290000002</v>
      </c>
      <c r="AC25" s="214">
        <v>7.6240233919999998</v>
      </c>
      <c r="AD25" s="214">
        <v>8.01403687</v>
      </c>
      <c r="AE25" s="214">
        <v>8.1029019909999995</v>
      </c>
      <c r="AF25" s="214">
        <v>8.3008937589999992</v>
      </c>
      <c r="AG25" s="214">
        <v>8.6960227319999994</v>
      </c>
      <c r="AH25" s="214">
        <v>8.8815497899999993</v>
      </c>
      <c r="AI25" s="214">
        <v>8.7926258560000008</v>
      </c>
      <c r="AJ25" s="214">
        <v>8.6318603609999993</v>
      </c>
      <c r="AK25" s="214">
        <v>8.0308309510000004</v>
      </c>
      <c r="AL25" s="214">
        <v>7.9062286339999996</v>
      </c>
      <c r="AM25" s="214">
        <v>6.9484643799999999</v>
      </c>
      <c r="AN25" s="214">
        <v>7.2394103230000004</v>
      </c>
      <c r="AO25" s="214">
        <v>7.6044322219999998</v>
      </c>
      <c r="AP25" s="214">
        <v>7.5764943750000002</v>
      </c>
      <c r="AQ25" s="214">
        <v>7.9854024170000004</v>
      </c>
      <c r="AR25" s="214">
        <v>8.3538839310000004</v>
      </c>
      <c r="AS25" s="214">
        <v>8.6303168380000006</v>
      </c>
      <c r="AT25" s="214">
        <v>8.6096147110000008</v>
      </c>
      <c r="AU25" s="214">
        <v>8.4119294700000005</v>
      </c>
      <c r="AV25" s="214">
        <v>7.9644262059999997</v>
      </c>
      <c r="AW25" s="214">
        <v>6.9602777600000003</v>
      </c>
      <c r="AX25" s="214">
        <v>6.5921031140000004</v>
      </c>
      <c r="AY25" s="214">
        <v>6.5255482560000004</v>
      </c>
      <c r="AZ25" s="214">
        <v>6.3518581110000003</v>
      </c>
      <c r="BA25" s="214">
        <v>6.3088620000000004</v>
      </c>
      <c r="BB25" s="214">
        <v>6.9349049999999997</v>
      </c>
      <c r="BC25" s="355">
        <v>7.3664440000000004</v>
      </c>
      <c r="BD25" s="355">
        <v>7.6076540000000001</v>
      </c>
      <c r="BE25" s="355">
        <v>7.892531</v>
      </c>
      <c r="BF25" s="355">
        <v>8.095815</v>
      </c>
      <c r="BG25" s="355">
        <v>7.9245029999999996</v>
      </c>
      <c r="BH25" s="355">
        <v>7.9432330000000002</v>
      </c>
      <c r="BI25" s="355">
        <v>7.5731570000000001</v>
      </c>
      <c r="BJ25" s="355">
        <v>7.0618160000000003</v>
      </c>
      <c r="BK25" s="355">
        <v>7.1111190000000004</v>
      </c>
      <c r="BL25" s="355">
        <v>7.1853030000000002</v>
      </c>
      <c r="BM25" s="355">
        <v>7.0731599999999997</v>
      </c>
      <c r="BN25" s="355">
        <v>7.272729</v>
      </c>
      <c r="BO25" s="355">
        <v>7.5080229999999997</v>
      </c>
      <c r="BP25" s="355">
        <v>7.6474880000000001</v>
      </c>
      <c r="BQ25" s="355">
        <v>7.8555060000000001</v>
      </c>
      <c r="BR25" s="355">
        <v>8.0514039999999998</v>
      </c>
      <c r="BS25" s="355">
        <v>7.8567030000000004</v>
      </c>
      <c r="BT25" s="355">
        <v>7.8688330000000004</v>
      </c>
      <c r="BU25" s="355">
        <v>7.4860300000000004</v>
      </c>
      <c r="BV25" s="355">
        <v>6.9670339999999999</v>
      </c>
    </row>
    <row r="26" spans="1:74" ht="11.1" customHeight="1" x14ac:dyDescent="0.2">
      <c r="A26" s="84" t="s">
        <v>847</v>
      </c>
      <c r="B26" s="189" t="s">
        <v>563</v>
      </c>
      <c r="C26" s="214">
        <v>8.2172755340000005</v>
      </c>
      <c r="D26" s="214">
        <v>8.3137761549999993</v>
      </c>
      <c r="E26" s="214">
        <v>8.4481371460000005</v>
      </c>
      <c r="F26" s="214">
        <v>8.5448124360000008</v>
      </c>
      <c r="G26" s="214">
        <v>8.4006873560000006</v>
      </c>
      <c r="H26" s="214">
        <v>8.8143431379999999</v>
      </c>
      <c r="I26" s="214">
        <v>9.1660221130000004</v>
      </c>
      <c r="J26" s="214">
        <v>9.0315818879999998</v>
      </c>
      <c r="K26" s="214">
        <v>8.9792707909999994</v>
      </c>
      <c r="L26" s="214">
        <v>8.2371609629999991</v>
      </c>
      <c r="M26" s="214">
        <v>7.1779007039999998</v>
      </c>
      <c r="N26" s="214">
        <v>6.9595289830000002</v>
      </c>
      <c r="O26" s="214">
        <v>6.8436322000000001</v>
      </c>
      <c r="P26" s="214">
        <v>6.9775949610000003</v>
      </c>
      <c r="Q26" s="214">
        <v>7.1145222739999996</v>
      </c>
      <c r="R26" s="214">
        <v>6.9575303640000001</v>
      </c>
      <c r="S26" s="214">
        <v>6.949129278</v>
      </c>
      <c r="T26" s="214">
        <v>7.5873176869999996</v>
      </c>
      <c r="U26" s="214">
        <v>7.8950360960000001</v>
      </c>
      <c r="V26" s="214">
        <v>8.1039387230000006</v>
      </c>
      <c r="W26" s="214">
        <v>7.8771148560000004</v>
      </c>
      <c r="X26" s="214">
        <v>7.4345254880000002</v>
      </c>
      <c r="Y26" s="214">
        <v>6.9515867890000003</v>
      </c>
      <c r="Z26" s="214">
        <v>6.6784014770000004</v>
      </c>
      <c r="AA26" s="214">
        <v>6.7231436210000002</v>
      </c>
      <c r="AB26" s="214">
        <v>6.9581201229999996</v>
      </c>
      <c r="AC26" s="214">
        <v>7.155839973</v>
      </c>
      <c r="AD26" s="214">
        <v>7.2068920009999999</v>
      </c>
      <c r="AE26" s="214">
        <v>7.2932286460000002</v>
      </c>
      <c r="AF26" s="214">
        <v>7.9005667470000001</v>
      </c>
      <c r="AG26" s="214">
        <v>8.3606365609999997</v>
      </c>
      <c r="AH26" s="214">
        <v>8.3599524269999996</v>
      </c>
      <c r="AI26" s="214">
        <v>8.1914855790000001</v>
      </c>
      <c r="AJ26" s="214">
        <v>7.3020403610000004</v>
      </c>
      <c r="AK26" s="214">
        <v>7.2276361900000001</v>
      </c>
      <c r="AL26" s="214">
        <v>7.1757080479999997</v>
      </c>
      <c r="AM26" s="214">
        <v>6.9478979110000001</v>
      </c>
      <c r="AN26" s="214">
        <v>6.9479385310000001</v>
      </c>
      <c r="AO26" s="214">
        <v>7.0974461690000004</v>
      </c>
      <c r="AP26" s="214">
        <v>7.0678255439999997</v>
      </c>
      <c r="AQ26" s="214">
        <v>7.7523591249999999</v>
      </c>
      <c r="AR26" s="214">
        <v>7.9630243189999996</v>
      </c>
      <c r="AS26" s="214">
        <v>8.5441093049999992</v>
      </c>
      <c r="AT26" s="214">
        <v>7.5586509099999999</v>
      </c>
      <c r="AU26" s="214">
        <v>7.6872474239999997</v>
      </c>
      <c r="AV26" s="214">
        <v>6.7546832979999998</v>
      </c>
      <c r="AW26" s="214">
        <v>6.043008253</v>
      </c>
      <c r="AX26" s="214">
        <v>6.17407884</v>
      </c>
      <c r="AY26" s="214">
        <v>6.3240104629999996</v>
      </c>
      <c r="AZ26" s="214">
        <v>6.392940372</v>
      </c>
      <c r="BA26" s="214">
        <v>6.3891499999999999</v>
      </c>
      <c r="BB26" s="214">
        <v>6.6566049999999999</v>
      </c>
      <c r="BC26" s="355">
        <v>6.8596050000000002</v>
      </c>
      <c r="BD26" s="355">
        <v>7.2304560000000002</v>
      </c>
      <c r="BE26" s="355">
        <v>7.6469699999999996</v>
      </c>
      <c r="BF26" s="355">
        <v>7.9223030000000003</v>
      </c>
      <c r="BG26" s="355">
        <v>7.9047099999999997</v>
      </c>
      <c r="BH26" s="355">
        <v>7.4467150000000002</v>
      </c>
      <c r="BI26" s="355">
        <v>6.8770110000000004</v>
      </c>
      <c r="BJ26" s="355">
        <v>6.7389460000000003</v>
      </c>
      <c r="BK26" s="355">
        <v>7.0653100000000002</v>
      </c>
      <c r="BL26" s="355">
        <v>7.2383069999999998</v>
      </c>
      <c r="BM26" s="355">
        <v>7.3182840000000002</v>
      </c>
      <c r="BN26" s="355">
        <v>7.3426460000000002</v>
      </c>
      <c r="BO26" s="355">
        <v>7.4073909999999996</v>
      </c>
      <c r="BP26" s="355">
        <v>7.6874710000000004</v>
      </c>
      <c r="BQ26" s="355">
        <v>8.0193359999999991</v>
      </c>
      <c r="BR26" s="355">
        <v>8.2327899999999996</v>
      </c>
      <c r="BS26" s="355">
        <v>8.1570560000000008</v>
      </c>
      <c r="BT26" s="355">
        <v>7.6499940000000004</v>
      </c>
      <c r="BU26" s="355">
        <v>7.035463</v>
      </c>
      <c r="BV26" s="355">
        <v>6.860614</v>
      </c>
    </row>
    <row r="27" spans="1:74" ht="11.1" customHeight="1" x14ac:dyDescent="0.2">
      <c r="A27" s="84" t="s">
        <v>848</v>
      </c>
      <c r="B27" s="189" t="s">
        <v>564</v>
      </c>
      <c r="C27" s="214">
        <v>9.5069703099999998</v>
      </c>
      <c r="D27" s="214">
        <v>9.3547016349999996</v>
      </c>
      <c r="E27" s="214">
        <v>9.4136931110000006</v>
      </c>
      <c r="F27" s="214">
        <v>8.9049448200000008</v>
      </c>
      <c r="G27" s="214">
        <v>8.3726286969999997</v>
      </c>
      <c r="H27" s="214">
        <v>9.0570926600000004</v>
      </c>
      <c r="I27" s="214">
        <v>9.0594114569999995</v>
      </c>
      <c r="J27" s="214">
        <v>9.1100497479999998</v>
      </c>
      <c r="K27" s="214">
        <v>8.8596831100000006</v>
      </c>
      <c r="L27" s="214">
        <v>8.8057937430000006</v>
      </c>
      <c r="M27" s="214">
        <v>7.8365950949999998</v>
      </c>
      <c r="N27" s="214">
        <v>8.4488790179999995</v>
      </c>
      <c r="O27" s="214">
        <v>8.2355107529999998</v>
      </c>
      <c r="P27" s="214">
        <v>8.7109176720000008</v>
      </c>
      <c r="Q27" s="214">
        <v>8.4521432809999997</v>
      </c>
      <c r="R27" s="214">
        <v>7.9453054840000004</v>
      </c>
      <c r="S27" s="214">
        <v>8.1078895709999994</v>
      </c>
      <c r="T27" s="214">
        <v>8.5651464219999998</v>
      </c>
      <c r="U27" s="214">
        <v>8.8520243700000005</v>
      </c>
      <c r="V27" s="214">
        <v>9.3159325230000007</v>
      </c>
      <c r="W27" s="214">
        <v>9.5252054279999996</v>
      </c>
      <c r="X27" s="214">
        <v>9.2298115349999996</v>
      </c>
      <c r="Y27" s="214">
        <v>9.2160965739999998</v>
      </c>
      <c r="Z27" s="214">
        <v>9.1846307300000003</v>
      </c>
      <c r="AA27" s="214">
        <v>9.0318961279999996</v>
      </c>
      <c r="AB27" s="214">
        <v>9.0401526220000008</v>
      </c>
      <c r="AC27" s="214">
        <v>9.2052143540000007</v>
      </c>
      <c r="AD27" s="214">
        <v>8.9645095080000008</v>
      </c>
      <c r="AE27" s="214">
        <v>8.8609548759999992</v>
      </c>
      <c r="AF27" s="214">
        <v>9.4269133679999992</v>
      </c>
      <c r="AG27" s="214">
        <v>9.2028200019999993</v>
      </c>
      <c r="AH27" s="214">
        <v>9.2450659650000002</v>
      </c>
      <c r="AI27" s="214">
        <v>8.8568902650000005</v>
      </c>
      <c r="AJ27" s="214">
        <v>8.4554889539999998</v>
      </c>
      <c r="AK27" s="214">
        <v>8.4778430539999992</v>
      </c>
      <c r="AL27" s="214">
        <v>8.6182617970000006</v>
      </c>
      <c r="AM27" s="214">
        <v>8.8560987450000006</v>
      </c>
      <c r="AN27" s="214">
        <v>8.9934956499999998</v>
      </c>
      <c r="AO27" s="214">
        <v>8.8436022409999993</v>
      </c>
      <c r="AP27" s="214">
        <v>8.6417282659999994</v>
      </c>
      <c r="AQ27" s="214">
        <v>8.5624558420000003</v>
      </c>
      <c r="AR27" s="214">
        <v>8.508125261</v>
      </c>
      <c r="AS27" s="214">
        <v>9.2115622439999996</v>
      </c>
      <c r="AT27" s="214">
        <v>9.0892655250000001</v>
      </c>
      <c r="AU27" s="214">
        <v>9.0275373719999994</v>
      </c>
      <c r="AV27" s="214">
        <v>8.2761582580000006</v>
      </c>
      <c r="AW27" s="214">
        <v>8.4434021680000004</v>
      </c>
      <c r="AX27" s="214">
        <v>9.0925375580000001</v>
      </c>
      <c r="AY27" s="214">
        <v>9.1741777710000001</v>
      </c>
      <c r="AZ27" s="214">
        <v>8.8010529559999995</v>
      </c>
      <c r="BA27" s="214">
        <v>8.7996280000000002</v>
      </c>
      <c r="BB27" s="214">
        <v>8.758775</v>
      </c>
      <c r="BC27" s="355">
        <v>8.6121929999999995</v>
      </c>
      <c r="BD27" s="355">
        <v>8.8042449999999999</v>
      </c>
      <c r="BE27" s="355">
        <v>8.7633600000000005</v>
      </c>
      <c r="BF27" s="355">
        <v>8.7903929999999999</v>
      </c>
      <c r="BG27" s="355">
        <v>8.5546360000000004</v>
      </c>
      <c r="BH27" s="355">
        <v>8.3357759999999992</v>
      </c>
      <c r="BI27" s="355">
        <v>8.2010550000000002</v>
      </c>
      <c r="BJ27" s="355">
        <v>8.4695129999999992</v>
      </c>
      <c r="BK27" s="355">
        <v>8.4598689999999994</v>
      </c>
      <c r="BL27" s="355">
        <v>8.6710630000000002</v>
      </c>
      <c r="BM27" s="355">
        <v>8.7795539999999992</v>
      </c>
      <c r="BN27" s="355">
        <v>8.5430879999999991</v>
      </c>
      <c r="BO27" s="355">
        <v>8.5881539999999994</v>
      </c>
      <c r="BP27" s="355">
        <v>8.8529239999999998</v>
      </c>
      <c r="BQ27" s="355">
        <v>8.8782379999999996</v>
      </c>
      <c r="BR27" s="355">
        <v>8.9514449999999997</v>
      </c>
      <c r="BS27" s="355">
        <v>8.7291489999999996</v>
      </c>
      <c r="BT27" s="355">
        <v>8.5167599999999997</v>
      </c>
      <c r="BU27" s="355">
        <v>8.3730709999999995</v>
      </c>
      <c r="BV27" s="355">
        <v>8.6324280000000009</v>
      </c>
    </row>
    <row r="28" spans="1:74" ht="11.1" customHeight="1" x14ac:dyDescent="0.2">
      <c r="A28" s="84" t="s">
        <v>849</v>
      </c>
      <c r="B28" s="189" t="s">
        <v>538</v>
      </c>
      <c r="C28" s="214">
        <v>8.15</v>
      </c>
      <c r="D28" s="214">
        <v>7.81</v>
      </c>
      <c r="E28" s="214">
        <v>7.85</v>
      </c>
      <c r="F28" s="214">
        <v>8.0299999999999994</v>
      </c>
      <c r="G28" s="214">
        <v>8.1300000000000008</v>
      </c>
      <c r="H28" s="214">
        <v>8.52</v>
      </c>
      <c r="I28" s="214">
        <v>8.49</v>
      </c>
      <c r="J28" s="214">
        <v>8.4600000000000009</v>
      </c>
      <c r="K28" s="214">
        <v>8.43</v>
      </c>
      <c r="L28" s="214">
        <v>7.79</v>
      </c>
      <c r="M28" s="214">
        <v>7.39</v>
      </c>
      <c r="N28" s="214">
        <v>7.23</v>
      </c>
      <c r="O28" s="214">
        <v>6.75</v>
      </c>
      <c r="P28" s="214">
        <v>6.86</v>
      </c>
      <c r="Q28" s="214">
        <v>7.08</v>
      </c>
      <c r="R28" s="214">
        <v>6.98</v>
      </c>
      <c r="S28" s="214">
        <v>7.32</v>
      </c>
      <c r="T28" s="214">
        <v>7.72</v>
      </c>
      <c r="U28" s="214">
        <v>8.14</v>
      </c>
      <c r="V28" s="214">
        <v>8.3000000000000007</v>
      </c>
      <c r="W28" s="214">
        <v>8.2799999999999994</v>
      </c>
      <c r="X28" s="214">
        <v>7.96</v>
      </c>
      <c r="Y28" s="214">
        <v>7.67</v>
      </c>
      <c r="Z28" s="214">
        <v>7.27</v>
      </c>
      <c r="AA28" s="214">
        <v>7.58</v>
      </c>
      <c r="AB28" s="214">
        <v>7.89</v>
      </c>
      <c r="AC28" s="214">
        <v>7.68</v>
      </c>
      <c r="AD28" s="214">
        <v>8.0399999999999991</v>
      </c>
      <c r="AE28" s="214">
        <v>8.31</v>
      </c>
      <c r="AF28" s="214">
        <v>8.75</v>
      </c>
      <c r="AG28" s="214">
        <v>8.81</v>
      </c>
      <c r="AH28" s="214">
        <v>8.76</v>
      </c>
      <c r="AI28" s="214">
        <v>8.52</v>
      </c>
      <c r="AJ28" s="214">
        <v>7.97</v>
      </c>
      <c r="AK28" s="214">
        <v>7.51</v>
      </c>
      <c r="AL28" s="214">
        <v>7.42</v>
      </c>
      <c r="AM28" s="214">
        <v>7.43</v>
      </c>
      <c r="AN28" s="214">
        <v>7.82</v>
      </c>
      <c r="AO28" s="214">
        <v>7.74</v>
      </c>
      <c r="AP28" s="214">
        <v>7.66</v>
      </c>
      <c r="AQ28" s="214">
        <v>8.4600000000000009</v>
      </c>
      <c r="AR28" s="214">
        <v>8.65</v>
      </c>
      <c r="AS28" s="214">
        <v>8.93</v>
      </c>
      <c r="AT28" s="214">
        <v>8.74</v>
      </c>
      <c r="AU28" s="214">
        <v>8.64</v>
      </c>
      <c r="AV28" s="214">
        <v>7.71</v>
      </c>
      <c r="AW28" s="214">
        <v>7.35</v>
      </c>
      <c r="AX28" s="214">
        <v>7.77</v>
      </c>
      <c r="AY28" s="214">
        <v>7.75</v>
      </c>
      <c r="AZ28" s="214">
        <v>7.65</v>
      </c>
      <c r="BA28" s="214">
        <v>7.7390470000000002</v>
      </c>
      <c r="BB28" s="214">
        <v>7.9363039999999998</v>
      </c>
      <c r="BC28" s="355">
        <v>8.1521790000000003</v>
      </c>
      <c r="BD28" s="355">
        <v>8.3906589999999994</v>
      </c>
      <c r="BE28" s="355">
        <v>8.4448589999999992</v>
      </c>
      <c r="BF28" s="355">
        <v>8.4981030000000004</v>
      </c>
      <c r="BG28" s="355">
        <v>8.3184050000000003</v>
      </c>
      <c r="BH28" s="355">
        <v>7.9043390000000002</v>
      </c>
      <c r="BI28" s="355">
        <v>7.6817209999999996</v>
      </c>
      <c r="BJ28" s="355">
        <v>7.6542859999999999</v>
      </c>
      <c r="BK28" s="355">
        <v>7.6350720000000001</v>
      </c>
      <c r="BL28" s="355">
        <v>7.6582990000000004</v>
      </c>
      <c r="BM28" s="355">
        <v>7.8315939999999999</v>
      </c>
      <c r="BN28" s="355">
        <v>7.9016310000000001</v>
      </c>
      <c r="BO28" s="355">
        <v>8.1501549999999998</v>
      </c>
      <c r="BP28" s="355">
        <v>8.4062649999999994</v>
      </c>
      <c r="BQ28" s="355">
        <v>8.4560119999999994</v>
      </c>
      <c r="BR28" s="355">
        <v>8.5046230000000005</v>
      </c>
      <c r="BS28" s="355">
        <v>8.3224780000000003</v>
      </c>
      <c r="BT28" s="355">
        <v>7.8915490000000004</v>
      </c>
      <c r="BU28" s="355">
        <v>7.65</v>
      </c>
      <c r="BV28" s="355">
        <v>7.6194579999999998</v>
      </c>
    </row>
    <row r="29" spans="1:74" ht="11.1" customHeight="1" x14ac:dyDescent="0.2">
      <c r="A29" s="84"/>
      <c r="B29" s="88" t="s">
        <v>1225</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850</v>
      </c>
      <c r="B30" s="189" t="s">
        <v>557</v>
      </c>
      <c r="C30" s="261">
        <v>10.005093430000001</v>
      </c>
      <c r="D30" s="261">
        <v>9.1829768410000003</v>
      </c>
      <c r="E30" s="261">
        <v>8.0989425120000007</v>
      </c>
      <c r="F30" s="261">
        <v>8.6678063440000006</v>
      </c>
      <c r="G30" s="261">
        <v>7.1486680180000004</v>
      </c>
      <c r="H30" s="261">
        <v>6.284288375</v>
      </c>
      <c r="I30" s="261">
        <v>6.1501760929999998</v>
      </c>
      <c r="J30" s="261">
        <v>5.9366597130000001</v>
      </c>
      <c r="K30" s="261">
        <v>6.2167254989999998</v>
      </c>
      <c r="L30" s="261">
        <v>5.6419066510000002</v>
      </c>
      <c r="M30" s="261">
        <v>6.5822992420000004</v>
      </c>
      <c r="N30" s="261">
        <v>7.7949417859999999</v>
      </c>
      <c r="O30" s="261">
        <v>6.9363884730000001</v>
      </c>
      <c r="P30" s="261">
        <v>6.8895142399999996</v>
      </c>
      <c r="Q30" s="261">
        <v>6.7995878059999999</v>
      </c>
      <c r="R30" s="261">
        <v>7.1242841050000001</v>
      </c>
      <c r="S30" s="261">
        <v>6.7164218289999997</v>
      </c>
      <c r="T30" s="261">
        <v>6.0022458680000002</v>
      </c>
      <c r="U30" s="261">
        <v>6.1916693609999998</v>
      </c>
      <c r="V30" s="261">
        <v>6.1707072040000002</v>
      </c>
      <c r="W30" s="261">
        <v>6.0265870179999999</v>
      </c>
      <c r="X30" s="261">
        <v>6.3814590219999996</v>
      </c>
      <c r="Y30" s="261">
        <v>6.8369076260000003</v>
      </c>
      <c r="Z30" s="261">
        <v>7.4073315830000004</v>
      </c>
      <c r="AA30" s="261">
        <v>7.7850467459999999</v>
      </c>
      <c r="AB30" s="261">
        <v>8.1954959990000003</v>
      </c>
      <c r="AC30" s="261">
        <v>7.5022936380000003</v>
      </c>
      <c r="AD30" s="261">
        <v>7.3568413699999997</v>
      </c>
      <c r="AE30" s="261">
        <v>7.2775850719999999</v>
      </c>
      <c r="AF30" s="261">
        <v>6.2653718429999996</v>
      </c>
      <c r="AG30" s="261">
        <v>6.3512585880000003</v>
      </c>
      <c r="AH30" s="261">
        <v>6.3042900289999997</v>
      </c>
      <c r="AI30" s="261">
        <v>6.4651937860000004</v>
      </c>
      <c r="AJ30" s="261">
        <v>5.7107307130000002</v>
      </c>
      <c r="AK30" s="261">
        <v>6.8785839539999998</v>
      </c>
      <c r="AL30" s="261">
        <v>7.6792322249999998</v>
      </c>
      <c r="AM30" s="261">
        <v>8.4275115070000002</v>
      </c>
      <c r="AN30" s="261">
        <v>9.0548956860000001</v>
      </c>
      <c r="AO30" s="261">
        <v>9.4276327359999996</v>
      </c>
      <c r="AP30" s="261">
        <v>9.9106308030000001</v>
      </c>
      <c r="AQ30" s="261">
        <v>8.3459921189999999</v>
      </c>
      <c r="AR30" s="261">
        <v>6.8780456709999997</v>
      </c>
      <c r="AS30" s="261">
        <v>6.6468602639999999</v>
      </c>
      <c r="AT30" s="261">
        <v>6.6153178199999996</v>
      </c>
      <c r="AU30" s="261">
        <v>6.2235586229999997</v>
      </c>
      <c r="AV30" s="261">
        <v>6.3746427130000001</v>
      </c>
      <c r="AW30" s="261">
        <v>7.6267045089999996</v>
      </c>
      <c r="AX30" s="261">
        <v>9.0822437219999994</v>
      </c>
      <c r="AY30" s="261">
        <v>8.9581914420000004</v>
      </c>
      <c r="AZ30" s="261">
        <v>8.9643272320000005</v>
      </c>
      <c r="BA30" s="261">
        <v>8.6180719999999997</v>
      </c>
      <c r="BB30" s="261">
        <v>8.0670540000000006</v>
      </c>
      <c r="BC30" s="384">
        <v>7.1947359999999998</v>
      </c>
      <c r="BD30" s="384">
        <v>6.8773200000000001</v>
      </c>
      <c r="BE30" s="384">
        <v>6.8749310000000001</v>
      </c>
      <c r="BF30" s="384">
        <v>6.8446429999999996</v>
      </c>
      <c r="BG30" s="384">
        <v>6.811769</v>
      </c>
      <c r="BH30" s="384">
        <v>6.9760850000000003</v>
      </c>
      <c r="BI30" s="384">
        <v>8.064864</v>
      </c>
      <c r="BJ30" s="384">
        <v>8.6950079999999996</v>
      </c>
      <c r="BK30" s="384">
        <v>8.7654040000000002</v>
      </c>
      <c r="BL30" s="384">
        <v>8.6128289999999996</v>
      </c>
      <c r="BM30" s="384">
        <v>8.5890029999999999</v>
      </c>
      <c r="BN30" s="384">
        <v>8.3773490000000006</v>
      </c>
      <c r="BO30" s="384">
        <v>7.6084889999999996</v>
      </c>
      <c r="BP30" s="384">
        <v>7.3000360000000004</v>
      </c>
      <c r="BQ30" s="384">
        <v>7.2420450000000001</v>
      </c>
      <c r="BR30" s="384">
        <v>7.1329599999999997</v>
      </c>
      <c r="BS30" s="384">
        <v>6.9811709999999998</v>
      </c>
      <c r="BT30" s="384">
        <v>7.0491270000000004</v>
      </c>
      <c r="BU30" s="384">
        <v>8.0502889999999994</v>
      </c>
      <c r="BV30" s="384">
        <v>8.6355590000000007</v>
      </c>
    </row>
    <row r="31" spans="1:74" ht="11.1" customHeight="1" x14ac:dyDescent="0.2">
      <c r="A31" s="84" t="s">
        <v>851</v>
      </c>
      <c r="B31" s="187" t="s">
        <v>590</v>
      </c>
      <c r="C31" s="261">
        <v>8.2951834279999996</v>
      </c>
      <c r="D31" s="261">
        <v>7.966028391</v>
      </c>
      <c r="E31" s="261">
        <v>7.6503972579999999</v>
      </c>
      <c r="F31" s="261">
        <v>7.6449089739999998</v>
      </c>
      <c r="G31" s="261">
        <v>7.4617121160000002</v>
      </c>
      <c r="H31" s="261">
        <v>6.9776198640000002</v>
      </c>
      <c r="I31" s="261">
        <v>6.9923811389999999</v>
      </c>
      <c r="J31" s="261">
        <v>6.6035240980000003</v>
      </c>
      <c r="K31" s="261">
        <v>6.9250712950000004</v>
      </c>
      <c r="L31" s="261">
        <v>6.5023077069999999</v>
      </c>
      <c r="M31" s="261">
        <v>6.833652925</v>
      </c>
      <c r="N31" s="261">
        <v>6.9686868510000002</v>
      </c>
      <c r="O31" s="261">
        <v>6.5068490450000001</v>
      </c>
      <c r="P31" s="261">
        <v>6.393824167</v>
      </c>
      <c r="Q31" s="261">
        <v>6.6387285199999999</v>
      </c>
      <c r="R31" s="261">
        <v>5.8151801250000004</v>
      </c>
      <c r="S31" s="261">
        <v>6.0861503309999998</v>
      </c>
      <c r="T31" s="261">
        <v>6.1539792049999997</v>
      </c>
      <c r="U31" s="261">
        <v>6.4207180050000003</v>
      </c>
      <c r="V31" s="261">
        <v>6.2030051479999999</v>
      </c>
      <c r="W31" s="261">
        <v>6.141799947</v>
      </c>
      <c r="X31" s="261">
        <v>6.2946883769999999</v>
      </c>
      <c r="Y31" s="261">
        <v>6.7719712510000001</v>
      </c>
      <c r="Z31" s="261">
        <v>6.9358542490000001</v>
      </c>
      <c r="AA31" s="261">
        <v>7.5862622000000002</v>
      </c>
      <c r="AB31" s="261">
        <v>8.0627794589999997</v>
      </c>
      <c r="AC31" s="261">
        <v>7.4754319330000003</v>
      </c>
      <c r="AD31" s="261">
        <v>7.6509565669999997</v>
      </c>
      <c r="AE31" s="261">
        <v>7.3177116580000003</v>
      </c>
      <c r="AF31" s="261">
        <v>8.1162814399999998</v>
      </c>
      <c r="AG31" s="261">
        <v>8.2924396809999994</v>
      </c>
      <c r="AH31" s="261">
        <v>7.4118836080000001</v>
      </c>
      <c r="AI31" s="261">
        <v>7.0755098500000004</v>
      </c>
      <c r="AJ31" s="261">
        <v>7.3811954740000001</v>
      </c>
      <c r="AK31" s="261">
        <v>7.5766461339999998</v>
      </c>
      <c r="AL31" s="261">
        <v>7.8477619189999999</v>
      </c>
      <c r="AM31" s="261">
        <v>7.9177322319999996</v>
      </c>
      <c r="AN31" s="261">
        <v>8.5617870049999993</v>
      </c>
      <c r="AO31" s="261">
        <v>8.6375860370000002</v>
      </c>
      <c r="AP31" s="261">
        <v>7.6622264480000002</v>
      </c>
      <c r="AQ31" s="261">
        <v>7.7282646650000002</v>
      </c>
      <c r="AR31" s="261">
        <v>9.6370723009999999</v>
      </c>
      <c r="AS31" s="261">
        <v>7.6830880629999996</v>
      </c>
      <c r="AT31" s="261">
        <v>7.8838008310000003</v>
      </c>
      <c r="AU31" s="261">
        <v>7.5874451010000001</v>
      </c>
      <c r="AV31" s="261">
        <v>7.2675506460000001</v>
      </c>
      <c r="AW31" s="261">
        <v>7.5526301199999999</v>
      </c>
      <c r="AX31" s="261">
        <v>8.3136030210000005</v>
      </c>
      <c r="AY31" s="261">
        <v>9.2241377060000005</v>
      </c>
      <c r="AZ31" s="261">
        <v>8.7062081920000001</v>
      </c>
      <c r="BA31" s="261">
        <v>8.4956019999999999</v>
      </c>
      <c r="BB31" s="261">
        <v>7.6506720000000001</v>
      </c>
      <c r="BC31" s="384">
        <v>7.3052010000000003</v>
      </c>
      <c r="BD31" s="384">
        <v>7.2366900000000003</v>
      </c>
      <c r="BE31" s="384">
        <v>7.292878</v>
      </c>
      <c r="BF31" s="384">
        <v>7.2209310000000002</v>
      </c>
      <c r="BG31" s="384">
        <v>7.1247769999999999</v>
      </c>
      <c r="BH31" s="384">
        <v>7.2444499999999996</v>
      </c>
      <c r="BI31" s="384">
        <v>7.4746880000000004</v>
      </c>
      <c r="BJ31" s="384">
        <v>7.4956459999999998</v>
      </c>
      <c r="BK31" s="384">
        <v>7.8335280000000003</v>
      </c>
      <c r="BL31" s="384">
        <v>7.8886649999999996</v>
      </c>
      <c r="BM31" s="384">
        <v>7.8921060000000001</v>
      </c>
      <c r="BN31" s="384">
        <v>7.2884690000000001</v>
      </c>
      <c r="BO31" s="384">
        <v>7.0636340000000004</v>
      </c>
      <c r="BP31" s="384">
        <v>7.0617070000000002</v>
      </c>
      <c r="BQ31" s="384">
        <v>7.1599279999999998</v>
      </c>
      <c r="BR31" s="384">
        <v>7.1177440000000001</v>
      </c>
      <c r="BS31" s="384">
        <v>7.0331359999999998</v>
      </c>
      <c r="BT31" s="384">
        <v>7.1567340000000002</v>
      </c>
      <c r="BU31" s="384">
        <v>7.3865290000000003</v>
      </c>
      <c r="BV31" s="384">
        <v>7.4181549999999996</v>
      </c>
    </row>
    <row r="32" spans="1:74" ht="11.1" customHeight="1" x14ac:dyDescent="0.2">
      <c r="A32" s="84" t="s">
        <v>852</v>
      </c>
      <c r="B32" s="189" t="s">
        <v>558</v>
      </c>
      <c r="C32" s="261">
        <v>6.5494755140000001</v>
      </c>
      <c r="D32" s="261">
        <v>6.2115937040000002</v>
      </c>
      <c r="E32" s="261">
        <v>6.2701806170000003</v>
      </c>
      <c r="F32" s="261">
        <v>5.7343337959999996</v>
      </c>
      <c r="G32" s="261">
        <v>5.3274930749999996</v>
      </c>
      <c r="H32" s="261">
        <v>5.7078340470000004</v>
      </c>
      <c r="I32" s="261">
        <v>5.4323727110000002</v>
      </c>
      <c r="J32" s="261">
        <v>5.6297098889999999</v>
      </c>
      <c r="K32" s="261">
        <v>5.3906118379999999</v>
      </c>
      <c r="L32" s="261">
        <v>5.0812108260000004</v>
      </c>
      <c r="M32" s="261">
        <v>5.1101745210000002</v>
      </c>
      <c r="N32" s="261">
        <v>5.1572863770000001</v>
      </c>
      <c r="O32" s="261">
        <v>5.0522579949999997</v>
      </c>
      <c r="P32" s="261">
        <v>5.1111485590000001</v>
      </c>
      <c r="Q32" s="261">
        <v>4.9290572260000003</v>
      </c>
      <c r="R32" s="261">
        <v>4.9908062690000001</v>
      </c>
      <c r="S32" s="261">
        <v>4.5197621200000002</v>
      </c>
      <c r="T32" s="261">
        <v>4.5057452119999999</v>
      </c>
      <c r="U32" s="261">
        <v>5.554647589</v>
      </c>
      <c r="V32" s="261">
        <v>5.3521507719999999</v>
      </c>
      <c r="W32" s="261">
        <v>5.4429123539999997</v>
      </c>
      <c r="X32" s="261">
        <v>5.2189345989999998</v>
      </c>
      <c r="Y32" s="261">
        <v>5.5099714420000003</v>
      </c>
      <c r="Z32" s="261">
        <v>5.4294632329999999</v>
      </c>
      <c r="AA32" s="261">
        <v>6.1148154400000001</v>
      </c>
      <c r="AB32" s="261">
        <v>5.9147140550000001</v>
      </c>
      <c r="AC32" s="261">
        <v>5.6644003730000003</v>
      </c>
      <c r="AD32" s="261">
        <v>6.1464605649999999</v>
      </c>
      <c r="AE32" s="261">
        <v>5.7338961590000004</v>
      </c>
      <c r="AF32" s="261">
        <v>5.9386903100000001</v>
      </c>
      <c r="AG32" s="261">
        <v>5.3898264889999998</v>
      </c>
      <c r="AH32" s="261">
        <v>5.7192091869999997</v>
      </c>
      <c r="AI32" s="261">
        <v>5.6183522459999997</v>
      </c>
      <c r="AJ32" s="261">
        <v>5.0159472840000001</v>
      </c>
      <c r="AK32" s="261">
        <v>5.4502875749999999</v>
      </c>
      <c r="AL32" s="261">
        <v>5.3596501329999997</v>
      </c>
      <c r="AM32" s="261">
        <v>5.6200747460000002</v>
      </c>
      <c r="AN32" s="261">
        <v>6.0125855880000003</v>
      </c>
      <c r="AO32" s="261">
        <v>5.4212473670000003</v>
      </c>
      <c r="AP32" s="261">
        <v>4.9354344340000003</v>
      </c>
      <c r="AQ32" s="261">
        <v>4.9811160460000004</v>
      </c>
      <c r="AR32" s="261">
        <v>5.3338745430000003</v>
      </c>
      <c r="AS32" s="261">
        <v>5.2482217020000004</v>
      </c>
      <c r="AT32" s="261">
        <v>5.3450868370000002</v>
      </c>
      <c r="AU32" s="261">
        <v>5.0385334229999996</v>
      </c>
      <c r="AV32" s="261">
        <v>5.1949009799999999</v>
      </c>
      <c r="AW32" s="261">
        <v>5.638416866</v>
      </c>
      <c r="AX32" s="261">
        <v>6.1451484030000003</v>
      </c>
      <c r="AY32" s="261">
        <v>5.7239962919999998</v>
      </c>
      <c r="AZ32" s="261">
        <v>5.5616015729999999</v>
      </c>
      <c r="BA32" s="261">
        <v>5.8787000000000003</v>
      </c>
      <c r="BB32" s="261">
        <v>5.9048819999999997</v>
      </c>
      <c r="BC32" s="384">
        <v>5.5418900000000004</v>
      </c>
      <c r="BD32" s="384">
        <v>5.5316210000000003</v>
      </c>
      <c r="BE32" s="384">
        <v>5.7091430000000001</v>
      </c>
      <c r="BF32" s="384">
        <v>5.7270430000000001</v>
      </c>
      <c r="BG32" s="384">
        <v>5.520651</v>
      </c>
      <c r="BH32" s="384">
        <v>5.2721989999999996</v>
      </c>
      <c r="BI32" s="384">
        <v>5.6251559999999996</v>
      </c>
      <c r="BJ32" s="384">
        <v>5.7771739999999996</v>
      </c>
      <c r="BK32" s="384">
        <v>6.2284009999999999</v>
      </c>
      <c r="BL32" s="384">
        <v>6.1724810000000003</v>
      </c>
      <c r="BM32" s="384">
        <v>6.2553200000000002</v>
      </c>
      <c r="BN32" s="384">
        <v>5.9833020000000001</v>
      </c>
      <c r="BO32" s="384">
        <v>5.5031359999999996</v>
      </c>
      <c r="BP32" s="384">
        <v>5.4152719999999999</v>
      </c>
      <c r="BQ32" s="384">
        <v>5.569394</v>
      </c>
      <c r="BR32" s="384">
        <v>5.59056</v>
      </c>
      <c r="BS32" s="384">
        <v>5.4067020000000001</v>
      </c>
      <c r="BT32" s="384">
        <v>5.1756029999999997</v>
      </c>
      <c r="BU32" s="384">
        <v>5.5490250000000003</v>
      </c>
      <c r="BV32" s="384">
        <v>5.7331510000000003</v>
      </c>
    </row>
    <row r="33" spans="1:74" ht="11.1" customHeight="1" x14ac:dyDescent="0.2">
      <c r="A33" s="84" t="s">
        <v>853</v>
      </c>
      <c r="B33" s="189" t="s">
        <v>559</v>
      </c>
      <c r="C33" s="261">
        <v>5.936783771</v>
      </c>
      <c r="D33" s="261">
        <v>5.6585802489999999</v>
      </c>
      <c r="E33" s="261">
        <v>5.6876206700000003</v>
      </c>
      <c r="F33" s="261">
        <v>4.7739709870000002</v>
      </c>
      <c r="G33" s="261">
        <v>4.2008330200000001</v>
      </c>
      <c r="H33" s="261">
        <v>4.3814286149999999</v>
      </c>
      <c r="I33" s="261">
        <v>4.4447162179999999</v>
      </c>
      <c r="J33" s="261">
        <v>4.3111787320000001</v>
      </c>
      <c r="K33" s="261">
        <v>4.2471430469999998</v>
      </c>
      <c r="L33" s="261">
        <v>4.1825428000000002</v>
      </c>
      <c r="M33" s="261">
        <v>4.247585559</v>
      </c>
      <c r="N33" s="261">
        <v>4.6300040420000004</v>
      </c>
      <c r="O33" s="261">
        <v>4.5110971559999999</v>
      </c>
      <c r="P33" s="261">
        <v>4.5994602970000003</v>
      </c>
      <c r="Q33" s="261">
        <v>4.115386473</v>
      </c>
      <c r="R33" s="261">
        <v>3.8328093669999999</v>
      </c>
      <c r="S33" s="261">
        <v>3.3954542320000001</v>
      </c>
      <c r="T33" s="261">
        <v>3.4803901129999999</v>
      </c>
      <c r="U33" s="261">
        <v>4.106205332</v>
      </c>
      <c r="V33" s="261">
        <v>4.0457257479999997</v>
      </c>
      <c r="W33" s="261">
        <v>4.0306279260000002</v>
      </c>
      <c r="X33" s="261">
        <v>4.1156677669999997</v>
      </c>
      <c r="Y33" s="261">
        <v>4.3783098369999998</v>
      </c>
      <c r="Z33" s="261">
        <v>4.930324111</v>
      </c>
      <c r="AA33" s="261">
        <v>5.2217961309999996</v>
      </c>
      <c r="AB33" s="261">
        <v>5.2015094270000004</v>
      </c>
      <c r="AC33" s="261">
        <v>4.5004238089999999</v>
      </c>
      <c r="AD33" s="261">
        <v>4.3587189100000003</v>
      </c>
      <c r="AE33" s="261">
        <v>4.163631938</v>
      </c>
      <c r="AF33" s="261">
        <v>4.2314013360000002</v>
      </c>
      <c r="AG33" s="261">
        <v>4.1008473949999997</v>
      </c>
      <c r="AH33" s="261">
        <v>4.0655970730000002</v>
      </c>
      <c r="AI33" s="261">
        <v>4.4599225730000001</v>
      </c>
      <c r="AJ33" s="261">
        <v>4.4472070810000002</v>
      </c>
      <c r="AK33" s="261">
        <v>4.4899894140000001</v>
      </c>
      <c r="AL33" s="261">
        <v>4.9402135210000004</v>
      </c>
      <c r="AM33" s="261">
        <v>5.1151559530000004</v>
      </c>
      <c r="AN33" s="261">
        <v>5.4163025720000002</v>
      </c>
      <c r="AO33" s="261">
        <v>4.6077582780000004</v>
      </c>
      <c r="AP33" s="261">
        <v>4.3279639080000001</v>
      </c>
      <c r="AQ33" s="261">
        <v>4.2081984319999997</v>
      </c>
      <c r="AR33" s="261">
        <v>4.1188354309999999</v>
      </c>
      <c r="AS33" s="261">
        <v>4.1549917089999999</v>
      </c>
      <c r="AT33" s="261">
        <v>4.2388998339999997</v>
      </c>
      <c r="AU33" s="261">
        <v>4.240051834</v>
      </c>
      <c r="AV33" s="261">
        <v>4.3875336320000002</v>
      </c>
      <c r="AW33" s="261">
        <v>4.9778870389999996</v>
      </c>
      <c r="AX33" s="261">
        <v>5.54638104</v>
      </c>
      <c r="AY33" s="261">
        <v>5.4792333099999997</v>
      </c>
      <c r="AZ33" s="261">
        <v>5.1306323630000001</v>
      </c>
      <c r="BA33" s="261">
        <v>5.0189300000000001</v>
      </c>
      <c r="BB33" s="261">
        <v>4.7165850000000002</v>
      </c>
      <c r="BC33" s="384">
        <v>4.3477740000000002</v>
      </c>
      <c r="BD33" s="384">
        <v>4.3004850000000001</v>
      </c>
      <c r="BE33" s="384">
        <v>4.268173</v>
      </c>
      <c r="BF33" s="384">
        <v>4.2665059999999997</v>
      </c>
      <c r="BG33" s="384">
        <v>4.3036599999999998</v>
      </c>
      <c r="BH33" s="384">
        <v>4.4957159999999998</v>
      </c>
      <c r="BI33" s="384">
        <v>4.860862</v>
      </c>
      <c r="BJ33" s="384">
        <v>5.3177199999999996</v>
      </c>
      <c r="BK33" s="384">
        <v>5.5196199999999997</v>
      </c>
      <c r="BL33" s="384">
        <v>5.5290100000000004</v>
      </c>
      <c r="BM33" s="384">
        <v>5.2632079999999997</v>
      </c>
      <c r="BN33" s="384">
        <v>4.7400019999999996</v>
      </c>
      <c r="BO33" s="384">
        <v>4.2900650000000002</v>
      </c>
      <c r="BP33" s="384">
        <v>4.1872920000000002</v>
      </c>
      <c r="BQ33" s="384">
        <v>4.1572690000000003</v>
      </c>
      <c r="BR33" s="384">
        <v>4.1568849999999999</v>
      </c>
      <c r="BS33" s="384">
        <v>4.208291</v>
      </c>
      <c r="BT33" s="384">
        <v>4.4287210000000004</v>
      </c>
      <c r="BU33" s="384">
        <v>4.8091179999999998</v>
      </c>
      <c r="BV33" s="384">
        <v>5.2953720000000004</v>
      </c>
    </row>
    <row r="34" spans="1:74" ht="11.1" customHeight="1" x14ac:dyDescent="0.2">
      <c r="A34" s="84" t="s">
        <v>854</v>
      </c>
      <c r="B34" s="189" t="s">
        <v>560</v>
      </c>
      <c r="C34" s="261">
        <v>5.9345007049999996</v>
      </c>
      <c r="D34" s="261">
        <v>5.8128796950000003</v>
      </c>
      <c r="E34" s="261">
        <v>5.3160476660000002</v>
      </c>
      <c r="F34" s="261">
        <v>4.6128594490000001</v>
      </c>
      <c r="G34" s="261">
        <v>4.4516736540000004</v>
      </c>
      <c r="H34" s="261">
        <v>4.686779746</v>
      </c>
      <c r="I34" s="261">
        <v>4.6528182759999996</v>
      </c>
      <c r="J34" s="261">
        <v>4.6611641529999996</v>
      </c>
      <c r="K34" s="261">
        <v>4.6262988649999999</v>
      </c>
      <c r="L34" s="261">
        <v>4.5079075550000001</v>
      </c>
      <c r="M34" s="261">
        <v>4.2287627560000001</v>
      </c>
      <c r="N34" s="261">
        <v>4.4037500290000002</v>
      </c>
      <c r="O34" s="261">
        <v>4.7035626109999997</v>
      </c>
      <c r="P34" s="261">
        <v>4.4803406250000002</v>
      </c>
      <c r="Q34" s="261">
        <v>4.0133889439999999</v>
      </c>
      <c r="R34" s="261">
        <v>3.6975872810000001</v>
      </c>
      <c r="S34" s="261">
        <v>3.8202695539999998</v>
      </c>
      <c r="T34" s="261">
        <v>3.8429000809999998</v>
      </c>
      <c r="U34" s="261">
        <v>4.4191412579999998</v>
      </c>
      <c r="V34" s="261">
        <v>4.4285752819999997</v>
      </c>
      <c r="W34" s="261">
        <v>4.4867768799999999</v>
      </c>
      <c r="X34" s="261">
        <v>4.5429080730000004</v>
      </c>
      <c r="Y34" s="261">
        <v>4.7053761009999997</v>
      </c>
      <c r="Z34" s="261">
        <v>5.185781671</v>
      </c>
      <c r="AA34" s="261">
        <v>5.7841476260000002</v>
      </c>
      <c r="AB34" s="261">
        <v>5.4461949379999997</v>
      </c>
      <c r="AC34" s="261">
        <v>4.7461968529999998</v>
      </c>
      <c r="AD34" s="261">
        <v>5.0313397359999996</v>
      </c>
      <c r="AE34" s="261">
        <v>4.8843757610000003</v>
      </c>
      <c r="AF34" s="261">
        <v>4.9458154319999998</v>
      </c>
      <c r="AG34" s="261">
        <v>4.8782830879999999</v>
      </c>
      <c r="AH34" s="261">
        <v>4.819839032</v>
      </c>
      <c r="AI34" s="261">
        <v>4.9088221619999999</v>
      </c>
      <c r="AJ34" s="261">
        <v>4.7757748590000002</v>
      </c>
      <c r="AK34" s="261">
        <v>4.7618962610000004</v>
      </c>
      <c r="AL34" s="261">
        <v>5.1897322729999997</v>
      </c>
      <c r="AM34" s="261">
        <v>5.5933922909999998</v>
      </c>
      <c r="AN34" s="261">
        <v>5.5386453170000003</v>
      </c>
      <c r="AO34" s="261">
        <v>4.9076400629999997</v>
      </c>
      <c r="AP34" s="261">
        <v>4.8026889449999999</v>
      </c>
      <c r="AQ34" s="261">
        <v>4.6752496949999998</v>
      </c>
      <c r="AR34" s="261">
        <v>4.5005908400000001</v>
      </c>
      <c r="AS34" s="261">
        <v>4.7214400159999999</v>
      </c>
      <c r="AT34" s="261">
        <v>4.6262090899999997</v>
      </c>
      <c r="AU34" s="261">
        <v>4.703127802</v>
      </c>
      <c r="AV34" s="261">
        <v>4.7623730259999997</v>
      </c>
      <c r="AW34" s="261">
        <v>5.2352065850000002</v>
      </c>
      <c r="AX34" s="261">
        <v>6.203570075</v>
      </c>
      <c r="AY34" s="261">
        <v>6.0015310059999996</v>
      </c>
      <c r="AZ34" s="261">
        <v>5.3921582370000003</v>
      </c>
      <c r="BA34" s="261">
        <v>4.8539659999999998</v>
      </c>
      <c r="BB34" s="261">
        <v>4.6889070000000004</v>
      </c>
      <c r="BC34" s="384">
        <v>4.5531100000000002</v>
      </c>
      <c r="BD34" s="384">
        <v>4.5110570000000001</v>
      </c>
      <c r="BE34" s="384">
        <v>4.567056</v>
      </c>
      <c r="BF34" s="384">
        <v>4.5783610000000001</v>
      </c>
      <c r="BG34" s="384">
        <v>4.6443750000000001</v>
      </c>
      <c r="BH34" s="384">
        <v>4.7013480000000003</v>
      </c>
      <c r="BI34" s="384">
        <v>5.1284190000000001</v>
      </c>
      <c r="BJ34" s="384">
        <v>5.4466619999999999</v>
      </c>
      <c r="BK34" s="384">
        <v>5.7681979999999999</v>
      </c>
      <c r="BL34" s="384">
        <v>5.4636129999999996</v>
      </c>
      <c r="BM34" s="384">
        <v>5.1538870000000001</v>
      </c>
      <c r="BN34" s="384">
        <v>4.7724520000000004</v>
      </c>
      <c r="BO34" s="384">
        <v>4.6441749999999997</v>
      </c>
      <c r="BP34" s="384">
        <v>4.575793</v>
      </c>
      <c r="BQ34" s="384">
        <v>4.594487</v>
      </c>
      <c r="BR34" s="384">
        <v>4.5908490000000004</v>
      </c>
      <c r="BS34" s="384">
        <v>4.6002020000000003</v>
      </c>
      <c r="BT34" s="384">
        <v>4.6313089999999999</v>
      </c>
      <c r="BU34" s="384">
        <v>5.0331250000000001</v>
      </c>
      <c r="BV34" s="384">
        <v>5.3729800000000001</v>
      </c>
    </row>
    <row r="35" spans="1:74" ht="11.1" customHeight="1" x14ac:dyDescent="0.2">
      <c r="A35" s="84" t="s">
        <v>855</v>
      </c>
      <c r="B35" s="189" t="s">
        <v>561</v>
      </c>
      <c r="C35" s="261">
        <v>5.4054237399999998</v>
      </c>
      <c r="D35" s="261">
        <v>5.307894353</v>
      </c>
      <c r="E35" s="261">
        <v>5.2014283780000001</v>
      </c>
      <c r="F35" s="261">
        <v>4.5280111510000003</v>
      </c>
      <c r="G35" s="261">
        <v>4.2014125560000002</v>
      </c>
      <c r="H35" s="261">
        <v>4.4377986370000002</v>
      </c>
      <c r="I35" s="261">
        <v>4.3415019069999996</v>
      </c>
      <c r="J35" s="261">
        <v>4.2794395559999998</v>
      </c>
      <c r="K35" s="261">
        <v>4.1641417560000002</v>
      </c>
      <c r="L35" s="261">
        <v>3.9861765359999999</v>
      </c>
      <c r="M35" s="261">
        <v>3.857398962</v>
      </c>
      <c r="N35" s="261">
        <v>3.9692163210000002</v>
      </c>
      <c r="O35" s="261">
        <v>4.1271880259999998</v>
      </c>
      <c r="P35" s="261">
        <v>4.1347143879999999</v>
      </c>
      <c r="Q35" s="261">
        <v>3.7080405380000001</v>
      </c>
      <c r="R35" s="261">
        <v>3.4521801760000002</v>
      </c>
      <c r="S35" s="261">
        <v>3.3528390450000001</v>
      </c>
      <c r="T35" s="261">
        <v>3.4474100179999998</v>
      </c>
      <c r="U35" s="261">
        <v>4.1107239980000001</v>
      </c>
      <c r="V35" s="261">
        <v>4.0384545249999997</v>
      </c>
      <c r="W35" s="261">
        <v>4.2538391229999997</v>
      </c>
      <c r="X35" s="261">
        <v>4.4036368809999997</v>
      </c>
      <c r="Y35" s="261">
        <v>4.5214702759999996</v>
      </c>
      <c r="Z35" s="261">
        <v>4.9457381729999996</v>
      </c>
      <c r="AA35" s="261">
        <v>5.3255034060000002</v>
      </c>
      <c r="AB35" s="261">
        <v>5.1314578729999996</v>
      </c>
      <c r="AC35" s="261">
        <v>4.5013291899999999</v>
      </c>
      <c r="AD35" s="261">
        <v>4.5017921159999998</v>
      </c>
      <c r="AE35" s="261">
        <v>4.4806211960000004</v>
      </c>
      <c r="AF35" s="261">
        <v>4.52054344</v>
      </c>
      <c r="AG35" s="261">
        <v>4.3905666349999999</v>
      </c>
      <c r="AH35" s="261">
        <v>4.262999432</v>
      </c>
      <c r="AI35" s="261">
        <v>4.2552081020000001</v>
      </c>
      <c r="AJ35" s="261">
        <v>4.2883557999999997</v>
      </c>
      <c r="AK35" s="261">
        <v>4.4545079559999996</v>
      </c>
      <c r="AL35" s="261">
        <v>4.6785263129999999</v>
      </c>
      <c r="AM35" s="261">
        <v>5.0066938810000003</v>
      </c>
      <c r="AN35" s="261">
        <v>5.277610052</v>
      </c>
      <c r="AO35" s="261">
        <v>4.5171417250000001</v>
      </c>
      <c r="AP35" s="261">
        <v>4.3151255300000004</v>
      </c>
      <c r="AQ35" s="261">
        <v>4.2021562540000001</v>
      </c>
      <c r="AR35" s="261">
        <v>4.1126216219999998</v>
      </c>
      <c r="AS35" s="261">
        <v>4.1761552320000002</v>
      </c>
      <c r="AT35" s="261">
        <v>4.0936817129999996</v>
      </c>
      <c r="AU35" s="261">
        <v>4.1635547500000003</v>
      </c>
      <c r="AV35" s="261">
        <v>4.3098414829999996</v>
      </c>
      <c r="AW35" s="261">
        <v>4.748698461</v>
      </c>
      <c r="AX35" s="261">
        <v>5.5588866509999999</v>
      </c>
      <c r="AY35" s="261">
        <v>5.2876590539999997</v>
      </c>
      <c r="AZ35" s="261">
        <v>4.9857815959999998</v>
      </c>
      <c r="BA35" s="261">
        <v>4.4704990000000002</v>
      </c>
      <c r="BB35" s="261">
        <v>4.2047100000000004</v>
      </c>
      <c r="BC35" s="384">
        <v>4.1195599999999999</v>
      </c>
      <c r="BD35" s="384">
        <v>4.08704</v>
      </c>
      <c r="BE35" s="384">
        <v>4.0482829999999996</v>
      </c>
      <c r="BF35" s="384">
        <v>4.1704100000000004</v>
      </c>
      <c r="BG35" s="384">
        <v>4.2641359999999997</v>
      </c>
      <c r="BH35" s="384">
        <v>4.4474159999999996</v>
      </c>
      <c r="BI35" s="384">
        <v>4.7276619999999996</v>
      </c>
      <c r="BJ35" s="384">
        <v>5.043952</v>
      </c>
      <c r="BK35" s="384">
        <v>5.0775730000000001</v>
      </c>
      <c r="BL35" s="384">
        <v>5.0524019999999998</v>
      </c>
      <c r="BM35" s="384">
        <v>4.8131729999999999</v>
      </c>
      <c r="BN35" s="384">
        <v>4.4112939999999998</v>
      </c>
      <c r="BO35" s="384">
        <v>4.3076179999999997</v>
      </c>
      <c r="BP35" s="384">
        <v>4.2257100000000003</v>
      </c>
      <c r="BQ35" s="384">
        <v>4.1304189999999998</v>
      </c>
      <c r="BR35" s="384">
        <v>4.2343460000000004</v>
      </c>
      <c r="BS35" s="384">
        <v>4.2965790000000004</v>
      </c>
      <c r="BT35" s="384">
        <v>4.4438740000000001</v>
      </c>
      <c r="BU35" s="384">
        <v>4.6981580000000003</v>
      </c>
      <c r="BV35" s="384">
        <v>5.0380010000000004</v>
      </c>
    </row>
    <row r="36" spans="1:74" ht="11.1" customHeight="1" x14ac:dyDescent="0.2">
      <c r="A36" s="84" t="s">
        <v>856</v>
      </c>
      <c r="B36" s="189" t="s">
        <v>562</v>
      </c>
      <c r="C36" s="261">
        <v>3.4379901369999999</v>
      </c>
      <c r="D36" s="261">
        <v>3.1746691729999998</v>
      </c>
      <c r="E36" s="261">
        <v>3.0655834039999998</v>
      </c>
      <c r="F36" s="261">
        <v>2.9137229850000002</v>
      </c>
      <c r="G36" s="261">
        <v>2.8367993089999999</v>
      </c>
      <c r="H36" s="261">
        <v>3.0662687750000002</v>
      </c>
      <c r="I36" s="261">
        <v>3.101800661</v>
      </c>
      <c r="J36" s="261">
        <v>3.1570487599999999</v>
      </c>
      <c r="K36" s="261">
        <v>2.9751010619999998</v>
      </c>
      <c r="L36" s="261">
        <v>2.8090706839999999</v>
      </c>
      <c r="M36" s="261">
        <v>2.3248348210000001</v>
      </c>
      <c r="N36" s="261">
        <v>2.421887328</v>
      </c>
      <c r="O36" s="261">
        <v>2.5267723179999999</v>
      </c>
      <c r="P36" s="261">
        <v>2.4114417330000002</v>
      </c>
      <c r="Q36" s="261">
        <v>1.9226332420000001</v>
      </c>
      <c r="R36" s="261">
        <v>2.1320701899999999</v>
      </c>
      <c r="S36" s="261">
        <v>2.1806384570000001</v>
      </c>
      <c r="T36" s="261">
        <v>2.2030475260000002</v>
      </c>
      <c r="U36" s="261">
        <v>3.007267245</v>
      </c>
      <c r="V36" s="261">
        <v>3.0445728179999998</v>
      </c>
      <c r="W36" s="261">
        <v>3.1836996019999999</v>
      </c>
      <c r="X36" s="261">
        <v>3.2380297100000002</v>
      </c>
      <c r="Y36" s="261">
        <v>2.9995746740000002</v>
      </c>
      <c r="Z36" s="261">
        <v>3.3436314</v>
      </c>
      <c r="AA36" s="261">
        <v>3.892747972</v>
      </c>
      <c r="AB36" s="261">
        <v>3.5104256039999999</v>
      </c>
      <c r="AC36" s="261">
        <v>2.8614856190000002</v>
      </c>
      <c r="AD36" s="261">
        <v>3.3312133479999999</v>
      </c>
      <c r="AE36" s="261">
        <v>3.3695151000000001</v>
      </c>
      <c r="AF36" s="261">
        <v>3.5249538359999999</v>
      </c>
      <c r="AG36" s="261">
        <v>3.4182587450000002</v>
      </c>
      <c r="AH36" s="261">
        <v>3.2143908809999999</v>
      </c>
      <c r="AI36" s="261">
        <v>3.2236556059999999</v>
      </c>
      <c r="AJ36" s="261">
        <v>3.1482831419999999</v>
      </c>
      <c r="AK36" s="261">
        <v>3.0151959850000001</v>
      </c>
      <c r="AL36" s="261">
        <v>3.2339066609999998</v>
      </c>
      <c r="AM36" s="261">
        <v>3.3493621070000001</v>
      </c>
      <c r="AN36" s="261">
        <v>3.7558199120000002</v>
      </c>
      <c r="AO36" s="261">
        <v>2.9114262329999998</v>
      </c>
      <c r="AP36" s="261">
        <v>2.9587098599999999</v>
      </c>
      <c r="AQ36" s="261">
        <v>3.0997990560000002</v>
      </c>
      <c r="AR36" s="261">
        <v>3.2042345779999999</v>
      </c>
      <c r="AS36" s="261">
        <v>3.172697077</v>
      </c>
      <c r="AT36" s="261">
        <v>3.012392873</v>
      </c>
      <c r="AU36" s="261">
        <v>3.167731581</v>
      </c>
      <c r="AV36" s="261">
        <v>3.4438225</v>
      </c>
      <c r="AW36" s="261">
        <v>3.801167891</v>
      </c>
      <c r="AX36" s="261">
        <v>4.786125803</v>
      </c>
      <c r="AY36" s="261">
        <v>3.9870646769999998</v>
      </c>
      <c r="AZ36" s="261">
        <v>3.3361746619999999</v>
      </c>
      <c r="BA36" s="261">
        <v>2.9808460000000001</v>
      </c>
      <c r="BB36" s="261">
        <v>3.089909</v>
      </c>
      <c r="BC36" s="384">
        <v>2.8968150000000001</v>
      </c>
      <c r="BD36" s="384">
        <v>2.9249429999999998</v>
      </c>
      <c r="BE36" s="384">
        <v>3.0330279999999998</v>
      </c>
      <c r="BF36" s="384">
        <v>3.1189800000000001</v>
      </c>
      <c r="BG36" s="384">
        <v>2.9529730000000001</v>
      </c>
      <c r="BH36" s="384">
        <v>3.1129829999999998</v>
      </c>
      <c r="BI36" s="384">
        <v>3.1372960000000001</v>
      </c>
      <c r="BJ36" s="384">
        <v>3.4472870000000002</v>
      </c>
      <c r="BK36" s="384">
        <v>3.5143</v>
      </c>
      <c r="BL36" s="384">
        <v>3.3494869999999999</v>
      </c>
      <c r="BM36" s="384">
        <v>3.1693289999999998</v>
      </c>
      <c r="BN36" s="384">
        <v>2.849561</v>
      </c>
      <c r="BO36" s="384">
        <v>2.8289439999999999</v>
      </c>
      <c r="BP36" s="384">
        <v>2.8053050000000002</v>
      </c>
      <c r="BQ36" s="384">
        <v>2.9351780000000001</v>
      </c>
      <c r="BR36" s="384">
        <v>3.0498249999999998</v>
      </c>
      <c r="BS36" s="384">
        <v>2.852795</v>
      </c>
      <c r="BT36" s="384">
        <v>3.0215299999999998</v>
      </c>
      <c r="BU36" s="384">
        <v>3.039911</v>
      </c>
      <c r="BV36" s="384">
        <v>3.3917540000000002</v>
      </c>
    </row>
    <row r="37" spans="1:74" s="85" customFormat="1" ht="11.1" customHeight="1" x14ac:dyDescent="0.2">
      <c r="A37" s="84" t="s">
        <v>857</v>
      </c>
      <c r="B37" s="189" t="s">
        <v>563</v>
      </c>
      <c r="C37" s="261">
        <v>6.6278187170000002</v>
      </c>
      <c r="D37" s="261">
        <v>6.6530460939999996</v>
      </c>
      <c r="E37" s="261">
        <v>6.6571068990000004</v>
      </c>
      <c r="F37" s="261">
        <v>6.3621438650000002</v>
      </c>
      <c r="G37" s="261">
        <v>5.9452069349999999</v>
      </c>
      <c r="H37" s="261">
        <v>6.3811864370000002</v>
      </c>
      <c r="I37" s="261">
        <v>6.280237788</v>
      </c>
      <c r="J37" s="261">
        <v>6.0690865079999998</v>
      </c>
      <c r="K37" s="261">
        <v>6.1379973210000003</v>
      </c>
      <c r="L37" s="261">
        <v>5.8649565780000001</v>
      </c>
      <c r="M37" s="261">
        <v>5.5980121389999997</v>
      </c>
      <c r="N37" s="261">
        <v>5.1736929659999999</v>
      </c>
      <c r="O37" s="261">
        <v>5.1722677690000003</v>
      </c>
      <c r="P37" s="261">
        <v>5.3440807269999997</v>
      </c>
      <c r="Q37" s="261">
        <v>5.364426463</v>
      </c>
      <c r="R37" s="261">
        <v>5.0094400810000002</v>
      </c>
      <c r="S37" s="261">
        <v>4.8311354189999998</v>
      </c>
      <c r="T37" s="261">
        <v>5.0712494709999998</v>
      </c>
      <c r="U37" s="261">
        <v>5.4299312400000002</v>
      </c>
      <c r="V37" s="261">
        <v>5.4765530140000003</v>
      </c>
      <c r="W37" s="261">
        <v>5.4356943360000001</v>
      </c>
      <c r="X37" s="261">
        <v>5.3669115070000002</v>
      </c>
      <c r="Y37" s="261">
        <v>5.0587194139999996</v>
      </c>
      <c r="Z37" s="261">
        <v>4.9980827259999998</v>
      </c>
      <c r="AA37" s="261">
        <v>5.2969697900000003</v>
      </c>
      <c r="AB37" s="261">
        <v>5.3599952870000003</v>
      </c>
      <c r="AC37" s="261">
        <v>5.3579210450000003</v>
      </c>
      <c r="AD37" s="261">
        <v>5.2137140469999999</v>
      </c>
      <c r="AE37" s="261">
        <v>5.4282324549999998</v>
      </c>
      <c r="AF37" s="261">
        <v>5.6402904630000004</v>
      </c>
      <c r="AG37" s="261">
        <v>5.7176575930000002</v>
      </c>
      <c r="AH37" s="261">
        <v>5.7460156759999998</v>
      </c>
      <c r="AI37" s="261">
        <v>5.6206385499999998</v>
      </c>
      <c r="AJ37" s="261">
        <v>6.0587529509999998</v>
      </c>
      <c r="AK37" s="261">
        <v>5.4107100680000002</v>
      </c>
      <c r="AL37" s="261">
        <v>5.3200461859999999</v>
      </c>
      <c r="AM37" s="261">
        <v>5.3794035899999999</v>
      </c>
      <c r="AN37" s="261">
        <v>5.4412194070000002</v>
      </c>
      <c r="AO37" s="261">
        <v>5.470390257</v>
      </c>
      <c r="AP37" s="261">
        <v>5.2207793589999998</v>
      </c>
      <c r="AQ37" s="261">
        <v>5.3403168939999999</v>
      </c>
      <c r="AR37" s="261">
        <v>5.5692948050000002</v>
      </c>
      <c r="AS37" s="261">
        <v>5.5062181929999996</v>
      </c>
      <c r="AT37" s="261">
        <v>5.1341990559999999</v>
      </c>
      <c r="AU37" s="261">
        <v>3.8753784379999998</v>
      </c>
      <c r="AV37" s="261">
        <v>5.0445538870000002</v>
      </c>
      <c r="AW37" s="261">
        <v>4.690684536</v>
      </c>
      <c r="AX37" s="261">
        <v>4.7109494969999997</v>
      </c>
      <c r="AY37" s="261">
        <v>5.3110800759999997</v>
      </c>
      <c r="AZ37" s="261">
        <v>5.390713012</v>
      </c>
      <c r="BA37" s="261">
        <v>5.6144350000000003</v>
      </c>
      <c r="BB37" s="261">
        <v>5.5067360000000001</v>
      </c>
      <c r="BC37" s="384">
        <v>5.3314209999999997</v>
      </c>
      <c r="BD37" s="384">
        <v>5.4729099999999997</v>
      </c>
      <c r="BE37" s="384">
        <v>5.7031510000000001</v>
      </c>
      <c r="BF37" s="384">
        <v>5.8095739999999996</v>
      </c>
      <c r="BG37" s="384">
        <v>5.7856079999999999</v>
      </c>
      <c r="BH37" s="384">
        <v>5.863594</v>
      </c>
      <c r="BI37" s="384">
        <v>5.8251920000000004</v>
      </c>
      <c r="BJ37" s="384">
        <v>5.8715630000000001</v>
      </c>
      <c r="BK37" s="384">
        <v>6.0058210000000001</v>
      </c>
      <c r="BL37" s="384">
        <v>5.963705</v>
      </c>
      <c r="BM37" s="384">
        <v>6.0107499999999998</v>
      </c>
      <c r="BN37" s="384">
        <v>5.7156560000000001</v>
      </c>
      <c r="BO37" s="384">
        <v>5.4213240000000003</v>
      </c>
      <c r="BP37" s="384">
        <v>5.4670490000000003</v>
      </c>
      <c r="BQ37" s="384">
        <v>5.6351620000000002</v>
      </c>
      <c r="BR37" s="384">
        <v>5.6975730000000002</v>
      </c>
      <c r="BS37" s="384">
        <v>5.642906</v>
      </c>
      <c r="BT37" s="384">
        <v>5.6991959999999997</v>
      </c>
      <c r="BU37" s="384">
        <v>5.6462839999999996</v>
      </c>
      <c r="BV37" s="384">
        <v>5.6935650000000004</v>
      </c>
    </row>
    <row r="38" spans="1:74" s="85" customFormat="1" ht="11.1" customHeight="1" x14ac:dyDescent="0.2">
      <c r="A38" s="84" t="s">
        <v>858</v>
      </c>
      <c r="B38" s="189" t="s">
        <v>564</v>
      </c>
      <c r="C38" s="261">
        <v>7.9160574639999997</v>
      </c>
      <c r="D38" s="261">
        <v>7.2576836150000004</v>
      </c>
      <c r="E38" s="261">
        <v>7.3194808470000003</v>
      </c>
      <c r="F38" s="261">
        <v>7.0627278709999999</v>
      </c>
      <c r="G38" s="261">
        <v>6.2523445999999998</v>
      </c>
      <c r="H38" s="261">
        <v>6.9650592160000002</v>
      </c>
      <c r="I38" s="261">
        <v>6.7778359019999996</v>
      </c>
      <c r="J38" s="261">
        <v>6.7579910280000002</v>
      </c>
      <c r="K38" s="261">
        <v>6.8260352879999999</v>
      </c>
      <c r="L38" s="261">
        <v>6.6107096409999997</v>
      </c>
      <c r="M38" s="261">
        <v>6.3098051570000004</v>
      </c>
      <c r="N38" s="261">
        <v>6.9602903410000003</v>
      </c>
      <c r="O38" s="261">
        <v>6.356417134</v>
      </c>
      <c r="P38" s="261">
        <v>6.8026068750000004</v>
      </c>
      <c r="Q38" s="261">
        <v>6.6009490609999997</v>
      </c>
      <c r="R38" s="261">
        <v>5.9493335470000002</v>
      </c>
      <c r="S38" s="261">
        <v>5.8138672109999998</v>
      </c>
      <c r="T38" s="261">
        <v>6.006773924</v>
      </c>
      <c r="U38" s="261">
        <v>6.222315268</v>
      </c>
      <c r="V38" s="261">
        <v>6.7161794090000004</v>
      </c>
      <c r="W38" s="261">
        <v>6.7078777690000004</v>
      </c>
      <c r="X38" s="261">
        <v>6.7015964950000004</v>
      </c>
      <c r="Y38" s="261">
        <v>6.9158010760000002</v>
      </c>
      <c r="Z38" s="261">
        <v>7.4736873389999996</v>
      </c>
      <c r="AA38" s="261">
        <v>7.3179704719999998</v>
      </c>
      <c r="AB38" s="261">
        <v>7.1806755689999999</v>
      </c>
      <c r="AC38" s="261">
        <v>7.2258243960000001</v>
      </c>
      <c r="AD38" s="261">
        <v>6.6698114000000004</v>
      </c>
      <c r="AE38" s="261">
        <v>6.5885688299999998</v>
      </c>
      <c r="AF38" s="261">
        <v>6.5779350900000004</v>
      </c>
      <c r="AG38" s="261">
        <v>6.4980793229999998</v>
      </c>
      <c r="AH38" s="261">
        <v>6.1676660769999998</v>
      </c>
      <c r="AI38" s="261">
        <v>6.0287908420000003</v>
      </c>
      <c r="AJ38" s="261">
        <v>5.9349044869999998</v>
      </c>
      <c r="AK38" s="261">
        <v>6.1653980690000001</v>
      </c>
      <c r="AL38" s="261">
        <v>6.6396866049999996</v>
      </c>
      <c r="AM38" s="261">
        <v>7.0674792479999997</v>
      </c>
      <c r="AN38" s="261">
        <v>6.9447153569999998</v>
      </c>
      <c r="AO38" s="261">
        <v>6.8950296739999999</v>
      </c>
      <c r="AP38" s="261">
        <v>6.1480683489999999</v>
      </c>
      <c r="AQ38" s="261">
        <v>6.0083608770000003</v>
      </c>
      <c r="AR38" s="261">
        <v>5.925053159</v>
      </c>
      <c r="AS38" s="261">
        <v>6.4279902419999999</v>
      </c>
      <c r="AT38" s="261">
        <v>7.2976190729999999</v>
      </c>
      <c r="AU38" s="261">
        <v>6.4405646360000004</v>
      </c>
      <c r="AV38" s="261">
        <v>6.0512860479999997</v>
      </c>
      <c r="AW38" s="261">
        <v>6.5143190769999997</v>
      </c>
      <c r="AX38" s="261">
        <v>7.3238220280000004</v>
      </c>
      <c r="AY38" s="261">
        <v>7.5074673460000003</v>
      </c>
      <c r="AZ38" s="261">
        <v>7.5829084360000003</v>
      </c>
      <c r="BA38" s="261">
        <v>7.1614550000000001</v>
      </c>
      <c r="BB38" s="261">
        <v>6.5746099999999998</v>
      </c>
      <c r="BC38" s="384">
        <v>6.2930809999999999</v>
      </c>
      <c r="BD38" s="384">
        <v>6.2844429999999996</v>
      </c>
      <c r="BE38" s="384">
        <v>6.2366859999999997</v>
      </c>
      <c r="BF38" s="384">
        <v>6.2777589999999996</v>
      </c>
      <c r="BG38" s="384">
        <v>6.2201170000000001</v>
      </c>
      <c r="BH38" s="384">
        <v>6.0620409999999998</v>
      </c>
      <c r="BI38" s="384">
        <v>6.2684449999999998</v>
      </c>
      <c r="BJ38" s="384">
        <v>6.6233050000000002</v>
      </c>
      <c r="BK38" s="384">
        <v>6.9781849999999999</v>
      </c>
      <c r="BL38" s="384">
        <v>6.8385749999999996</v>
      </c>
      <c r="BM38" s="384">
        <v>6.8580779999999999</v>
      </c>
      <c r="BN38" s="384">
        <v>6.3573769999999996</v>
      </c>
      <c r="BO38" s="384">
        <v>6.1975930000000004</v>
      </c>
      <c r="BP38" s="384">
        <v>6.2774270000000003</v>
      </c>
      <c r="BQ38" s="384">
        <v>6.2860769999999997</v>
      </c>
      <c r="BR38" s="384">
        <v>6.371848</v>
      </c>
      <c r="BS38" s="384">
        <v>6.3232039999999996</v>
      </c>
      <c r="BT38" s="384">
        <v>6.1678870000000003</v>
      </c>
      <c r="BU38" s="384">
        <v>6.3621340000000002</v>
      </c>
      <c r="BV38" s="384">
        <v>6.7084530000000004</v>
      </c>
    </row>
    <row r="39" spans="1:74" s="85" customFormat="1" ht="11.1" customHeight="1" x14ac:dyDescent="0.2">
      <c r="A39" s="84" t="s">
        <v>859</v>
      </c>
      <c r="B39" s="190" t="s">
        <v>538</v>
      </c>
      <c r="C39" s="215">
        <v>4.9000000000000004</v>
      </c>
      <c r="D39" s="215">
        <v>4.74</v>
      </c>
      <c r="E39" s="215">
        <v>4.46</v>
      </c>
      <c r="F39" s="215">
        <v>3.96</v>
      </c>
      <c r="G39" s="215">
        <v>3.58</v>
      </c>
      <c r="H39" s="215">
        <v>3.76</v>
      </c>
      <c r="I39" s="215">
        <v>3.74</v>
      </c>
      <c r="J39" s="215">
        <v>3.79</v>
      </c>
      <c r="K39" s="215">
        <v>3.65</v>
      </c>
      <c r="L39" s="215">
        <v>3.54</v>
      </c>
      <c r="M39" s="215">
        <v>3.28</v>
      </c>
      <c r="N39" s="215">
        <v>3.48</v>
      </c>
      <c r="O39" s="215">
        <v>3.62</v>
      </c>
      <c r="P39" s="215">
        <v>3.58</v>
      </c>
      <c r="Q39" s="215">
        <v>3.02</v>
      </c>
      <c r="R39" s="215">
        <v>3</v>
      </c>
      <c r="S39" s="215">
        <v>2.9</v>
      </c>
      <c r="T39" s="215">
        <v>2.89</v>
      </c>
      <c r="U39" s="215">
        <v>3.57</v>
      </c>
      <c r="V39" s="215">
        <v>3.59</v>
      </c>
      <c r="W39" s="215">
        <v>3.74</v>
      </c>
      <c r="X39" s="215">
        <v>3.87</v>
      </c>
      <c r="Y39" s="215">
        <v>3.86</v>
      </c>
      <c r="Z39" s="215">
        <v>4.2699999999999996</v>
      </c>
      <c r="AA39" s="215">
        <v>4.87</v>
      </c>
      <c r="AB39" s="215">
        <v>4.5599999999999996</v>
      </c>
      <c r="AC39" s="215">
        <v>3.94</v>
      </c>
      <c r="AD39" s="215">
        <v>4.13</v>
      </c>
      <c r="AE39" s="215">
        <v>4.03</v>
      </c>
      <c r="AF39" s="215">
        <v>4.0599999999999996</v>
      </c>
      <c r="AG39" s="215">
        <v>3.93</v>
      </c>
      <c r="AH39" s="215">
        <v>3.79</v>
      </c>
      <c r="AI39" s="215">
        <v>3.84</v>
      </c>
      <c r="AJ39" s="215">
        <v>3.79</v>
      </c>
      <c r="AK39" s="215">
        <v>3.85</v>
      </c>
      <c r="AL39" s="215">
        <v>4.21</v>
      </c>
      <c r="AM39" s="215">
        <v>4.4800000000000004</v>
      </c>
      <c r="AN39" s="215">
        <v>4.8600000000000003</v>
      </c>
      <c r="AO39" s="215">
        <v>4.0199999999999996</v>
      </c>
      <c r="AP39" s="215">
        <v>3.9</v>
      </c>
      <c r="AQ39" s="215">
        <v>3.81</v>
      </c>
      <c r="AR39" s="215">
        <v>3.78</v>
      </c>
      <c r="AS39" s="215">
        <v>3.76</v>
      </c>
      <c r="AT39" s="215">
        <v>3.67</v>
      </c>
      <c r="AU39" s="215">
        <v>3.75</v>
      </c>
      <c r="AV39" s="215">
        <v>4.04</v>
      </c>
      <c r="AW39" s="215">
        <v>4.51</v>
      </c>
      <c r="AX39" s="215">
        <v>5.46</v>
      </c>
      <c r="AY39" s="215">
        <v>5.04</v>
      </c>
      <c r="AZ39" s="215">
        <v>4.6500000000000004</v>
      </c>
      <c r="BA39" s="215">
        <v>4.0804799999999997</v>
      </c>
      <c r="BB39" s="215">
        <v>3.9472619999999998</v>
      </c>
      <c r="BC39" s="386">
        <v>3.6349179999999999</v>
      </c>
      <c r="BD39" s="386">
        <v>3.5873379999999999</v>
      </c>
      <c r="BE39" s="386">
        <v>3.6433249999999999</v>
      </c>
      <c r="BF39" s="386">
        <v>3.716961</v>
      </c>
      <c r="BG39" s="386">
        <v>3.6409509999999998</v>
      </c>
      <c r="BH39" s="386">
        <v>3.862212</v>
      </c>
      <c r="BI39" s="386">
        <v>4.079739</v>
      </c>
      <c r="BJ39" s="386">
        <v>4.4820640000000003</v>
      </c>
      <c r="BK39" s="386">
        <v>4.709727</v>
      </c>
      <c r="BL39" s="386">
        <v>4.5883079999999996</v>
      </c>
      <c r="BM39" s="386">
        <v>4.2740220000000004</v>
      </c>
      <c r="BN39" s="386">
        <v>3.84145</v>
      </c>
      <c r="BO39" s="386">
        <v>3.6277729999999999</v>
      </c>
      <c r="BP39" s="386">
        <v>3.5275940000000001</v>
      </c>
      <c r="BQ39" s="386">
        <v>3.5850200000000001</v>
      </c>
      <c r="BR39" s="386">
        <v>3.6809940000000001</v>
      </c>
      <c r="BS39" s="386">
        <v>3.5745230000000001</v>
      </c>
      <c r="BT39" s="386">
        <v>3.796608</v>
      </c>
      <c r="BU39" s="386">
        <v>4.0019780000000003</v>
      </c>
      <c r="BV39" s="386">
        <v>4.4428530000000004</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3"/>
      <c r="BE40" s="673"/>
      <c r="BF40" s="673"/>
      <c r="BG40" s="673"/>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801" t="s">
        <v>1003</v>
      </c>
      <c r="C41" s="798"/>
      <c r="D41" s="798"/>
      <c r="E41" s="798"/>
      <c r="F41" s="798"/>
      <c r="G41" s="798"/>
      <c r="H41" s="798"/>
      <c r="I41" s="798"/>
      <c r="J41" s="798"/>
      <c r="K41" s="798"/>
      <c r="L41" s="798"/>
      <c r="M41" s="798"/>
      <c r="N41" s="798"/>
      <c r="O41" s="798"/>
      <c r="P41" s="798"/>
      <c r="Q41" s="798"/>
      <c r="AY41" s="522"/>
      <c r="AZ41" s="522"/>
      <c r="BA41" s="522"/>
      <c r="BB41" s="522"/>
      <c r="BC41" s="522"/>
      <c r="BD41" s="674"/>
      <c r="BE41" s="674"/>
      <c r="BF41" s="674"/>
      <c r="BG41" s="674"/>
      <c r="BH41" s="522"/>
      <c r="BI41" s="522"/>
      <c r="BJ41" s="522"/>
    </row>
    <row r="42" spans="1:74" s="286" customFormat="1" ht="12" customHeight="1" x14ac:dyDescent="0.2">
      <c r="A42" s="198"/>
      <c r="B42" s="803" t="s">
        <v>137</v>
      </c>
      <c r="C42" s="798"/>
      <c r="D42" s="798"/>
      <c r="E42" s="798"/>
      <c r="F42" s="798"/>
      <c r="G42" s="798"/>
      <c r="H42" s="798"/>
      <c r="I42" s="798"/>
      <c r="J42" s="798"/>
      <c r="K42" s="798"/>
      <c r="L42" s="798"/>
      <c r="M42" s="798"/>
      <c r="N42" s="798"/>
      <c r="O42" s="798"/>
      <c r="P42" s="798"/>
      <c r="Q42" s="798"/>
      <c r="AY42" s="522"/>
      <c r="AZ42" s="522"/>
      <c r="BA42" s="522"/>
      <c r="BB42" s="522"/>
      <c r="BC42" s="522"/>
      <c r="BD42" s="674"/>
      <c r="BE42" s="674"/>
      <c r="BF42" s="674"/>
      <c r="BG42" s="674"/>
      <c r="BH42" s="522"/>
      <c r="BI42" s="522"/>
      <c r="BJ42" s="522"/>
    </row>
    <row r="43" spans="1:74" s="451" customFormat="1" ht="12" customHeight="1" x14ac:dyDescent="0.2">
      <c r="A43" s="450"/>
      <c r="B43" s="787" t="s">
        <v>1028</v>
      </c>
      <c r="C43" s="788"/>
      <c r="D43" s="788"/>
      <c r="E43" s="788"/>
      <c r="F43" s="788"/>
      <c r="G43" s="788"/>
      <c r="H43" s="788"/>
      <c r="I43" s="788"/>
      <c r="J43" s="788"/>
      <c r="K43" s="788"/>
      <c r="L43" s="788"/>
      <c r="M43" s="788"/>
      <c r="N43" s="788"/>
      <c r="O43" s="788"/>
      <c r="P43" s="788"/>
      <c r="Q43" s="784"/>
      <c r="AY43" s="523"/>
      <c r="AZ43" s="523"/>
      <c r="BA43" s="523"/>
      <c r="BB43" s="523"/>
      <c r="BC43" s="523"/>
      <c r="BD43" s="675"/>
      <c r="BE43" s="675"/>
      <c r="BF43" s="675"/>
      <c r="BG43" s="675"/>
      <c r="BH43" s="523"/>
      <c r="BI43" s="523"/>
      <c r="BJ43" s="523"/>
    </row>
    <row r="44" spans="1:74" s="451" customFormat="1" ht="12" customHeight="1" x14ac:dyDescent="0.2">
      <c r="A44" s="450"/>
      <c r="B44" s="782" t="s">
        <v>1064</v>
      </c>
      <c r="C44" s="788"/>
      <c r="D44" s="788"/>
      <c r="E44" s="788"/>
      <c r="F44" s="788"/>
      <c r="G44" s="788"/>
      <c r="H44" s="788"/>
      <c r="I44" s="788"/>
      <c r="J44" s="788"/>
      <c r="K44" s="788"/>
      <c r="L44" s="788"/>
      <c r="M44" s="788"/>
      <c r="N44" s="788"/>
      <c r="O44" s="788"/>
      <c r="P44" s="788"/>
      <c r="Q44" s="784"/>
      <c r="AY44" s="523"/>
      <c r="AZ44" s="523"/>
      <c r="BA44" s="523"/>
      <c r="BB44" s="523"/>
      <c r="BC44" s="523"/>
      <c r="BD44" s="675"/>
      <c r="BE44" s="675"/>
      <c r="BF44" s="675"/>
      <c r="BG44" s="675"/>
      <c r="BH44" s="523"/>
      <c r="BI44" s="523"/>
      <c r="BJ44" s="523"/>
    </row>
    <row r="45" spans="1:74" s="451" customFormat="1" ht="12" customHeight="1" x14ac:dyDescent="0.2">
      <c r="A45" s="450"/>
      <c r="B45" s="831" t="s">
        <v>1065</v>
      </c>
      <c r="C45" s="784"/>
      <c r="D45" s="784"/>
      <c r="E45" s="784"/>
      <c r="F45" s="784"/>
      <c r="G45" s="784"/>
      <c r="H45" s="784"/>
      <c r="I45" s="784"/>
      <c r="J45" s="784"/>
      <c r="K45" s="784"/>
      <c r="L45" s="784"/>
      <c r="M45" s="784"/>
      <c r="N45" s="784"/>
      <c r="O45" s="784"/>
      <c r="P45" s="784"/>
      <c r="Q45" s="784"/>
      <c r="AY45" s="523"/>
      <c r="AZ45" s="523"/>
      <c r="BA45" s="523"/>
      <c r="BB45" s="523"/>
      <c r="BC45" s="523"/>
      <c r="BD45" s="675"/>
      <c r="BE45" s="675"/>
      <c r="BF45" s="675"/>
      <c r="BG45" s="675"/>
      <c r="BH45" s="523"/>
      <c r="BI45" s="523"/>
      <c r="BJ45" s="523"/>
    </row>
    <row r="46" spans="1:74" s="451" customFormat="1" ht="12" customHeight="1" x14ac:dyDescent="0.2">
      <c r="A46" s="452"/>
      <c r="B46" s="787" t="s">
        <v>1066</v>
      </c>
      <c r="C46" s="788"/>
      <c r="D46" s="788"/>
      <c r="E46" s="788"/>
      <c r="F46" s="788"/>
      <c r="G46" s="788"/>
      <c r="H46" s="788"/>
      <c r="I46" s="788"/>
      <c r="J46" s="788"/>
      <c r="K46" s="788"/>
      <c r="L46" s="788"/>
      <c r="M46" s="788"/>
      <c r="N46" s="788"/>
      <c r="O46" s="788"/>
      <c r="P46" s="788"/>
      <c r="Q46" s="784"/>
      <c r="AY46" s="523"/>
      <c r="AZ46" s="523"/>
      <c r="BA46" s="523"/>
      <c r="BB46" s="523"/>
      <c r="BC46" s="523"/>
      <c r="BD46" s="675"/>
      <c r="BE46" s="675"/>
      <c r="BF46" s="675"/>
      <c r="BG46" s="675"/>
      <c r="BH46" s="523"/>
      <c r="BI46" s="523"/>
      <c r="BJ46" s="523"/>
    </row>
    <row r="47" spans="1:74" s="451" customFormat="1" ht="12" customHeight="1" x14ac:dyDescent="0.2">
      <c r="A47" s="452"/>
      <c r="B47" s="807" t="s">
        <v>190</v>
      </c>
      <c r="C47" s="784"/>
      <c r="D47" s="784"/>
      <c r="E47" s="784"/>
      <c r="F47" s="784"/>
      <c r="G47" s="784"/>
      <c r="H47" s="784"/>
      <c r="I47" s="784"/>
      <c r="J47" s="784"/>
      <c r="K47" s="784"/>
      <c r="L47" s="784"/>
      <c r="M47" s="784"/>
      <c r="N47" s="784"/>
      <c r="O47" s="784"/>
      <c r="P47" s="784"/>
      <c r="Q47" s="784"/>
      <c r="AY47" s="523"/>
      <c r="AZ47" s="523"/>
      <c r="BA47" s="523"/>
      <c r="BB47" s="523"/>
      <c r="BC47" s="523"/>
      <c r="BD47" s="675"/>
      <c r="BE47" s="675"/>
      <c r="BF47" s="675"/>
      <c r="BG47" s="675"/>
      <c r="BH47" s="523"/>
      <c r="BI47" s="523"/>
      <c r="BJ47" s="523"/>
    </row>
    <row r="48" spans="1:74" s="451" customFormat="1" ht="12" customHeight="1" x14ac:dyDescent="0.2">
      <c r="A48" s="452"/>
      <c r="B48" s="782" t="s">
        <v>1032</v>
      </c>
      <c r="C48" s="783"/>
      <c r="D48" s="783"/>
      <c r="E48" s="783"/>
      <c r="F48" s="783"/>
      <c r="G48" s="783"/>
      <c r="H48" s="783"/>
      <c r="I48" s="783"/>
      <c r="J48" s="783"/>
      <c r="K48" s="783"/>
      <c r="L48" s="783"/>
      <c r="M48" s="783"/>
      <c r="N48" s="783"/>
      <c r="O48" s="783"/>
      <c r="P48" s="783"/>
      <c r="Q48" s="784"/>
      <c r="AY48" s="523"/>
      <c r="AZ48" s="523"/>
      <c r="BA48" s="523"/>
      <c r="BB48" s="523"/>
      <c r="BC48" s="523"/>
      <c r="BD48" s="675"/>
      <c r="BE48" s="675"/>
      <c r="BF48" s="675"/>
      <c r="BG48" s="675"/>
      <c r="BH48" s="523"/>
      <c r="BI48" s="523"/>
      <c r="BJ48" s="523"/>
    </row>
    <row r="49" spans="1:74" s="453" customFormat="1" ht="12" customHeight="1" x14ac:dyDescent="0.2">
      <c r="A49" s="435"/>
      <c r="B49" s="804" t="s">
        <v>1129</v>
      </c>
      <c r="C49" s="784"/>
      <c r="D49" s="784"/>
      <c r="E49" s="784"/>
      <c r="F49" s="784"/>
      <c r="G49" s="784"/>
      <c r="H49" s="784"/>
      <c r="I49" s="784"/>
      <c r="J49" s="784"/>
      <c r="K49" s="784"/>
      <c r="L49" s="784"/>
      <c r="M49" s="784"/>
      <c r="N49" s="784"/>
      <c r="O49" s="784"/>
      <c r="P49" s="784"/>
      <c r="Q49" s="784"/>
      <c r="AY49" s="524"/>
      <c r="AZ49" s="524"/>
      <c r="BA49" s="524"/>
      <c r="BB49" s="524"/>
      <c r="BC49" s="524"/>
      <c r="BD49" s="676"/>
      <c r="BE49" s="676"/>
      <c r="BF49" s="676"/>
      <c r="BG49" s="676"/>
      <c r="BH49" s="524"/>
      <c r="BI49" s="524"/>
      <c r="BJ49" s="524"/>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G17" sqref="BG17"/>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7" customWidth="1"/>
    <col min="59" max="62" width="6.5703125" style="388" customWidth="1"/>
    <col min="63" max="74" width="6.5703125" style="89" customWidth="1"/>
    <col min="75" max="16384" width="9.5703125" style="89"/>
  </cols>
  <sheetData>
    <row r="1" spans="1:74" ht="14.85" customHeight="1" x14ac:dyDescent="0.2">
      <c r="A1" s="790" t="s">
        <v>982</v>
      </c>
      <c r="B1" s="840" t="s">
        <v>251</v>
      </c>
      <c r="C1" s="841"/>
      <c r="D1" s="841"/>
      <c r="E1" s="841"/>
      <c r="F1" s="841"/>
      <c r="G1" s="841"/>
      <c r="H1" s="841"/>
      <c r="I1" s="841"/>
      <c r="J1" s="841"/>
      <c r="K1" s="841"/>
      <c r="L1" s="841"/>
      <c r="M1" s="841"/>
      <c r="N1" s="841"/>
      <c r="O1" s="841"/>
      <c r="P1" s="841"/>
      <c r="Q1" s="841"/>
      <c r="R1" s="841"/>
      <c r="S1" s="841"/>
      <c r="T1" s="841"/>
      <c r="U1" s="841"/>
      <c r="V1" s="841"/>
      <c r="W1" s="841"/>
      <c r="X1" s="841"/>
      <c r="Y1" s="841"/>
      <c r="Z1" s="841"/>
      <c r="AA1" s="841"/>
      <c r="AB1" s="841"/>
      <c r="AC1" s="841"/>
      <c r="AD1" s="841"/>
      <c r="AE1" s="841"/>
      <c r="AF1" s="841"/>
      <c r="AG1" s="841"/>
      <c r="AH1" s="841"/>
      <c r="AI1" s="841"/>
      <c r="AJ1" s="841"/>
      <c r="AK1" s="841"/>
      <c r="AL1" s="841"/>
      <c r="AM1" s="303"/>
    </row>
    <row r="2" spans="1:74" s="72" customFormat="1" ht="12.75" x14ac:dyDescent="0.2">
      <c r="A2" s="791"/>
      <c r="B2" s="540" t="str">
        <f>"U.S. Energy Information Administration  |  Short-Term Energy Outlook  - "&amp;Dates!D1</f>
        <v>U.S. Energy Information Administration  |  Short-Term Energy Outlook  - May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4"/>
      <c r="AY2" s="396"/>
      <c r="AZ2" s="396"/>
      <c r="BA2" s="396"/>
      <c r="BB2" s="396"/>
      <c r="BC2" s="396"/>
      <c r="BD2" s="667"/>
      <c r="BE2" s="667"/>
      <c r="BF2" s="667"/>
      <c r="BG2" s="396"/>
      <c r="BH2" s="396"/>
      <c r="BI2" s="396"/>
      <c r="BJ2" s="396"/>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90"/>
      <c r="B5" s="91" t="s">
        <v>233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213</v>
      </c>
      <c r="B6" s="199" t="s">
        <v>566</v>
      </c>
      <c r="C6" s="258">
        <v>86.596905000000007</v>
      </c>
      <c r="D6" s="258">
        <v>72.250698</v>
      </c>
      <c r="E6" s="258">
        <v>81.476183000000006</v>
      </c>
      <c r="F6" s="258">
        <v>75.208629999999999</v>
      </c>
      <c r="G6" s="258">
        <v>70.414557000000002</v>
      </c>
      <c r="H6" s="258">
        <v>66.933364999999995</v>
      </c>
      <c r="I6" s="258">
        <v>76.476217000000005</v>
      </c>
      <c r="J6" s="258">
        <v>82.623422000000005</v>
      </c>
      <c r="K6" s="258">
        <v>77.723740000000006</v>
      </c>
      <c r="L6" s="258">
        <v>75.662374</v>
      </c>
      <c r="M6" s="258">
        <v>68.573907000000005</v>
      </c>
      <c r="N6" s="258">
        <v>63.000565000000002</v>
      </c>
      <c r="O6" s="258">
        <v>60.568714999999997</v>
      </c>
      <c r="P6" s="258">
        <v>57.328505999999997</v>
      </c>
      <c r="Q6" s="258">
        <v>55.327888000000002</v>
      </c>
      <c r="R6" s="258">
        <v>48.216355</v>
      </c>
      <c r="S6" s="258">
        <v>53.123077000000002</v>
      </c>
      <c r="T6" s="258">
        <v>59.513340999999997</v>
      </c>
      <c r="U6" s="258">
        <v>61.783814</v>
      </c>
      <c r="V6" s="258">
        <v>68.246998000000005</v>
      </c>
      <c r="W6" s="258">
        <v>65.069716999999997</v>
      </c>
      <c r="X6" s="258">
        <v>68.725230999999994</v>
      </c>
      <c r="Y6" s="258">
        <v>67.149752000000007</v>
      </c>
      <c r="Z6" s="258">
        <v>63.311104</v>
      </c>
      <c r="AA6" s="258">
        <v>68.414385999999993</v>
      </c>
      <c r="AB6" s="258">
        <v>64.389031000000003</v>
      </c>
      <c r="AC6" s="258">
        <v>64.335048</v>
      </c>
      <c r="AD6" s="258">
        <v>58.753723000000001</v>
      </c>
      <c r="AE6" s="258">
        <v>62.115414000000001</v>
      </c>
      <c r="AF6" s="258">
        <v>66.228987000000004</v>
      </c>
      <c r="AG6" s="258">
        <v>62.966363999999999</v>
      </c>
      <c r="AH6" s="258">
        <v>70.582329999999999</v>
      </c>
      <c r="AI6" s="258">
        <v>62.891468000000003</v>
      </c>
      <c r="AJ6" s="258">
        <v>66.367608000000004</v>
      </c>
      <c r="AK6" s="258">
        <v>64.345232999999993</v>
      </c>
      <c r="AL6" s="258">
        <v>63.219765000000002</v>
      </c>
      <c r="AM6" s="258">
        <v>61.936683000000002</v>
      </c>
      <c r="AN6" s="258">
        <v>60.235142000000003</v>
      </c>
      <c r="AO6" s="258">
        <v>65.467141999999996</v>
      </c>
      <c r="AP6" s="258">
        <v>58.032114</v>
      </c>
      <c r="AQ6" s="258">
        <v>61.195974999999997</v>
      </c>
      <c r="AR6" s="258">
        <v>61.557372000000001</v>
      </c>
      <c r="AS6" s="258">
        <v>62.945245999999997</v>
      </c>
      <c r="AT6" s="258">
        <v>69.301237999999998</v>
      </c>
      <c r="AU6" s="258">
        <v>62.416694</v>
      </c>
      <c r="AV6" s="258">
        <v>66.384384999999995</v>
      </c>
      <c r="AW6" s="258">
        <v>62.717784999999999</v>
      </c>
      <c r="AX6" s="258">
        <v>63.332763999999997</v>
      </c>
      <c r="AY6" s="258">
        <v>62.479281</v>
      </c>
      <c r="AZ6" s="258">
        <v>55.139682000000001</v>
      </c>
      <c r="BA6" s="258">
        <v>52.656734</v>
      </c>
      <c r="BB6" s="258">
        <v>58.345971745999996</v>
      </c>
      <c r="BC6" s="346">
        <v>53.039529999999999</v>
      </c>
      <c r="BD6" s="346">
        <v>54.092260000000003</v>
      </c>
      <c r="BE6" s="346">
        <v>63.991630000000001</v>
      </c>
      <c r="BF6" s="346">
        <v>67.109819999999999</v>
      </c>
      <c r="BG6" s="346">
        <v>54.219000000000001</v>
      </c>
      <c r="BH6" s="346">
        <v>60.589120000000001</v>
      </c>
      <c r="BI6" s="346">
        <v>57.54439</v>
      </c>
      <c r="BJ6" s="346">
        <v>60.566299999999998</v>
      </c>
      <c r="BK6" s="346">
        <v>57.799210000000002</v>
      </c>
      <c r="BL6" s="346">
        <v>53.221629999999998</v>
      </c>
      <c r="BM6" s="346">
        <v>57.584090000000003</v>
      </c>
      <c r="BN6" s="346">
        <v>41.081009999999999</v>
      </c>
      <c r="BO6" s="346">
        <v>47.450229999999998</v>
      </c>
      <c r="BP6" s="346">
        <v>47.243279999999999</v>
      </c>
      <c r="BQ6" s="346">
        <v>57.740029999999997</v>
      </c>
      <c r="BR6" s="346">
        <v>61.152970000000003</v>
      </c>
      <c r="BS6" s="346">
        <v>49.212470000000003</v>
      </c>
      <c r="BT6" s="346">
        <v>55.783360000000002</v>
      </c>
      <c r="BU6" s="346">
        <v>53.460059999999999</v>
      </c>
      <c r="BV6" s="346">
        <v>56.322890000000001</v>
      </c>
    </row>
    <row r="7" spans="1:74" ht="11.1" customHeight="1" x14ac:dyDescent="0.2">
      <c r="A7" s="93" t="s">
        <v>214</v>
      </c>
      <c r="B7" s="199" t="s">
        <v>567</v>
      </c>
      <c r="C7" s="258">
        <v>22.499015</v>
      </c>
      <c r="D7" s="258">
        <v>18.771681000000001</v>
      </c>
      <c r="E7" s="258">
        <v>21.168603000000001</v>
      </c>
      <c r="F7" s="258">
        <v>19.394237</v>
      </c>
      <c r="G7" s="258">
        <v>18.157969000000001</v>
      </c>
      <c r="H7" s="258">
        <v>17.260297999999999</v>
      </c>
      <c r="I7" s="258">
        <v>18.241004</v>
      </c>
      <c r="J7" s="258">
        <v>19.707197000000001</v>
      </c>
      <c r="K7" s="258">
        <v>18.538542</v>
      </c>
      <c r="L7" s="258">
        <v>17.615821</v>
      </c>
      <c r="M7" s="258">
        <v>15.965479</v>
      </c>
      <c r="N7" s="258">
        <v>14.667875</v>
      </c>
      <c r="O7" s="258">
        <v>15.514084</v>
      </c>
      <c r="P7" s="258">
        <v>14.684125</v>
      </c>
      <c r="Q7" s="258">
        <v>14.171692999999999</v>
      </c>
      <c r="R7" s="258">
        <v>12.994496</v>
      </c>
      <c r="S7" s="258">
        <v>14.316874</v>
      </c>
      <c r="T7" s="258">
        <v>16.039048000000001</v>
      </c>
      <c r="U7" s="258">
        <v>14.287929999999999</v>
      </c>
      <c r="V7" s="258">
        <v>15.782622</v>
      </c>
      <c r="W7" s="258">
        <v>15.047812</v>
      </c>
      <c r="X7" s="258">
        <v>16.377801999999999</v>
      </c>
      <c r="Y7" s="258">
        <v>16.002369999999999</v>
      </c>
      <c r="Z7" s="258">
        <v>15.087555999999999</v>
      </c>
      <c r="AA7" s="258">
        <v>17.655503</v>
      </c>
      <c r="AB7" s="258">
        <v>16.616696000000001</v>
      </c>
      <c r="AC7" s="258">
        <v>16.602744999999999</v>
      </c>
      <c r="AD7" s="258">
        <v>15.923213000000001</v>
      </c>
      <c r="AE7" s="258">
        <v>16.834295999999998</v>
      </c>
      <c r="AF7" s="258">
        <v>17.949145999999999</v>
      </c>
      <c r="AG7" s="258">
        <v>14.912551000000001</v>
      </c>
      <c r="AH7" s="258">
        <v>16.716270000000002</v>
      </c>
      <c r="AI7" s="258">
        <v>14.894819999999999</v>
      </c>
      <c r="AJ7" s="258">
        <v>17.227444999999999</v>
      </c>
      <c r="AK7" s="258">
        <v>16.702470000000002</v>
      </c>
      <c r="AL7" s="258">
        <v>16.410352</v>
      </c>
      <c r="AM7" s="258">
        <v>16.500019000000002</v>
      </c>
      <c r="AN7" s="258">
        <v>16.046707000000001</v>
      </c>
      <c r="AO7" s="258">
        <v>17.440543999999999</v>
      </c>
      <c r="AP7" s="258">
        <v>16.555382999999999</v>
      </c>
      <c r="AQ7" s="258">
        <v>17.457941999999999</v>
      </c>
      <c r="AR7" s="258">
        <v>17.561026999999999</v>
      </c>
      <c r="AS7" s="258">
        <v>15.833691999999999</v>
      </c>
      <c r="AT7" s="258">
        <v>17.432538000000001</v>
      </c>
      <c r="AU7" s="258">
        <v>15.70073</v>
      </c>
      <c r="AV7" s="258">
        <v>17.093273</v>
      </c>
      <c r="AW7" s="258">
        <v>16.149152000000001</v>
      </c>
      <c r="AX7" s="258">
        <v>16.307556999999999</v>
      </c>
      <c r="AY7" s="258">
        <v>17.415711000000002</v>
      </c>
      <c r="AZ7" s="258">
        <v>15.355676000000001</v>
      </c>
      <c r="BA7" s="258">
        <v>14.628522999999999</v>
      </c>
      <c r="BB7" s="258">
        <v>16.119432063000001</v>
      </c>
      <c r="BC7" s="346">
        <v>14.72723</v>
      </c>
      <c r="BD7" s="346">
        <v>14.23672</v>
      </c>
      <c r="BE7" s="346">
        <v>17.390740000000001</v>
      </c>
      <c r="BF7" s="346">
        <v>17.726430000000001</v>
      </c>
      <c r="BG7" s="346">
        <v>14.810589999999999</v>
      </c>
      <c r="BH7" s="346">
        <v>17.198820000000001</v>
      </c>
      <c r="BI7" s="346">
        <v>16.025670000000002</v>
      </c>
      <c r="BJ7" s="346">
        <v>15.249459999999999</v>
      </c>
      <c r="BK7" s="346">
        <v>13.855399999999999</v>
      </c>
      <c r="BL7" s="346">
        <v>14.122299999999999</v>
      </c>
      <c r="BM7" s="346">
        <v>15.565379999999999</v>
      </c>
      <c r="BN7" s="346">
        <v>13.002000000000001</v>
      </c>
      <c r="BO7" s="346">
        <v>13.601459999999999</v>
      </c>
      <c r="BP7" s="346">
        <v>12.368460000000001</v>
      </c>
      <c r="BQ7" s="346">
        <v>14.340350000000001</v>
      </c>
      <c r="BR7" s="346">
        <v>14.986929999999999</v>
      </c>
      <c r="BS7" s="346">
        <v>12.65457</v>
      </c>
      <c r="BT7" s="346">
        <v>13.72214</v>
      </c>
      <c r="BU7" s="346">
        <v>13.59379</v>
      </c>
      <c r="BV7" s="346">
        <v>13.454929999999999</v>
      </c>
    </row>
    <row r="8" spans="1:74" ht="11.1" customHeight="1" x14ac:dyDescent="0.2">
      <c r="A8" s="93" t="s">
        <v>215</v>
      </c>
      <c r="B8" s="199" t="s">
        <v>568</v>
      </c>
      <c r="C8" s="258">
        <v>16.284445000000002</v>
      </c>
      <c r="D8" s="258">
        <v>13.58666</v>
      </c>
      <c r="E8" s="258">
        <v>15.321495000000001</v>
      </c>
      <c r="F8" s="258">
        <v>14.079362</v>
      </c>
      <c r="G8" s="258">
        <v>13.181867</v>
      </c>
      <c r="H8" s="258">
        <v>12.530124000000001</v>
      </c>
      <c r="I8" s="258">
        <v>14.551660999999999</v>
      </c>
      <c r="J8" s="258">
        <v>15.721344999999999</v>
      </c>
      <c r="K8" s="258">
        <v>14.789001000000001</v>
      </c>
      <c r="L8" s="258">
        <v>13.694870999999999</v>
      </c>
      <c r="M8" s="258">
        <v>12.411851</v>
      </c>
      <c r="N8" s="258">
        <v>11.403091999999999</v>
      </c>
      <c r="O8" s="258">
        <v>12.901736</v>
      </c>
      <c r="P8" s="258">
        <v>12.211539</v>
      </c>
      <c r="Q8" s="258">
        <v>11.785367000000001</v>
      </c>
      <c r="R8" s="258">
        <v>10.327764999999999</v>
      </c>
      <c r="S8" s="258">
        <v>11.378765</v>
      </c>
      <c r="T8" s="258">
        <v>12.747572</v>
      </c>
      <c r="U8" s="258">
        <v>11.330605</v>
      </c>
      <c r="V8" s="258">
        <v>12.515905999999999</v>
      </c>
      <c r="W8" s="258">
        <v>11.933246</v>
      </c>
      <c r="X8" s="258">
        <v>12.749162</v>
      </c>
      <c r="Y8" s="258">
        <v>12.456887</v>
      </c>
      <c r="Z8" s="258">
        <v>11.744757999999999</v>
      </c>
      <c r="AA8" s="258">
        <v>13.348423</v>
      </c>
      <c r="AB8" s="258">
        <v>12.563029999999999</v>
      </c>
      <c r="AC8" s="258">
        <v>12.552457</v>
      </c>
      <c r="AD8" s="258">
        <v>11.399927999999999</v>
      </c>
      <c r="AE8" s="258">
        <v>12.052180999999999</v>
      </c>
      <c r="AF8" s="258">
        <v>12.850327999999999</v>
      </c>
      <c r="AG8" s="258">
        <v>11.19679</v>
      </c>
      <c r="AH8" s="258">
        <v>12.551097</v>
      </c>
      <c r="AI8" s="258">
        <v>11.183469000000001</v>
      </c>
      <c r="AJ8" s="258">
        <v>12.181654999999999</v>
      </c>
      <c r="AK8" s="258">
        <v>11.810457</v>
      </c>
      <c r="AL8" s="258">
        <v>11.603852</v>
      </c>
      <c r="AM8" s="258">
        <v>11.216625000000001</v>
      </c>
      <c r="AN8" s="258">
        <v>10.908469</v>
      </c>
      <c r="AO8" s="258">
        <v>11.855997</v>
      </c>
      <c r="AP8" s="258">
        <v>11.112795</v>
      </c>
      <c r="AQ8" s="258">
        <v>11.718671000000001</v>
      </c>
      <c r="AR8" s="258">
        <v>11.787896</v>
      </c>
      <c r="AS8" s="258">
        <v>11.206550999999999</v>
      </c>
      <c r="AT8" s="258">
        <v>12.338134999999999</v>
      </c>
      <c r="AU8" s="258">
        <v>11.112456999999999</v>
      </c>
      <c r="AV8" s="258">
        <v>11.681915999999999</v>
      </c>
      <c r="AW8" s="258">
        <v>11.036706000000001</v>
      </c>
      <c r="AX8" s="258">
        <v>11.144893</v>
      </c>
      <c r="AY8" s="258">
        <v>11.360863999999999</v>
      </c>
      <c r="AZ8" s="258">
        <v>10.017488999999999</v>
      </c>
      <c r="BA8" s="258">
        <v>9.6144630000000006</v>
      </c>
      <c r="BB8" s="258">
        <v>10.847562063</v>
      </c>
      <c r="BC8" s="346">
        <v>9.5594439999999992</v>
      </c>
      <c r="BD8" s="346">
        <v>9.9560250000000003</v>
      </c>
      <c r="BE8" s="346">
        <v>11.335190000000001</v>
      </c>
      <c r="BF8" s="346">
        <v>11.60056</v>
      </c>
      <c r="BG8" s="346">
        <v>9.9595000000000002</v>
      </c>
      <c r="BH8" s="346">
        <v>11.09158</v>
      </c>
      <c r="BI8" s="346">
        <v>10.670540000000001</v>
      </c>
      <c r="BJ8" s="346">
        <v>10.699870000000001</v>
      </c>
      <c r="BK8" s="346">
        <v>10.89973</v>
      </c>
      <c r="BL8" s="346">
        <v>10.09686</v>
      </c>
      <c r="BM8" s="346">
        <v>10.857749999999999</v>
      </c>
      <c r="BN8" s="346">
        <v>7.6828120000000002</v>
      </c>
      <c r="BO8" s="346">
        <v>8.6049150000000001</v>
      </c>
      <c r="BP8" s="346">
        <v>8.9903049999999993</v>
      </c>
      <c r="BQ8" s="346">
        <v>10.655849999999999</v>
      </c>
      <c r="BR8" s="346">
        <v>11.77289</v>
      </c>
      <c r="BS8" s="346">
        <v>9.7267189999999992</v>
      </c>
      <c r="BT8" s="346">
        <v>10.85417</v>
      </c>
      <c r="BU8" s="346">
        <v>11.109909999999999</v>
      </c>
      <c r="BV8" s="346">
        <v>11.19956</v>
      </c>
    </row>
    <row r="9" spans="1:74" ht="11.1" customHeight="1" x14ac:dyDescent="0.2">
      <c r="A9" s="93" t="s">
        <v>216</v>
      </c>
      <c r="B9" s="199" t="s">
        <v>569</v>
      </c>
      <c r="C9" s="258">
        <v>47.813445000000002</v>
      </c>
      <c r="D9" s="258">
        <v>39.892356999999997</v>
      </c>
      <c r="E9" s="258">
        <v>44.986085000000003</v>
      </c>
      <c r="F9" s="258">
        <v>41.735030999999999</v>
      </c>
      <c r="G9" s="258">
        <v>39.074720999999997</v>
      </c>
      <c r="H9" s="258">
        <v>37.142943000000002</v>
      </c>
      <c r="I9" s="258">
        <v>43.683551999999999</v>
      </c>
      <c r="J9" s="258">
        <v>47.194879999999998</v>
      </c>
      <c r="K9" s="258">
        <v>44.396197000000001</v>
      </c>
      <c r="L9" s="258">
        <v>44.351681999999997</v>
      </c>
      <c r="M9" s="258">
        <v>40.196576999999998</v>
      </c>
      <c r="N9" s="258">
        <v>36.929597999999999</v>
      </c>
      <c r="O9" s="258">
        <v>32.152895000000001</v>
      </c>
      <c r="P9" s="258">
        <v>30.432842000000001</v>
      </c>
      <c r="Q9" s="258">
        <v>29.370827999999999</v>
      </c>
      <c r="R9" s="258">
        <v>24.894093999999999</v>
      </c>
      <c r="S9" s="258">
        <v>27.427437999999999</v>
      </c>
      <c r="T9" s="258">
        <v>30.726721000000001</v>
      </c>
      <c r="U9" s="258">
        <v>36.165278999999998</v>
      </c>
      <c r="V9" s="258">
        <v>39.94847</v>
      </c>
      <c r="W9" s="258">
        <v>38.088659</v>
      </c>
      <c r="X9" s="258">
        <v>39.598267</v>
      </c>
      <c r="Y9" s="258">
        <v>38.690494999999999</v>
      </c>
      <c r="Z9" s="258">
        <v>36.478789999999996</v>
      </c>
      <c r="AA9" s="258">
        <v>37.41046</v>
      </c>
      <c r="AB9" s="258">
        <v>35.209305000000001</v>
      </c>
      <c r="AC9" s="258">
        <v>35.179845999999998</v>
      </c>
      <c r="AD9" s="258">
        <v>31.430582000000001</v>
      </c>
      <c r="AE9" s="258">
        <v>33.228937000000002</v>
      </c>
      <c r="AF9" s="258">
        <v>35.429513</v>
      </c>
      <c r="AG9" s="258">
        <v>36.857022999999998</v>
      </c>
      <c r="AH9" s="258">
        <v>41.314962999999999</v>
      </c>
      <c r="AI9" s="258">
        <v>36.813178999999998</v>
      </c>
      <c r="AJ9" s="258">
        <v>36.958508000000002</v>
      </c>
      <c r="AK9" s="258">
        <v>35.832306000000003</v>
      </c>
      <c r="AL9" s="258">
        <v>35.205561000000003</v>
      </c>
      <c r="AM9" s="258">
        <v>34.220039</v>
      </c>
      <c r="AN9" s="258">
        <v>33.279966000000002</v>
      </c>
      <c r="AO9" s="258">
        <v>36.170600999999998</v>
      </c>
      <c r="AP9" s="258">
        <v>30.363935999999999</v>
      </c>
      <c r="AQ9" s="258">
        <v>32.019362000000001</v>
      </c>
      <c r="AR9" s="258">
        <v>32.208449000000002</v>
      </c>
      <c r="AS9" s="258">
        <v>35.905003000000001</v>
      </c>
      <c r="AT9" s="258">
        <v>39.530565000000003</v>
      </c>
      <c r="AU9" s="258">
        <v>35.603507</v>
      </c>
      <c r="AV9" s="258">
        <v>37.609195999999997</v>
      </c>
      <c r="AW9" s="258">
        <v>35.531927000000003</v>
      </c>
      <c r="AX9" s="258">
        <v>35.880313999999998</v>
      </c>
      <c r="AY9" s="258">
        <v>33.702705999999999</v>
      </c>
      <c r="AZ9" s="258">
        <v>29.766517</v>
      </c>
      <c r="BA9" s="258">
        <v>28.413747999999998</v>
      </c>
      <c r="BB9" s="258">
        <v>31.378977619</v>
      </c>
      <c r="BC9" s="346">
        <v>28.752859999999998</v>
      </c>
      <c r="BD9" s="346">
        <v>29.899509999999999</v>
      </c>
      <c r="BE9" s="346">
        <v>35.265700000000002</v>
      </c>
      <c r="BF9" s="346">
        <v>37.782829999999997</v>
      </c>
      <c r="BG9" s="346">
        <v>29.448910000000001</v>
      </c>
      <c r="BH9" s="346">
        <v>32.298720000000003</v>
      </c>
      <c r="BI9" s="346">
        <v>30.848179999999999</v>
      </c>
      <c r="BJ9" s="346">
        <v>34.616970000000002</v>
      </c>
      <c r="BK9" s="346">
        <v>33.044080000000001</v>
      </c>
      <c r="BL9" s="346">
        <v>29.002459999999999</v>
      </c>
      <c r="BM9" s="346">
        <v>31.160959999999999</v>
      </c>
      <c r="BN9" s="346">
        <v>20.3962</v>
      </c>
      <c r="BO9" s="346">
        <v>25.243849999999998</v>
      </c>
      <c r="BP9" s="346">
        <v>25.884519999999998</v>
      </c>
      <c r="BQ9" s="346">
        <v>32.743830000000003</v>
      </c>
      <c r="BR9" s="346">
        <v>34.393149999999999</v>
      </c>
      <c r="BS9" s="346">
        <v>26.831189999999999</v>
      </c>
      <c r="BT9" s="346">
        <v>31.207049999999999</v>
      </c>
      <c r="BU9" s="346">
        <v>28.756360000000001</v>
      </c>
      <c r="BV9" s="346">
        <v>31.668399999999998</v>
      </c>
    </row>
    <row r="10" spans="1:74" ht="11.1" customHeight="1" x14ac:dyDescent="0.2">
      <c r="A10" s="95" t="s">
        <v>217</v>
      </c>
      <c r="B10" s="199" t="s">
        <v>570</v>
      </c>
      <c r="C10" s="258">
        <v>7.6999999999999999E-2</v>
      </c>
      <c r="D10" s="258">
        <v>-0.76400000000000001</v>
      </c>
      <c r="E10" s="258">
        <v>-2.9000000000000001E-2</v>
      </c>
      <c r="F10" s="258">
        <v>-0.61599999999999999</v>
      </c>
      <c r="G10" s="258">
        <v>0.40899999999999997</v>
      </c>
      <c r="H10" s="258">
        <v>0.41799999999999998</v>
      </c>
      <c r="I10" s="258">
        <v>0.40600000000000003</v>
      </c>
      <c r="J10" s="258">
        <v>1.64</v>
      </c>
      <c r="K10" s="258">
        <v>1.1399999999999999</v>
      </c>
      <c r="L10" s="258">
        <v>-0.02</v>
      </c>
      <c r="M10" s="258">
        <v>-0.27600000000000002</v>
      </c>
      <c r="N10" s="258">
        <v>0.63800000000000001</v>
      </c>
      <c r="O10" s="258">
        <v>0.63500000000000001</v>
      </c>
      <c r="P10" s="258">
        <v>-2.1999999999999999E-2</v>
      </c>
      <c r="Q10" s="258">
        <v>5.0999999999999997E-2</v>
      </c>
      <c r="R10" s="258">
        <v>0.19600000000000001</v>
      </c>
      <c r="S10" s="258">
        <v>0.95799999999999996</v>
      </c>
      <c r="T10" s="258">
        <v>1.121</v>
      </c>
      <c r="U10" s="258">
        <v>1.5389999999999999</v>
      </c>
      <c r="V10" s="258">
        <v>2.2669999999999999</v>
      </c>
      <c r="W10" s="258">
        <v>1.8440000000000001</v>
      </c>
      <c r="X10" s="258">
        <v>0.85699999999999998</v>
      </c>
      <c r="Y10" s="258">
        <v>0.78</v>
      </c>
      <c r="Z10" s="258">
        <v>0.33600000000000002</v>
      </c>
      <c r="AA10" s="258">
        <v>0.33500000000000002</v>
      </c>
      <c r="AB10" s="258">
        <v>-0.19600000000000001</v>
      </c>
      <c r="AC10" s="258">
        <v>-0.02</v>
      </c>
      <c r="AD10" s="258">
        <v>2.1000000000000001E-2</v>
      </c>
      <c r="AE10" s="258">
        <v>0.81899999999999995</v>
      </c>
      <c r="AF10" s="258">
        <v>0.92</v>
      </c>
      <c r="AG10" s="258">
        <v>-2.0350000000000001</v>
      </c>
      <c r="AH10" s="258">
        <v>1.2390000000000001</v>
      </c>
      <c r="AI10" s="258">
        <v>0.79600000000000004</v>
      </c>
      <c r="AJ10" s="258">
        <v>-2.9000000000000001E-2</v>
      </c>
      <c r="AK10" s="258">
        <v>-0.246</v>
      </c>
      <c r="AL10" s="258">
        <v>-0.29399999999999998</v>
      </c>
      <c r="AM10" s="258">
        <v>-0.77</v>
      </c>
      <c r="AN10" s="258">
        <v>-1.825</v>
      </c>
      <c r="AO10" s="258">
        <v>-0.18099999999999999</v>
      </c>
      <c r="AP10" s="258">
        <v>0.217</v>
      </c>
      <c r="AQ10" s="258">
        <v>1.4159999999999999</v>
      </c>
      <c r="AR10" s="258">
        <v>0.61799999999999999</v>
      </c>
      <c r="AS10" s="258">
        <v>-0.16700000000000001</v>
      </c>
      <c r="AT10" s="258">
        <v>2.117</v>
      </c>
      <c r="AU10" s="258">
        <v>-0.83899999999999997</v>
      </c>
      <c r="AV10" s="258">
        <v>-0.78481000000000001</v>
      </c>
      <c r="AW10" s="258">
        <v>0.70806999999999998</v>
      </c>
      <c r="AX10" s="258">
        <v>-0.48826000000000003</v>
      </c>
      <c r="AY10" s="258">
        <v>2.5870000000000002</v>
      </c>
      <c r="AZ10" s="258">
        <v>-1.66</v>
      </c>
      <c r="BA10" s="258">
        <v>0.18282180000000001</v>
      </c>
      <c r="BB10" s="258">
        <v>2.056514</v>
      </c>
      <c r="BC10" s="346">
        <v>-1.2769699999999999</v>
      </c>
      <c r="BD10" s="346">
        <v>-0.45618570000000003</v>
      </c>
      <c r="BE10" s="346">
        <v>0.75364850000000005</v>
      </c>
      <c r="BF10" s="346">
        <v>-8.6149899999999995E-3</v>
      </c>
      <c r="BG10" s="346">
        <v>-0.1018333</v>
      </c>
      <c r="BH10" s="346">
        <v>-1.165205</v>
      </c>
      <c r="BI10" s="346">
        <v>-0.29388779999999998</v>
      </c>
      <c r="BJ10" s="346">
        <v>-0.55101750000000005</v>
      </c>
      <c r="BK10" s="346">
        <v>0.19926150000000001</v>
      </c>
      <c r="BL10" s="346">
        <v>-0.40874329999999998</v>
      </c>
      <c r="BM10" s="346">
        <v>0.1232674</v>
      </c>
      <c r="BN10" s="346">
        <v>-0.47691230000000001</v>
      </c>
      <c r="BO10" s="346">
        <v>-0.2513552</v>
      </c>
      <c r="BP10" s="346">
        <v>1.631095</v>
      </c>
      <c r="BQ10" s="346">
        <v>1.832506</v>
      </c>
      <c r="BR10" s="346">
        <v>4.6267700000000002E-2</v>
      </c>
      <c r="BS10" s="346">
        <v>0.44157360000000001</v>
      </c>
      <c r="BT10" s="346">
        <v>-1.074228</v>
      </c>
      <c r="BU10" s="346">
        <v>-0.23437150000000001</v>
      </c>
      <c r="BV10" s="346">
        <v>-1.531714</v>
      </c>
    </row>
    <row r="11" spans="1:74" ht="11.1" customHeight="1" x14ac:dyDescent="0.2">
      <c r="A11" s="93" t="s">
        <v>218</v>
      </c>
      <c r="B11" s="199" t="s">
        <v>571</v>
      </c>
      <c r="C11" s="258">
        <v>1.292689</v>
      </c>
      <c r="D11" s="258">
        <v>0.865707</v>
      </c>
      <c r="E11" s="258">
        <v>0.85041</v>
      </c>
      <c r="F11" s="258">
        <v>0.87896399999999997</v>
      </c>
      <c r="G11" s="258">
        <v>0.91949899999999996</v>
      </c>
      <c r="H11" s="258">
        <v>0.84150599999999998</v>
      </c>
      <c r="I11" s="258">
        <v>1.091037</v>
      </c>
      <c r="J11" s="258">
        <v>0.96981099999999998</v>
      </c>
      <c r="K11" s="258">
        <v>0.90366599999999997</v>
      </c>
      <c r="L11" s="258">
        <v>0.85449799999999998</v>
      </c>
      <c r="M11" s="258">
        <v>0.88168100000000005</v>
      </c>
      <c r="N11" s="258">
        <v>0.96854300000000004</v>
      </c>
      <c r="O11" s="258">
        <v>0.69317200000000001</v>
      </c>
      <c r="P11" s="258">
        <v>0.81884800000000002</v>
      </c>
      <c r="Q11" s="258">
        <v>1.185524</v>
      </c>
      <c r="R11" s="258">
        <v>0.74032200000000004</v>
      </c>
      <c r="S11" s="258">
        <v>0.91033299999999995</v>
      </c>
      <c r="T11" s="258">
        <v>0.64115299999999997</v>
      </c>
      <c r="U11" s="258">
        <v>0.99005900000000002</v>
      </c>
      <c r="V11" s="258">
        <v>0.94300799999999996</v>
      </c>
      <c r="W11" s="258">
        <v>0.80000899999999997</v>
      </c>
      <c r="X11" s="258">
        <v>0.76838099999999998</v>
      </c>
      <c r="Y11" s="258">
        <v>0.70643500000000004</v>
      </c>
      <c r="Z11" s="258">
        <v>0.64911399999999997</v>
      </c>
      <c r="AA11" s="258">
        <v>0.74309199999999997</v>
      </c>
      <c r="AB11" s="258">
        <v>0.61230099999999998</v>
      </c>
      <c r="AC11" s="258">
        <v>0.55966099999999996</v>
      </c>
      <c r="AD11" s="258">
        <v>0.492863</v>
      </c>
      <c r="AE11" s="258">
        <v>1.0531200000000001</v>
      </c>
      <c r="AF11" s="258">
        <v>0.65106699999999995</v>
      </c>
      <c r="AG11" s="258">
        <v>0.95627399999999996</v>
      </c>
      <c r="AH11" s="258">
        <v>0.83888600000000002</v>
      </c>
      <c r="AI11" s="258">
        <v>0.51282300000000003</v>
      </c>
      <c r="AJ11" s="258">
        <v>0.58159000000000005</v>
      </c>
      <c r="AK11" s="258">
        <v>0.36757600000000001</v>
      </c>
      <c r="AL11" s="258">
        <v>0.40791899999999998</v>
      </c>
      <c r="AM11" s="258">
        <v>0.49962600000000001</v>
      </c>
      <c r="AN11" s="258">
        <v>0.34919800000000001</v>
      </c>
      <c r="AO11" s="258">
        <v>0.51813799999999999</v>
      </c>
      <c r="AP11" s="258">
        <v>0.49401499999999998</v>
      </c>
      <c r="AQ11" s="258">
        <v>0.543771</v>
      </c>
      <c r="AR11" s="258">
        <v>0.50861400000000001</v>
      </c>
      <c r="AS11" s="258">
        <v>0.69199100000000002</v>
      </c>
      <c r="AT11" s="258">
        <v>0.48385499999999998</v>
      </c>
      <c r="AU11" s="258">
        <v>0.26286399999999999</v>
      </c>
      <c r="AV11" s="258">
        <v>0.30414999999999998</v>
      </c>
      <c r="AW11" s="258">
        <v>0.39988600000000002</v>
      </c>
      <c r="AX11" s="258">
        <v>0.89804200000000001</v>
      </c>
      <c r="AY11" s="258">
        <v>0.624726</v>
      </c>
      <c r="AZ11" s="258">
        <v>0.35844100000000001</v>
      </c>
      <c r="BA11" s="258">
        <v>0.39981179999999999</v>
      </c>
      <c r="BB11" s="258">
        <v>0.38026690000000002</v>
      </c>
      <c r="BC11" s="346">
        <v>0.44475900000000002</v>
      </c>
      <c r="BD11" s="346">
        <v>0.48049809999999998</v>
      </c>
      <c r="BE11" s="346">
        <v>0.56645239999999997</v>
      </c>
      <c r="BF11" s="346">
        <v>0.50058849999999999</v>
      </c>
      <c r="BG11" s="346">
        <v>0.48434129999999997</v>
      </c>
      <c r="BH11" s="346">
        <v>0.50132089999999996</v>
      </c>
      <c r="BI11" s="346">
        <v>0.48958639999999998</v>
      </c>
      <c r="BJ11" s="346">
        <v>0.48043960000000002</v>
      </c>
      <c r="BK11" s="346">
        <v>0.49589739999999999</v>
      </c>
      <c r="BL11" s="346">
        <v>0.34332879999999999</v>
      </c>
      <c r="BM11" s="346">
        <v>0.38433149999999999</v>
      </c>
      <c r="BN11" s="346">
        <v>0.3664231</v>
      </c>
      <c r="BO11" s="346">
        <v>0.4295988</v>
      </c>
      <c r="BP11" s="346">
        <v>0.4648137</v>
      </c>
      <c r="BQ11" s="346">
        <v>0.54851190000000005</v>
      </c>
      <c r="BR11" s="346">
        <v>0.48488740000000002</v>
      </c>
      <c r="BS11" s="346">
        <v>0.46933370000000002</v>
      </c>
      <c r="BT11" s="346">
        <v>0.4859252</v>
      </c>
      <c r="BU11" s="346">
        <v>0.47465010000000002</v>
      </c>
      <c r="BV11" s="346">
        <v>0.4658409</v>
      </c>
    </row>
    <row r="12" spans="1:74" ht="11.1" customHeight="1" x14ac:dyDescent="0.2">
      <c r="A12" s="93" t="s">
        <v>219</v>
      </c>
      <c r="B12" s="199" t="s">
        <v>572</v>
      </c>
      <c r="C12" s="258">
        <v>7.8712689999999998</v>
      </c>
      <c r="D12" s="258">
        <v>6.495743</v>
      </c>
      <c r="E12" s="258">
        <v>7.6120390000000002</v>
      </c>
      <c r="F12" s="258">
        <v>7.2161689999999998</v>
      </c>
      <c r="G12" s="258">
        <v>6.7610799999999998</v>
      </c>
      <c r="H12" s="258">
        <v>5.7885520000000001</v>
      </c>
      <c r="I12" s="258">
        <v>5.1173840000000004</v>
      </c>
      <c r="J12" s="258">
        <v>6.4086720000000001</v>
      </c>
      <c r="K12" s="258">
        <v>5.3882459999999996</v>
      </c>
      <c r="L12" s="258">
        <v>5.7439840000000002</v>
      </c>
      <c r="M12" s="258">
        <v>4.7088530000000004</v>
      </c>
      <c r="N12" s="258">
        <v>4.8458969999999999</v>
      </c>
      <c r="O12" s="258">
        <v>4.4332520000000004</v>
      </c>
      <c r="P12" s="258">
        <v>4.5113630000000002</v>
      </c>
      <c r="Q12" s="258">
        <v>5.2084060000000001</v>
      </c>
      <c r="R12" s="258">
        <v>4.5832699999999997</v>
      </c>
      <c r="S12" s="258">
        <v>4.2086100000000002</v>
      </c>
      <c r="T12" s="258">
        <v>5.4315249999999997</v>
      </c>
      <c r="U12" s="258">
        <v>3.2758970000000001</v>
      </c>
      <c r="V12" s="258">
        <v>5.0031559999999997</v>
      </c>
      <c r="W12" s="258">
        <v>4.2728570000000001</v>
      </c>
      <c r="X12" s="258">
        <v>4.8629439999999997</v>
      </c>
      <c r="Y12" s="258">
        <v>6.5535009999999998</v>
      </c>
      <c r="Z12" s="258">
        <v>7.9262360000000003</v>
      </c>
      <c r="AA12" s="258">
        <v>7.3854649999999999</v>
      </c>
      <c r="AB12" s="258">
        <v>6.9083259999999997</v>
      </c>
      <c r="AC12" s="258">
        <v>8.0131139999999998</v>
      </c>
      <c r="AD12" s="258">
        <v>7.2364160000000002</v>
      </c>
      <c r="AE12" s="258">
        <v>7.2428109999999997</v>
      </c>
      <c r="AF12" s="258">
        <v>7.3171759999999999</v>
      </c>
      <c r="AG12" s="258">
        <v>7.177251</v>
      </c>
      <c r="AH12" s="258">
        <v>8.5731289999999998</v>
      </c>
      <c r="AI12" s="258">
        <v>8.8937369999999998</v>
      </c>
      <c r="AJ12" s="258">
        <v>9.1589869999999998</v>
      </c>
      <c r="AK12" s="258">
        <v>9.5521969999999996</v>
      </c>
      <c r="AL12" s="258">
        <v>9.4947759999999999</v>
      </c>
      <c r="AM12" s="258">
        <v>8.7722200000000008</v>
      </c>
      <c r="AN12" s="258">
        <v>9.0223569999999995</v>
      </c>
      <c r="AO12" s="258">
        <v>9.4261990000000004</v>
      </c>
      <c r="AP12" s="258">
        <v>11.092243</v>
      </c>
      <c r="AQ12" s="258">
        <v>9.6454360000000001</v>
      </c>
      <c r="AR12" s="258">
        <v>10.137928</v>
      </c>
      <c r="AS12" s="258">
        <v>9.5316050000000008</v>
      </c>
      <c r="AT12" s="258">
        <v>10.052433000000001</v>
      </c>
      <c r="AU12" s="258">
        <v>9.4826630000000005</v>
      </c>
      <c r="AV12" s="258">
        <v>10.681054</v>
      </c>
      <c r="AW12" s="258">
        <v>8.872007</v>
      </c>
      <c r="AX12" s="258">
        <v>8.9159070000000007</v>
      </c>
      <c r="AY12" s="258">
        <v>9.2852569999999996</v>
      </c>
      <c r="AZ12" s="258">
        <v>6.707471</v>
      </c>
      <c r="BA12" s="258">
        <v>7.6201530000000002</v>
      </c>
      <c r="BB12" s="258">
        <v>8.0674650000000003</v>
      </c>
      <c r="BC12" s="346">
        <v>7.9165890000000001</v>
      </c>
      <c r="BD12" s="346">
        <v>8.581429</v>
      </c>
      <c r="BE12" s="346">
        <v>7.8616650000000003</v>
      </c>
      <c r="BF12" s="346">
        <v>8.2237670000000005</v>
      </c>
      <c r="BG12" s="346">
        <v>8.742775</v>
      </c>
      <c r="BH12" s="346">
        <v>8.0298990000000003</v>
      </c>
      <c r="BI12" s="346">
        <v>8.0545960000000001</v>
      </c>
      <c r="BJ12" s="346">
        <v>8.8228720000000003</v>
      </c>
      <c r="BK12" s="346">
        <v>8.3856380000000001</v>
      </c>
      <c r="BL12" s="346">
        <v>9.1149979999999999</v>
      </c>
      <c r="BM12" s="346">
        <v>8.8599960000000006</v>
      </c>
      <c r="BN12" s="346">
        <v>7.7009740000000004</v>
      </c>
      <c r="BO12" s="346">
        <v>7.2619189999999998</v>
      </c>
      <c r="BP12" s="346">
        <v>7.7394280000000002</v>
      </c>
      <c r="BQ12" s="346">
        <v>7.2246110000000003</v>
      </c>
      <c r="BR12" s="346">
        <v>7.4461399999999998</v>
      </c>
      <c r="BS12" s="346">
        <v>7.6061399999999999</v>
      </c>
      <c r="BT12" s="346">
        <v>7.2946879999999998</v>
      </c>
      <c r="BU12" s="346">
        <v>7.2367980000000003</v>
      </c>
      <c r="BV12" s="346">
        <v>7.4704550000000003</v>
      </c>
    </row>
    <row r="13" spans="1:74" ht="11.1" customHeight="1" x14ac:dyDescent="0.2">
      <c r="A13" s="93" t="s">
        <v>220</v>
      </c>
      <c r="B13" s="200" t="s">
        <v>865</v>
      </c>
      <c r="C13" s="258">
        <v>4.977957</v>
      </c>
      <c r="D13" s="258">
        <v>3.2403580000000001</v>
      </c>
      <c r="E13" s="258">
        <v>5.2977720000000001</v>
      </c>
      <c r="F13" s="258">
        <v>4.2272230000000004</v>
      </c>
      <c r="G13" s="258">
        <v>4.5502209999999996</v>
      </c>
      <c r="H13" s="258">
        <v>3.9524210000000002</v>
      </c>
      <c r="I13" s="258">
        <v>2.9331659999999999</v>
      </c>
      <c r="J13" s="258">
        <v>3.9443519999999999</v>
      </c>
      <c r="K13" s="258">
        <v>3.4360740000000001</v>
      </c>
      <c r="L13" s="258">
        <v>3.4515349999999998</v>
      </c>
      <c r="M13" s="258">
        <v>2.8593250000000001</v>
      </c>
      <c r="N13" s="258">
        <v>3.1364550000000002</v>
      </c>
      <c r="O13" s="258">
        <v>3.0618609999999999</v>
      </c>
      <c r="P13" s="258">
        <v>3.4954900000000002</v>
      </c>
      <c r="Q13" s="258">
        <v>3.5958420000000002</v>
      </c>
      <c r="R13" s="258">
        <v>3.363178</v>
      </c>
      <c r="S13" s="258">
        <v>3.2752659999999998</v>
      </c>
      <c r="T13" s="258">
        <v>3.4229989999999999</v>
      </c>
      <c r="U13" s="258">
        <v>2.4252280000000002</v>
      </c>
      <c r="V13" s="258">
        <v>3.8229060000000001</v>
      </c>
      <c r="W13" s="258">
        <v>2.8277830000000002</v>
      </c>
      <c r="X13" s="258">
        <v>3.1570900000000002</v>
      </c>
      <c r="Y13" s="258">
        <v>3.8439380000000001</v>
      </c>
      <c r="Z13" s="258">
        <v>4.6386539999999998</v>
      </c>
      <c r="AA13" s="258">
        <v>4.315226</v>
      </c>
      <c r="AB13" s="258">
        <v>3.7764669999999998</v>
      </c>
      <c r="AC13" s="258">
        <v>4.0792520000000003</v>
      </c>
      <c r="AD13" s="258">
        <v>4.6110239999999996</v>
      </c>
      <c r="AE13" s="258">
        <v>4.5630990000000002</v>
      </c>
      <c r="AF13" s="258">
        <v>4.2766669999999998</v>
      </c>
      <c r="AG13" s="258">
        <v>4.2208490000000003</v>
      </c>
      <c r="AH13" s="258">
        <v>5.1889710000000004</v>
      </c>
      <c r="AI13" s="258">
        <v>5.4347409999999998</v>
      </c>
      <c r="AJ13" s="258">
        <v>4.6611219999999998</v>
      </c>
      <c r="AK13" s="258">
        <v>5.1046760000000004</v>
      </c>
      <c r="AL13" s="258">
        <v>5.0224719999999996</v>
      </c>
      <c r="AM13" s="258">
        <v>4.5720619999999998</v>
      </c>
      <c r="AN13" s="258">
        <v>5.3322390000000004</v>
      </c>
      <c r="AO13" s="258">
        <v>4.9704449999999998</v>
      </c>
      <c r="AP13" s="258">
        <v>5.8902669999999997</v>
      </c>
      <c r="AQ13" s="258">
        <v>5.5745570000000004</v>
      </c>
      <c r="AR13" s="258">
        <v>5.4803030000000001</v>
      </c>
      <c r="AS13" s="258">
        <v>4.762721</v>
      </c>
      <c r="AT13" s="258">
        <v>5.6725070000000004</v>
      </c>
      <c r="AU13" s="258">
        <v>4.0854860000000004</v>
      </c>
      <c r="AV13" s="258">
        <v>5.8357070000000002</v>
      </c>
      <c r="AW13" s="258">
        <v>4.4231559999999996</v>
      </c>
      <c r="AX13" s="258">
        <v>4.9137240000000002</v>
      </c>
      <c r="AY13" s="258">
        <v>4.7910399999999997</v>
      </c>
      <c r="AZ13" s="258">
        <v>3.5839210000000001</v>
      </c>
      <c r="BA13" s="258">
        <v>3.9517929999999999</v>
      </c>
      <c r="BB13" s="258">
        <v>4.2255710000000004</v>
      </c>
      <c r="BC13" s="346">
        <v>4.2599710000000002</v>
      </c>
      <c r="BD13" s="346">
        <v>4.357907</v>
      </c>
      <c r="BE13" s="346">
        <v>4.2204050000000004</v>
      </c>
      <c r="BF13" s="346">
        <v>4.3316949999999999</v>
      </c>
      <c r="BG13" s="346">
        <v>4.4200220000000003</v>
      </c>
      <c r="BH13" s="346">
        <v>4.3902669999999997</v>
      </c>
      <c r="BI13" s="346">
        <v>4.35093</v>
      </c>
      <c r="BJ13" s="346">
        <v>4.4221529999999998</v>
      </c>
      <c r="BK13" s="346">
        <v>4.8649839999999998</v>
      </c>
      <c r="BL13" s="346">
        <v>4.8976179999999996</v>
      </c>
      <c r="BM13" s="346">
        <v>4.2413410000000002</v>
      </c>
      <c r="BN13" s="346">
        <v>4.1359589999999997</v>
      </c>
      <c r="BO13" s="346">
        <v>4.0318139999999998</v>
      </c>
      <c r="BP13" s="346">
        <v>4.20268</v>
      </c>
      <c r="BQ13" s="346">
        <v>4.0301390000000001</v>
      </c>
      <c r="BR13" s="346">
        <v>4.2466910000000002</v>
      </c>
      <c r="BS13" s="346">
        <v>4.2985689999999996</v>
      </c>
      <c r="BT13" s="346">
        <v>4.0598640000000001</v>
      </c>
      <c r="BU13" s="346">
        <v>4.0104199999999999</v>
      </c>
      <c r="BV13" s="346">
        <v>4.2582899999999997</v>
      </c>
    </row>
    <row r="14" spans="1:74" ht="11.1" customHeight="1" x14ac:dyDescent="0.2">
      <c r="A14" s="93" t="s">
        <v>221</v>
      </c>
      <c r="B14" s="200" t="s">
        <v>866</v>
      </c>
      <c r="C14" s="258">
        <v>2.8933119999999999</v>
      </c>
      <c r="D14" s="258">
        <v>3.255385</v>
      </c>
      <c r="E14" s="258">
        <v>2.3142670000000001</v>
      </c>
      <c r="F14" s="258">
        <v>2.9889459999999999</v>
      </c>
      <c r="G14" s="258">
        <v>2.2108590000000001</v>
      </c>
      <c r="H14" s="258">
        <v>1.836131</v>
      </c>
      <c r="I14" s="258">
        <v>2.184218</v>
      </c>
      <c r="J14" s="258">
        <v>2.4643199999999998</v>
      </c>
      <c r="K14" s="258">
        <v>1.952172</v>
      </c>
      <c r="L14" s="258">
        <v>2.292449</v>
      </c>
      <c r="M14" s="258">
        <v>1.8495280000000001</v>
      </c>
      <c r="N14" s="258">
        <v>1.7094419999999999</v>
      </c>
      <c r="O14" s="258">
        <v>1.371391</v>
      </c>
      <c r="P14" s="258">
        <v>1.015873</v>
      </c>
      <c r="Q14" s="258">
        <v>1.6125640000000001</v>
      </c>
      <c r="R14" s="258">
        <v>1.220092</v>
      </c>
      <c r="S14" s="258">
        <v>0.93334399999999995</v>
      </c>
      <c r="T14" s="258">
        <v>2.0085259999999998</v>
      </c>
      <c r="U14" s="258">
        <v>0.85066900000000001</v>
      </c>
      <c r="V14" s="258">
        <v>1.18025</v>
      </c>
      <c r="W14" s="258">
        <v>1.445074</v>
      </c>
      <c r="X14" s="258">
        <v>1.705854</v>
      </c>
      <c r="Y14" s="258">
        <v>2.7095630000000002</v>
      </c>
      <c r="Z14" s="258">
        <v>3.287582</v>
      </c>
      <c r="AA14" s="258">
        <v>3.0702389999999999</v>
      </c>
      <c r="AB14" s="258">
        <v>3.1318589999999999</v>
      </c>
      <c r="AC14" s="258">
        <v>3.933862</v>
      </c>
      <c r="AD14" s="258">
        <v>2.6253920000000002</v>
      </c>
      <c r="AE14" s="258">
        <v>2.6797119999999999</v>
      </c>
      <c r="AF14" s="258">
        <v>3.0405090000000001</v>
      </c>
      <c r="AG14" s="258">
        <v>2.9564020000000002</v>
      </c>
      <c r="AH14" s="258">
        <v>3.3841580000000002</v>
      </c>
      <c r="AI14" s="258">
        <v>3.458996</v>
      </c>
      <c r="AJ14" s="258">
        <v>4.497865</v>
      </c>
      <c r="AK14" s="258">
        <v>4.4475210000000001</v>
      </c>
      <c r="AL14" s="258">
        <v>4.4723040000000003</v>
      </c>
      <c r="AM14" s="258">
        <v>4.2001580000000001</v>
      </c>
      <c r="AN14" s="258">
        <v>3.690118</v>
      </c>
      <c r="AO14" s="258">
        <v>4.4557539999999998</v>
      </c>
      <c r="AP14" s="258">
        <v>5.2019760000000002</v>
      </c>
      <c r="AQ14" s="258">
        <v>4.0708789999999997</v>
      </c>
      <c r="AR14" s="258">
        <v>4.6576250000000003</v>
      </c>
      <c r="AS14" s="258">
        <v>4.7688839999999999</v>
      </c>
      <c r="AT14" s="258">
        <v>4.3799260000000002</v>
      </c>
      <c r="AU14" s="258">
        <v>5.3971770000000001</v>
      </c>
      <c r="AV14" s="258">
        <v>4.8453470000000003</v>
      </c>
      <c r="AW14" s="258">
        <v>4.4488510000000003</v>
      </c>
      <c r="AX14" s="258">
        <v>4.0021829999999996</v>
      </c>
      <c r="AY14" s="258">
        <v>4.4942169999999999</v>
      </c>
      <c r="AZ14" s="258">
        <v>3.1235499999999998</v>
      </c>
      <c r="BA14" s="258">
        <v>3.6683599999999998</v>
      </c>
      <c r="BB14" s="258">
        <v>3.8418939999999999</v>
      </c>
      <c r="BC14" s="346">
        <v>3.6566179999999999</v>
      </c>
      <c r="BD14" s="346">
        <v>4.223522</v>
      </c>
      <c r="BE14" s="346">
        <v>3.6412599999999999</v>
      </c>
      <c r="BF14" s="346">
        <v>3.8920720000000002</v>
      </c>
      <c r="BG14" s="346">
        <v>4.3227529999999996</v>
      </c>
      <c r="BH14" s="346">
        <v>3.6396329999999999</v>
      </c>
      <c r="BI14" s="346">
        <v>3.7036660000000001</v>
      </c>
      <c r="BJ14" s="346">
        <v>4.4007189999999996</v>
      </c>
      <c r="BK14" s="346">
        <v>3.520654</v>
      </c>
      <c r="BL14" s="346">
        <v>4.2173800000000004</v>
      </c>
      <c r="BM14" s="346">
        <v>4.6186550000000004</v>
      </c>
      <c r="BN14" s="346">
        <v>3.5650149999999998</v>
      </c>
      <c r="BO14" s="346">
        <v>3.230105</v>
      </c>
      <c r="BP14" s="346">
        <v>3.5367479999999998</v>
      </c>
      <c r="BQ14" s="346">
        <v>3.1944720000000002</v>
      </c>
      <c r="BR14" s="346">
        <v>3.199449</v>
      </c>
      <c r="BS14" s="346">
        <v>3.3075700000000001</v>
      </c>
      <c r="BT14" s="346">
        <v>3.2348240000000001</v>
      </c>
      <c r="BU14" s="346">
        <v>3.226378</v>
      </c>
      <c r="BV14" s="346">
        <v>3.2121650000000002</v>
      </c>
    </row>
    <row r="15" spans="1:74" ht="11.1" customHeight="1" x14ac:dyDescent="0.2">
      <c r="A15" s="93" t="s">
        <v>222</v>
      </c>
      <c r="B15" s="199" t="s">
        <v>549</v>
      </c>
      <c r="C15" s="258">
        <v>80.095325000000003</v>
      </c>
      <c r="D15" s="258">
        <v>65.856662</v>
      </c>
      <c r="E15" s="258">
        <v>74.685553999999996</v>
      </c>
      <c r="F15" s="258">
        <v>68.255425000000002</v>
      </c>
      <c r="G15" s="258">
        <v>64.981976000000003</v>
      </c>
      <c r="H15" s="258">
        <v>62.404319000000001</v>
      </c>
      <c r="I15" s="258">
        <v>72.855869999999996</v>
      </c>
      <c r="J15" s="258">
        <v>78.824561000000003</v>
      </c>
      <c r="K15" s="258">
        <v>74.379159999999999</v>
      </c>
      <c r="L15" s="258">
        <v>70.752887999999999</v>
      </c>
      <c r="M15" s="258">
        <v>64.470735000000005</v>
      </c>
      <c r="N15" s="258">
        <v>59.761211000000003</v>
      </c>
      <c r="O15" s="258">
        <v>57.463634999999996</v>
      </c>
      <c r="P15" s="258">
        <v>53.613990999999999</v>
      </c>
      <c r="Q15" s="258">
        <v>51.356006000000001</v>
      </c>
      <c r="R15" s="258">
        <v>44.569406999999998</v>
      </c>
      <c r="S15" s="258">
        <v>50.782800000000002</v>
      </c>
      <c r="T15" s="258">
        <v>55.843969000000001</v>
      </c>
      <c r="U15" s="258">
        <v>61.036976000000003</v>
      </c>
      <c r="V15" s="258">
        <v>66.453850000000003</v>
      </c>
      <c r="W15" s="258">
        <v>63.440868999999999</v>
      </c>
      <c r="X15" s="258">
        <v>65.487667999999999</v>
      </c>
      <c r="Y15" s="258">
        <v>62.082686000000002</v>
      </c>
      <c r="Z15" s="258">
        <v>56.369982</v>
      </c>
      <c r="AA15" s="258">
        <v>62.107013000000002</v>
      </c>
      <c r="AB15" s="258">
        <v>57.897005999999998</v>
      </c>
      <c r="AC15" s="258">
        <v>56.861595000000001</v>
      </c>
      <c r="AD15" s="258">
        <v>52.031170000000003</v>
      </c>
      <c r="AE15" s="258">
        <v>56.744723</v>
      </c>
      <c r="AF15" s="258">
        <v>60.482877999999999</v>
      </c>
      <c r="AG15" s="258">
        <v>54.710386999999997</v>
      </c>
      <c r="AH15" s="258">
        <v>64.087086999999997</v>
      </c>
      <c r="AI15" s="258">
        <v>55.306553999999998</v>
      </c>
      <c r="AJ15" s="258">
        <v>57.761211000000003</v>
      </c>
      <c r="AK15" s="258">
        <v>54.914611999999998</v>
      </c>
      <c r="AL15" s="258">
        <v>53.838908000000004</v>
      </c>
      <c r="AM15" s="258">
        <v>52.894089000000001</v>
      </c>
      <c r="AN15" s="258">
        <v>49.736983000000002</v>
      </c>
      <c r="AO15" s="258">
        <v>56.378081000000002</v>
      </c>
      <c r="AP15" s="258">
        <v>47.650886</v>
      </c>
      <c r="AQ15" s="258">
        <v>53.510309999999997</v>
      </c>
      <c r="AR15" s="258">
        <v>52.546058000000002</v>
      </c>
      <c r="AS15" s="258">
        <v>53.938631999999998</v>
      </c>
      <c r="AT15" s="258">
        <v>61.84966</v>
      </c>
      <c r="AU15" s="258">
        <v>52.357894999999999</v>
      </c>
      <c r="AV15" s="258">
        <v>55.222670999999998</v>
      </c>
      <c r="AW15" s="258">
        <v>54.953733999999997</v>
      </c>
      <c r="AX15" s="258">
        <v>54.826639</v>
      </c>
      <c r="AY15" s="258">
        <v>56.405749999999998</v>
      </c>
      <c r="AZ15" s="258">
        <v>47.130651999999998</v>
      </c>
      <c r="BA15" s="258">
        <v>45.619215680000003</v>
      </c>
      <c r="BB15" s="258">
        <v>52.715289746000003</v>
      </c>
      <c r="BC15" s="346">
        <v>44.290730000000003</v>
      </c>
      <c r="BD15" s="346">
        <v>45.535139999999998</v>
      </c>
      <c r="BE15" s="346">
        <v>57.450069999999997</v>
      </c>
      <c r="BF15" s="346">
        <v>59.378030000000003</v>
      </c>
      <c r="BG15" s="346">
        <v>45.858730000000001</v>
      </c>
      <c r="BH15" s="346">
        <v>51.895339999999997</v>
      </c>
      <c r="BI15" s="346">
        <v>49.685490000000001</v>
      </c>
      <c r="BJ15" s="346">
        <v>51.672849999999997</v>
      </c>
      <c r="BK15" s="346">
        <v>50.108730000000001</v>
      </c>
      <c r="BL15" s="346">
        <v>44.04121</v>
      </c>
      <c r="BM15" s="346">
        <v>49.23169</v>
      </c>
      <c r="BN15" s="346">
        <v>33.269550000000002</v>
      </c>
      <c r="BO15" s="346">
        <v>40.366549999999997</v>
      </c>
      <c r="BP15" s="346">
        <v>41.599760000000003</v>
      </c>
      <c r="BQ15" s="346">
        <v>52.896439999999998</v>
      </c>
      <c r="BR15" s="346">
        <v>54.23798</v>
      </c>
      <c r="BS15" s="346">
        <v>42.517240000000001</v>
      </c>
      <c r="BT15" s="346">
        <v>47.900370000000002</v>
      </c>
      <c r="BU15" s="346">
        <v>46.463540000000002</v>
      </c>
      <c r="BV15" s="346">
        <v>47.786560000000001</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223</v>
      </c>
      <c r="B17" s="199" t="s">
        <v>573</v>
      </c>
      <c r="C17" s="258">
        <v>-2.466879</v>
      </c>
      <c r="D17" s="258">
        <v>5.6925369999999997</v>
      </c>
      <c r="E17" s="258">
        <v>-4.9011659999999999</v>
      </c>
      <c r="F17" s="258">
        <v>-12.954995</v>
      </c>
      <c r="G17" s="258">
        <v>-5.98421</v>
      </c>
      <c r="H17" s="258">
        <v>6.1344539999999999</v>
      </c>
      <c r="I17" s="258">
        <v>8.2322089999999992</v>
      </c>
      <c r="J17" s="258">
        <v>1.71991</v>
      </c>
      <c r="K17" s="258">
        <v>-6.4230749999999999</v>
      </c>
      <c r="L17" s="258">
        <v>-13.25807</v>
      </c>
      <c r="M17" s="258">
        <v>-12.785287</v>
      </c>
      <c r="N17" s="258">
        <v>-6.7321679999999997</v>
      </c>
      <c r="O17" s="258">
        <v>8.6150369999999992</v>
      </c>
      <c r="P17" s="258">
        <v>0.40947299999999998</v>
      </c>
      <c r="Q17" s="258">
        <v>-4.2190700000000003</v>
      </c>
      <c r="R17" s="258">
        <v>-1.556351</v>
      </c>
      <c r="S17" s="258">
        <v>0.84440899999999997</v>
      </c>
      <c r="T17" s="258">
        <v>10.40658</v>
      </c>
      <c r="U17" s="258">
        <v>14.042128</v>
      </c>
      <c r="V17" s="258">
        <v>9.2846960000000003</v>
      </c>
      <c r="W17" s="258">
        <v>2.4155259999999998</v>
      </c>
      <c r="X17" s="258">
        <v>-4.339054</v>
      </c>
      <c r="Y17" s="258">
        <v>-9.3180019999999999</v>
      </c>
      <c r="Z17" s="258">
        <v>8.2938410000000005</v>
      </c>
      <c r="AA17" s="258">
        <v>6.0325249999999997</v>
      </c>
      <c r="AB17" s="258">
        <v>-4.0495729999999996</v>
      </c>
      <c r="AC17" s="258">
        <v>-1.0762670000000001</v>
      </c>
      <c r="AD17" s="258">
        <v>-2.218642</v>
      </c>
      <c r="AE17" s="258">
        <v>1.2974509999999999</v>
      </c>
      <c r="AF17" s="258">
        <v>4.431063</v>
      </c>
      <c r="AG17" s="258">
        <v>12.122949999999999</v>
      </c>
      <c r="AH17" s="258">
        <v>4.5278970000000003</v>
      </c>
      <c r="AI17" s="258">
        <v>1.5533349999999999</v>
      </c>
      <c r="AJ17" s="258">
        <v>-1.8184549999999999</v>
      </c>
      <c r="AK17" s="258">
        <v>-1.8886540000000001</v>
      </c>
      <c r="AL17" s="258">
        <v>5.8097529999999997</v>
      </c>
      <c r="AM17" s="258">
        <v>14.164171</v>
      </c>
      <c r="AN17" s="258">
        <v>2.9018389999999998</v>
      </c>
      <c r="AO17" s="258">
        <v>-5.3154519999999996</v>
      </c>
      <c r="AP17" s="258">
        <v>-2.5667559999999998</v>
      </c>
      <c r="AQ17" s="258">
        <v>0.58795299999999995</v>
      </c>
      <c r="AR17" s="258">
        <v>6.896115</v>
      </c>
      <c r="AS17" s="258">
        <v>10.629659999999999</v>
      </c>
      <c r="AT17" s="258">
        <v>6.5149840000000001</v>
      </c>
      <c r="AU17" s="258">
        <v>3.2846760000000002</v>
      </c>
      <c r="AV17" s="258">
        <v>-4.5213939999999999</v>
      </c>
      <c r="AW17" s="258">
        <v>0.80711699999999997</v>
      </c>
      <c r="AX17" s="258">
        <v>1.4607680000000001</v>
      </c>
      <c r="AY17" s="258">
        <v>3.5346994</v>
      </c>
      <c r="AZ17" s="258">
        <v>0.93207260000000003</v>
      </c>
      <c r="BA17" s="258">
        <v>-1.3502634</v>
      </c>
      <c r="BB17" s="258">
        <v>-7.8378964</v>
      </c>
      <c r="BC17" s="346">
        <v>-1.9208810000000001</v>
      </c>
      <c r="BD17" s="346">
        <v>4.7374200000000002</v>
      </c>
      <c r="BE17" s="346">
        <v>1.3237939999999999</v>
      </c>
      <c r="BF17" s="346">
        <v>1.7518260000000001</v>
      </c>
      <c r="BG17" s="346">
        <v>1.750453</v>
      </c>
      <c r="BH17" s="346">
        <v>-4.6390750000000001</v>
      </c>
      <c r="BI17" s="346">
        <v>-4.5989389999999997</v>
      </c>
      <c r="BJ17" s="346">
        <v>1.4368160000000001</v>
      </c>
      <c r="BK17" s="346">
        <v>4.960553</v>
      </c>
      <c r="BL17" s="346">
        <v>2.369151</v>
      </c>
      <c r="BM17" s="346">
        <v>-8.4147079999999992</v>
      </c>
      <c r="BN17" s="346">
        <v>-0.53523799999999999</v>
      </c>
      <c r="BO17" s="346">
        <v>-1.537469</v>
      </c>
      <c r="BP17" s="346">
        <v>5.028016</v>
      </c>
      <c r="BQ17" s="346">
        <v>2.8870710000000002</v>
      </c>
      <c r="BR17" s="346">
        <v>2.7208540000000001</v>
      </c>
      <c r="BS17" s="346">
        <v>1.217811</v>
      </c>
      <c r="BT17" s="346">
        <v>-4.8865749999999997</v>
      </c>
      <c r="BU17" s="346">
        <v>-5.0884109999999998</v>
      </c>
      <c r="BV17" s="346">
        <v>1.9381809999999999</v>
      </c>
    </row>
    <row r="18" spans="1:74" ht="11.1" customHeight="1" x14ac:dyDescent="0.2">
      <c r="A18" s="95" t="s">
        <v>224</v>
      </c>
      <c r="B18" s="199" t="s">
        <v>145</v>
      </c>
      <c r="C18" s="258">
        <v>1.0651029910000001</v>
      </c>
      <c r="D18" s="258">
        <v>1.0014620000000001</v>
      </c>
      <c r="E18" s="258">
        <v>0.75455698800000004</v>
      </c>
      <c r="F18" s="258">
        <v>0.580044</v>
      </c>
      <c r="G18" s="258">
        <v>0.75619800400000003</v>
      </c>
      <c r="H18" s="258">
        <v>0.87241899000000001</v>
      </c>
      <c r="I18" s="258">
        <v>0.88343899199999998</v>
      </c>
      <c r="J18" s="258">
        <v>0.95419298900000005</v>
      </c>
      <c r="K18" s="258">
        <v>0.88464299999999996</v>
      </c>
      <c r="L18" s="258">
        <v>0.54359200600000002</v>
      </c>
      <c r="M18" s="258">
        <v>0.84007100999999995</v>
      </c>
      <c r="N18" s="258">
        <v>0.83358100999999996</v>
      </c>
      <c r="O18" s="258">
        <v>1.0772720099999999</v>
      </c>
      <c r="P18" s="258">
        <v>0.93405801300000002</v>
      </c>
      <c r="Q18" s="258">
        <v>0.817734988</v>
      </c>
      <c r="R18" s="258">
        <v>0.64196001000000003</v>
      </c>
      <c r="S18" s="258">
        <v>0.70618099199999995</v>
      </c>
      <c r="T18" s="258">
        <v>0.82567299000000005</v>
      </c>
      <c r="U18" s="258">
        <v>1.049962002</v>
      </c>
      <c r="V18" s="258">
        <v>1.06392899</v>
      </c>
      <c r="W18" s="258">
        <v>0.76589001000000001</v>
      </c>
      <c r="X18" s="258">
        <v>0.540818994</v>
      </c>
      <c r="Y18" s="258">
        <v>0.70544099999999998</v>
      </c>
      <c r="Z18" s="258">
        <v>1.009484</v>
      </c>
      <c r="AA18" s="258">
        <v>1.026588002</v>
      </c>
      <c r="AB18" s="258">
        <v>0.91623699999999997</v>
      </c>
      <c r="AC18" s="258">
        <v>0.97541500000000003</v>
      </c>
      <c r="AD18" s="258">
        <v>0.65110299000000005</v>
      </c>
      <c r="AE18" s="258">
        <v>0.69570401500000001</v>
      </c>
      <c r="AF18" s="258">
        <v>0.77656499999999995</v>
      </c>
      <c r="AG18" s="258">
        <v>0.90704198899999999</v>
      </c>
      <c r="AH18" s="258">
        <v>0.90087900300000001</v>
      </c>
      <c r="AI18" s="258">
        <v>0.80119598999999997</v>
      </c>
      <c r="AJ18" s="258">
        <v>0.62979398499999995</v>
      </c>
      <c r="AK18" s="258">
        <v>0.66831600000000002</v>
      </c>
      <c r="AL18" s="258">
        <v>1.0026099980000001</v>
      </c>
      <c r="AM18" s="258">
        <v>1.012910988</v>
      </c>
      <c r="AN18" s="258">
        <v>0.83438401200000001</v>
      </c>
      <c r="AO18" s="258">
        <v>0.90895000800000003</v>
      </c>
      <c r="AP18" s="258">
        <v>0.71354399999999996</v>
      </c>
      <c r="AQ18" s="258">
        <v>0.77074800899999996</v>
      </c>
      <c r="AR18" s="258">
        <v>0.78920999999999997</v>
      </c>
      <c r="AS18" s="258">
        <v>0.87767401499999997</v>
      </c>
      <c r="AT18" s="258">
        <v>0.90672799000000004</v>
      </c>
      <c r="AU18" s="258">
        <v>0.80729001</v>
      </c>
      <c r="AV18" s="258">
        <v>0.71861800600000003</v>
      </c>
      <c r="AW18" s="258">
        <v>0.88725098999999996</v>
      </c>
      <c r="AX18" s="258">
        <v>0.870751002</v>
      </c>
      <c r="AY18" s="258">
        <v>0.77769999999999995</v>
      </c>
      <c r="AZ18" s="258">
        <v>0.77769999999999995</v>
      </c>
      <c r="BA18" s="258">
        <v>0.77769999999999995</v>
      </c>
      <c r="BB18" s="258">
        <v>0.77769999999999995</v>
      </c>
      <c r="BC18" s="346">
        <v>0.77769999999999995</v>
      </c>
      <c r="BD18" s="346">
        <v>0.77769999999999995</v>
      </c>
      <c r="BE18" s="346">
        <v>0.77769999999999995</v>
      </c>
      <c r="BF18" s="346">
        <v>0.77769999999999995</v>
      </c>
      <c r="BG18" s="346">
        <v>0.77769999999999995</v>
      </c>
      <c r="BH18" s="346">
        <v>0.77769999999999995</v>
      </c>
      <c r="BI18" s="346">
        <v>0.77769999999999995</v>
      </c>
      <c r="BJ18" s="346">
        <v>0.77769999999999995</v>
      </c>
      <c r="BK18" s="346">
        <v>0.76254999999999995</v>
      </c>
      <c r="BL18" s="346">
        <v>0.76254999999999995</v>
      </c>
      <c r="BM18" s="346">
        <v>0.76254999999999995</v>
      </c>
      <c r="BN18" s="346">
        <v>0.76254999999999995</v>
      </c>
      <c r="BO18" s="346">
        <v>0.76254999999999995</v>
      </c>
      <c r="BP18" s="346">
        <v>0.76254999999999995</v>
      </c>
      <c r="BQ18" s="346">
        <v>0.76254999999999995</v>
      </c>
      <c r="BR18" s="346">
        <v>0.76254999999999995</v>
      </c>
      <c r="BS18" s="346">
        <v>0.76254999999999995</v>
      </c>
      <c r="BT18" s="346">
        <v>0.76254999999999995</v>
      </c>
      <c r="BU18" s="346">
        <v>0.76254999999999995</v>
      </c>
      <c r="BV18" s="346">
        <v>0.76254999999999995</v>
      </c>
    </row>
    <row r="19" spans="1:74" ht="11.1" customHeight="1" x14ac:dyDescent="0.2">
      <c r="A19" s="93" t="s">
        <v>225</v>
      </c>
      <c r="B19" s="199" t="s">
        <v>550</v>
      </c>
      <c r="C19" s="258">
        <v>78.693548991</v>
      </c>
      <c r="D19" s="258">
        <v>72.550661000000005</v>
      </c>
      <c r="E19" s="258">
        <v>70.538944987999997</v>
      </c>
      <c r="F19" s="258">
        <v>55.880474</v>
      </c>
      <c r="G19" s="258">
        <v>59.753964003999997</v>
      </c>
      <c r="H19" s="258">
        <v>69.411191990000006</v>
      </c>
      <c r="I19" s="258">
        <v>81.971517992000003</v>
      </c>
      <c r="J19" s="258">
        <v>81.498663988999994</v>
      </c>
      <c r="K19" s="258">
        <v>68.840727999999999</v>
      </c>
      <c r="L19" s="258">
        <v>58.038410005999999</v>
      </c>
      <c r="M19" s="258">
        <v>52.525519009999996</v>
      </c>
      <c r="N19" s="258">
        <v>53.862624009999998</v>
      </c>
      <c r="O19" s="258">
        <v>67.155944009999999</v>
      </c>
      <c r="P19" s="258">
        <v>54.957522013000002</v>
      </c>
      <c r="Q19" s="258">
        <v>47.954670987999997</v>
      </c>
      <c r="R19" s="258">
        <v>43.655016009999997</v>
      </c>
      <c r="S19" s="258">
        <v>52.333389992000001</v>
      </c>
      <c r="T19" s="258">
        <v>67.076221989999993</v>
      </c>
      <c r="U19" s="258">
        <v>76.129066002000002</v>
      </c>
      <c r="V19" s="258">
        <v>76.802474989999993</v>
      </c>
      <c r="W19" s="258">
        <v>66.622285009999999</v>
      </c>
      <c r="X19" s="258">
        <v>61.689432994000001</v>
      </c>
      <c r="Y19" s="258">
        <v>53.470125000000003</v>
      </c>
      <c r="Z19" s="258">
        <v>65.673306999999994</v>
      </c>
      <c r="AA19" s="258">
        <v>69.166126001999999</v>
      </c>
      <c r="AB19" s="258">
        <v>54.763669999999998</v>
      </c>
      <c r="AC19" s="258">
        <v>56.760742999999998</v>
      </c>
      <c r="AD19" s="258">
        <v>50.463630989999999</v>
      </c>
      <c r="AE19" s="258">
        <v>58.737878015</v>
      </c>
      <c r="AF19" s="258">
        <v>65.690505999999999</v>
      </c>
      <c r="AG19" s="258">
        <v>67.740378989000007</v>
      </c>
      <c r="AH19" s="258">
        <v>69.515863003000007</v>
      </c>
      <c r="AI19" s="258">
        <v>57.661084989999999</v>
      </c>
      <c r="AJ19" s="258">
        <v>56.572549985000002</v>
      </c>
      <c r="AK19" s="258">
        <v>53.694274</v>
      </c>
      <c r="AL19" s="258">
        <v>60.651270998000001</v>
      </c>
      <c r="AM19" s="258">
        <v>68.071170988000006</v>
      </c>
      <c r="AN19" s="258">
        <v>53.473206011999999</v>
      </c>
      <c r="AO19" s="258">
        <v>51.971579007999999</v>
      </c>
      <c r="AP19" s="258">
        <v>45.797674000000001</v>
      </c>
      <c r="AQ19" s="258">
        <v>54.869011008999998</v>
      </c>
      <c r="AR19" s="258">
        <v>60.231383000000001</v>
      </c>
      <c r="AS19" s="258">
        <v>65.445966014999996</v>
      </c>
      <c r="AT19" s="258">
        <v>69.271371990000006</v>
      </c>
      <c r="AU19" s="258">
        <v>56.449861009999999</v>
      </c>
      <c r="AV19" s="258">
        <v>51.419895005999997</v>
      </c>
      <c r="AW19" s="258">
        <v>56.648101990000001</v>
      </c>
      <c r="AX19" s="258">
        <v>57.158158002</v>
      </c>
      <c r="AY19" s="258">
        <v>60.718149400000001</v>
      </c>
      <c r="AZ19" s="258">
        <v>48.840424599999999</v>
      </c>
      <c r="BA19" s="258">
        <v>45.046652280000004</v>
      </c>
      <c r="BB19" s="258">
        <v>45.655093346000001</v>
      </c>
      <c r="BC19" s="346">
        <v>43.147550000000003</v>
      </c>
      <c r="BD19" s="346">
        <v>51.050260000000002</v>
      </c>
      <c r="BE19" s="346">
        <v>59.551560000000002</v>
      </c>
      <c r="BF19" s="346">
        <v>61.907550000000001</v>
      </c>
      <c r="BG19" s="346">
        <v>48.386879999999998</v>
      </c>
      <c r="BH19" s="346">
        <v>48.03396</v>
      </c>
      <c r="BI19" s="346">
        <v>45.864249999999998</v>
      </c>
      <c r="BJ19" s="346">
        <v>53.887360000000001</v>
      </c>
      <c r="BK19" s="346">
        <v>55.831829999999997</v>
      </c>
      <c r="BL19" s="346">
        <v>47.172910000000002</v>
      </c>
      <c r="BM19" s="346">
        <v>41.579540000000001</v>
      </c>
      <c r="BN19" s="346">
        <v>33.496859999999998</v>
      </c>
      <c r="BO19" s="346">
        <v>39.591630000000002</v>
      </c>
      <c r="BP19" s="346">
        <v>47.390329999999999</v>
      </c>
      <c r="BQ19" s="346">
        <v>56.546059999999997</v>
      </c>
      <c r="BR19" s="346">
        <v>57.72139</v>
      </c>
      <c r="BS19" s="346">
        <v>44.497599999999998</v>
      </c>
      <c r="BT19" s="346">
        <v>43.776350000000001</v>
      </c>
      <c r="BU19" s="346">
        <v>42.137680000000003</v>
      </c>
      <c r="BV19" s="346">
        <v>50.487299999999998</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234</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226</v>
      </c>
      <c r="B22" s="199" t="s">
        <v>574</v>
      </c>
      <c r="C22" s="258">
        <v>1.908486015</v>
      </c>
      <c r="D22" s="258">
        <v>1.5984760119999999</v>
      </c>
      <c r="E22" s="258">
        <v>1.649450015</v>
      </c>
      <c r="F22" s="258">
        <v>1.5434210100000001</v>
      </c>
      <c r="G22" s="258">
        <v>1.677220001</v>
      </c>
      <c r="H22" s="258">
        <v>1.7662749900000001</v>
      </c>
      <c r="I22" s="258">
        <v>1.8007319989999999</v>
      </c>
      <c r="J22" s="258">
        <v>1.710956991</v>
      </c>
      <c r="K22" s="258">
        <v>1.5187910099999999</v>
      </c>
      <c r="L22" s="258">
        <v>1.5859909999999999</v>
      </c>
      <c r="M22" s="258">
        <v>1.47933099</v>
      </c>
      <c r="N22" s="258">
        <v>1.46926701</v>
      </c>
      <c r="O22" s="258">
        <v>1.3284829899999999</v>
      </c>
      <c r="P22" s="258">
        <v>1.3614449909999999</v>
      </c>
      <c r="Q22" s="258">
        <v>1.433657</v>
      </c>
      <c r="R22" s="258">
        <v>1.3240310099999999</v>
      </c>
      <c r="S22" s="258">
        <v>1.3668700110000001</v>
      </c>
      <c r="T22" s="258">
        <v>1.4048180100000001</v>
      </c>
      <c r="U22" s="258">
        <v>1.4325400079999999</v>
      </c>
      <c r="V22" s="258">
        <v>1.3946780030000001</v>
      </c>
      <c r="W22" s="258">
        <v>1.33579899</v>
      </c>
      <c r="X22" s="258">
        <v>1.3346700010000001</v>
      </c>
      <c r="Y22" s="258">
        <v>1.3259679900000001</v>
      </c>
      <c r="Z22" s="258">
        <v>1.441748992</v>
      </c>
      <c r="AA22" s="258">
        <v>1.430645009</v>
      </c>
      <c r="AB22" s="258">
        <v>1.367727004</v>
      </c>
      <c r="AC22" s="258">
        <v>1.4376689890000001</v>
      </c>
      <c r="AD22" s="258">
        <v>1.4408099999999999</v>
      </c>
      <c r="AE22" s="258">
        <v>1.4824859990000001</v>
      </c>
      <c r="AF22" s="258">
        <v>1.4016639900000001</v>
      </c>
      <c r="AG22" s="258">
        <v>1.4944599970000001</v>
      </c>
      <c r="AH22" s="258">
        <v>1.528055999</v>
      </c>
      <c r="AI22" s="258">
        <v>1.4687669999999999</v>
      </c>
      <c r="AJ22" s="258">
        <v>1.4695700039999999</v>
      </c>
      <c r="AK22" s="258">
        <v>1.456863</v>
      </c>
      <c r="AL22" s="258">
        <v>1.558946011</v>
      </c>
      <c r="AM22" s="258">
        <v>1.458216006</v>
      </c>
      <c r="AN22" s="258">
        <v>1.2883629919999999</v>
      </c>
      <c r="AO22" s="258">
        <v>1.481761994</v>
      </c>
      <c r="AP22" s="258">
        <v>1.5492090000000001</v>
      </c>
      <c r="AQ22" s="258">
        <v>1.5955469980000001</v>
      </c>
      <c r="AR22" s="258">
        <v>1.46502201</v>
      </c>
      <c r="AS22" s="258">
        <v>1.592136998</v>
      </c>
      <c r="AT22" s="258">
        <v>1.56867099</v>
      </c>
      <c r="AU22" s="258">
        <v>1.57653501</v>
      </c>
      <c r="AV22" s="258">
        <v>1.5485639870000001</v>
      </c>
      <c r="AW22" s="258">
        <v>1.5582680099999999</v>
      </c>
      <c r="AX22" s="258">
        <v>1.6297240019999999</v>
      </c>
      <c r="AY22" s="258">
        <v>1.3523006</v>
      </c>
      <c r="AZ22" s="258">
        <v>1.1814750000000001</v>
      </c>
      <c r="BA22" s="258">
        <v>1.319674</v>
      </c>
      <c r="BB22" s="258">
        <v>1.5087140000000001</v>
      </c>
      <c r="BC22" s="346">
        <v>1.541625</v>
      </c>
      <c r="BD22" s="346">
        <v>1.427157</v>
      </c>
      <c r="BE22" s="346">
        <v>1.543679</v>
      </c>
      <c r="BF22" s="346">
        <v>1.5268189999999999</v>
      </c>
      <c r="BG22" s="346">
        <v>1.557658</v>
      </c>
      <c r="BH22" s="346">
        <v>1.9940549999999999</v>
      </c>
      <c r="BI22" s="346">
        <v>1.590074</v>
      </c>
      <c r="BJ22" s="346">
        <v>1.754896</v>
      </c>
      <c r="BK22" s="346">
        <v>1.351645</v>
      </c>
      <c r="BL22" s="346">
        <v>1.1861699999999999</v>
      </c>
      <c r="BM22" s="346">
        <v>1.3228070000000001</v>
      </c>
      <c r="BN22" s="346">
        <v>1.4158740000000001</v>
      </c>
      <c r="BO22" s="346">
        <v>1.459527</v>
      </c>
      <c r="BP22" s="346">
        <v>1.364544</v>
      </c>
      <c r="BQ22" s="346">
        <v>1.492621</v>
      </c>
      <c r="BR22" s="346">
        <v>1.4909190000000001</v>
      </c>
      <c r="BS22" s="346">
        <v>1.5372840000000001</v>
      </c>
      <c r="BT22" s="346">
        <v>1.9816499999999999</v>
      </c>
      <c r="BU22" s="346">
        <v>1.5935889999999999</v>
      </c>
      <c r="BV22" s="346">
        <v>1.7671650000000001</v>
      </c>
    </row>
    <row r="23" spans="1:74" ht="11.1" customHeight="1" x14ac:dyDescent="0.2">
      <c r="A23" s="90" t="s">
        <v>227</v>
      </c>
      <c r="B23" s="199" t="s">
        <v>176</v>
      </c>
      <c r="C23" s="258">
        <v>71.323209762000005</v>
      </c>
      <c r="D23" s="258">
        <v>67.061004724</v>
      </c>
      <c r="E23" s="258">
        <v>58.271967279999998</v>
      </c>
      <c r="F23" s="258">
        <v>48.449002049999997</v>
      </c>
      <c r="G23" s="258">
        <v>57.059577523000002</v>
      </c>
      <c r="H23" s="258">
        <v>68.866971269999993</v>
      </c>
      <c r="I23" s="258">
        <v>76.451695877999995</v>
      </c>
      <c r="J23" s="258">
        <v>73.678056158999993</v>
      </c>
      <c r="K23" s="258">
        <v>64.681560809999993</v>
      </c>
      <c r="L23" s="258">
        <v>53.557017598999998</v>
      </c>
      <c r="M23" s="258">
        <v>48.879384420000001</v>
      </c>
      <c r="N23" s="258">
        <v>50.164635208999997</v>
      </c>
      <c r="O23" s="258">
        <v>62.134631450000001</v>
      </c>
      <c r="P23" s="258">
        <v>50.661450471999999</v>
      </c>
      <c r="Q23" s="258">
        <v>39.948145443000001</v>
      </c>
      <c r="R23" s="258">
        <v>39.158963249999999</v>
      </c>
      <c r="S23" s="258">
        <v>45.081934760000003</v>
      </c>
      <c r="T23" s="258">
        <v>63.250413960000003</v>
      </c>
      <c r="U23" s="258">
        <v>74.236728084000006</v>
      </c>
      <c r="V23" s="258">
        <v>73.889930495000002</v>
      </c>
      <c r="W23" s="258">
        <v>62.385215789999997</v>
      </c>
      <c r="X23" s="258">
        <v>54.621444820999997</v>
      </c>
      <c r="Y23" s="258">
        <v>48.179202689999997</v>
      </c>
      <c r="Z23" s="258">
        <v>65.006425105000005</v>
      </c>
      <c r="AA23" s="258">
        <v>63.595449379000001</v>
      </c>
      <c r="AB23" s="258">
        <v>48.048399840000002</v>
      </c>
      <c r="AC23" s="258">
        <v>48.925143392000003</v>
      </c>
      <c r="AD23" s="258">
        <v>44.358069540000002</v>
      </c>
      <c r="AE23" s="258">
        <v>50.951903459</v>
      </c>
      <c r="AF23" s="258">
        <v>58.919965410000003</v>
      </c>
      <c r="AG23" s="258">
        <v>69.881800964000007</v>
      </c>
      <c r="AH23" s="258">
        <v>65.882626434000002</v>
      </c>
      <c r="AI23" s="258">
        <v>54.780291149999996</v>
      </c>
      <c r="AJ23" s="258">
        <v>50.098851875999998</v>
      </c>
      <c r="AK23" s="258">
        <v>51.01253526</v>
      </c>
      <c r="AL23" s="258">
        <v>58.538016130999999</v>
      </c>
      <c r="AM23" s="258">
        <v>64.605985054000001</v>
      </c>
      <c r="AN23" s="258">
        <v>45.757377120000001</v>
      </c>
      <c r="AO23" s="258">
        <v>44.439272674999998</v>
      </c>
      <c r="AP23" s="258">
        <v>40.601084700000001</v>
      </c>
      <c r="AQ23" s="258">
        <v>47.485322320999998</v>
      </c>
      <c r="AR23" s="258">
        <v>56.089213890000003</v>
      </c>
      <c r="AS23" s="258">
        <v>63.850964058000002</v>
      </c>
      <c r="AT23" s="258">
        <v>63.751192324999998</v>
      </c>
      <c r="AU23" s="258">
        <v>53.997674279999998</v>
      </c>
      <c r="AV23" s="258">
        <v>48.520452032000001</v>
      </c>
      <c r="AW23" s="258">
        <v>51.789277140000003</v>
      </c>
      <c r="AX23" s="258">
        <v>55.609783411000002</v>
      </c>
      <c r="AY23" s="258">
        <v>55.900252342999998</v>
      </c>
      <c r="AZ23" s="258">
        <v>45.050966850999998</v>
      </c>
      <c r="BA23" s="258">
        <v>43.864019999999996</v>
      </c>
      <c r="BB23" s="258">
        <v>31.292169999999999</v>
      </c>
      <c r="BC23" s="346">
        <v>39.158380000000001</v>
      </c>
      <c r="BD23" s="346">
        <v>47.164490000000001</v>
      </c>
      <c r="BE23" s="346">
        <v>55.540419999999997</v>
      </c>
      <c r="BF23" s="346">
        <v>57.896560000000001</v>
      </c>
      <c r="BG23" s="346">
        <v>44.34789</v>
      </c>
      <c r="BH23" s="346">
        <v>43.548250000000003</v>
      </c>
      <c r="BI23" s="346">
        <v>41.68083</v>
      </c>
      <c r="BJ23" s="346">
        <v>49.636809999999997</v>
      </c>
      <c r="BK23" s="346">
        <v>51.814</v>
      </c>
      <c r="BL23" s="346">
        <v>43.373519999999999</v>
      </c>
      <c r="BM23" s="346">
        <v>37.747709999999998</v>
      </c>
      <c r="BN23" s="346">
        <v>29.456949999999999</v>
      </c>
      <c r="BO23" s="346">
        <v>35.782870000000003</v>
      </c>
      <c r="BP23" s="346">
        <v>43.659019999999998</v>
      </c>
      <c r="BQ23" s="346">
        <v>52.674500000000002</v>
      </c>
      <c r="BR23" s="346">
        <v>53.832050000000002</v>
      </c>
      <c r="BS23" s="346">
        <v>40.555120000000002</v>
      </c>
      <c r="BT23" s="346">
        <v>39.378509999999999</v>
      </c>
      <c r="BU23" s="346">
        <v>38.026380000000003</v>
      </c>
      <c r="BV23" s="346">
        <v>46.304569999999998</v>
      </c>
    </row>
    <row r="24" spans="1:74" ht="11.1" customHeight="1" x14ac:dyDescent="0.2">
      <c r="A24" s="93" t="s">
        <v>228</v>
      </c>
      <c r="B24" s="199" t="s">
        <v>199</v>
      </c>
      <c r="C24" s="258">
        <v>3.662994007</v>
      </c>
      <c r="D24" s="258">
        <v>3.6581179879999999</v>
      </c>
      <c r="E24" s="258">
        <v>3.6385489880000002</v>
      </c>
      <c r="F24" s="258">
        <v>3.2149959899999998</v>
      </c>
      <c r="G24" s="258">
        <v>3.186392009</v>
      </c>
      <c r="H24" s="258">
        <v>3.2116339800000002</v>
      </c>
      <c r="I24" s="258">
        <v>3.1965210110000002</v>
      </c>
      <c r="J24" s="258">
        <v>3.1854280020000001</v>
      </c>
      <c r="K24" s="258">
        <v>3.1691400000000001</v>
      </c>
      <c r="L24" s="258">
        <v>3.2615429840000001</v>
      </c>
      <c r="M24" s="258">
        <v>3.2812380000000001</v>
      </c>
      <c r="N24" s="258">
        <v>3.295647014</v>
      </c>
      <c r="O24" s="258">
        <v>3.1991100069999998</v>
      </c>
      <c r="P24" s="258">
        <v>3.1878220129999999</v>
      </c>
      <c r="Q24" s="258">
        <v>3.192803987</v>
      </c>
      <c r="R24" s="258">
        <v>2.90071002</v>
      </c>
      <c r="S24" s="258">
        <v>2.894128008</v>
      </c>
      <c r="T24" s="258">
        <v>2.8959970199999998</v>
      </c>
      <c r="U24" s="258">
        <v>2.8992710009999998</v>
      </c>
      <c r="V24" s="258">
        <v>2.8899280040000002</v>
      </c>
      <c r="W24" s="258">
        <v>2.8938830100000001</v>
      </c>
      <c r="X24" s="258">
        <v>2.9965879989999999</v>
      </c>
      <c r="Y24" s="258">
        <v>3.0280710000000002</v>
      </c>
      <c r="Z24" s="258">
        <v>3.053184017</v>
      </c>
      <c r="AA24" s="258">
        <v>2.9794999930000001</v>
      </c>
      <c r="AB24" s="258">
        <v>2.964796996</v>
      </c>
      <c r="AC24" s="258">
        <v>2.9624249759999999</v>
      </c>
      <c r="AD24" s="258">
        <v>2.7665670000000002</v>
      </c>
      <c r="AE24" s="258">
        <v>2.7672950109999999</v>
      </c>
      <c r="AF24" s="258">
        <v>2.7769179899999998</v>
      </c>
      <c r="AG24" s="258">
        <v>2.837523</v>
      </c>
      <c r="AH24" s="258">
        <v>2.8184480180000002</v>
      </c>
      <c r="AI24" s="258">
        <v>2.7903789899999998</v>
      </c>
      <c r="AJ24" s="258">
        <v>2.8674199890000001</v>
      </c>
      <c r="AK24" s="258">
        <v>2.88787701</v>
      </c>
      <c r="AL24" s="258">
        <v>2.9058190069999998</v>
      </c>
      <c r="AM24" s="258">
        <v>2.848673979</v>
      </c>
      <c r="AN24" s="258">
        <v>2.8512800120000001</v>
      </c>
      <c r="AO24" s="258">
        <v>2.8376370180000001</v>
      </c>
      <c r="AP24" s="258">
        <v>2.62688502</v>
      </c>
      <c r="AQ24" s="258">
        <v>2.6137719750000001</v>
      </c>
      <c r="AR24" s="258">
        <v>2.6186370000000001</v>
      </c>
      <c r="AS24" s="258">
        <v>2.5750979869999999</v>
      </c>
      <c r="AT24" s="258">
        <v>2.575511992</v>
      </c>
      <c r="AU24" s="258">
        <v>2.5704969900000001</v>
      </c>
      <c r="AV24" s="258">
        <v>2.7888560070000001</v>
      </c>
      <c r="AW24" s="258">
        <v>2.80692801</v>
      </c>
      <c r="AX24" s="258">
        <v>2.804963018</v>
      </c>
      <c r="AY24" s="258">
        <v>2.8282105999999998</v>
      </c>
      <c r="AZ24" s="258">
        <v>2.7149067599999999</v>
      </c>
      <c r="BA24" s="258">
        <v>2.6485625000000002</v>
      </c>
      <c r="BB24" s="258">
        <v>2.7306572999999998</v>
      </c>
      <c r="BC24" s="346">
        <v>2.447543</v>
      </c>
      <c r="BD24" s="346">
        <v>2.4586130000000002</v>
      </c>
      <c r="BE24" s="346">
        <v>2.4674659999999999</v>
      </c>
      <c r="BF24" s="346">
        <v>2.4841700000000002</v>
      </c>
      <c r="BG24" s="346">
        <v>2.4813320000000001</v>
      </c>
      <c r="BH24" s="346">
        <v>2.4916619999999998</v>
      </c>
      <c r="BI24" s="346">
        <v>2.5933510000000002</v>
      </c>
      <c r="BJ24" s="346">
        <v>2.49566</v>
      </c>
      <c r="BK24" s="346">
        <v>2.666185</v>
      </c>
      <c r="BL24" s="346">
        <v>2.613226</v>
      </c>
      <c r="BM24" s="346">
        <v>2.509023</v>
      </c>
      <c r="BN24" s="346">
        <v>2.624037</v>
      </c>
      <c r="BO24" s="346">
        <v>2.3492320000000002</v>
      </c>
      <c r="BP24" s="346">
        <v>2.366765</v>
      </c>
      <c r="BQ24" s="346">
        <v>2.3789370000000001</v>
      </c>
      <c r="BR24" s="346">
        <v>2.3984139999999998</v>
      </c>
      <c r="BS24" s="346">
        <v>2.405195</v>
      </c>
      <c r="BT24" s="346">
        <v>2.416185</v>
      </c>
      <c r="BU24" s="346">
        <v>2.5177100000000001</v>
      </c>
      <c r="BV24" s="346">
        <v>2.415565</v>
      </c>
    </row>
    <row r="25" spans="1:74" ht="11.1" customHeight="1" x14ac:dyDescent="0.2">
      <c r="A25" s="93" t="s">
        <v>229</v>
      </c>
      <c r="B25" s="200" t="s">
        <v>867</v>
      </c>
      <c r="C25" s="258">
        <v>0.198162013</v>
      </c>
      <c r="D25" s="258">
        <v>0.198156</v>
      </c>
      <c r="E25" s="258">
        <v>0.17065599200000001</v>
      </c>
      <c r="F25" s="258">
        <v>9.8960999999999993E-2</v>
      </c>
      <c r="G25" s="258">
        <v>9.1763006999999994E-2</v>
      </c>
      <c r="H25" s="258">
        <v>0.11098899</v>
      </c>
      <c r="I25" s="258">
        <v>0.103574007</v>
      </c>
      <c r="J25" s="258">
        <v>9.2694991000000004E-2</v>
      </c>
      <c r="K25" s="258">
        <v>8.1957989999999994E-2</v>
      </c>
      <c r="L25" s="258">
        <v>0.10052298699999999</v>
      </c>
      <c r="M25" s="258">
        <v>0.11527899</v>
      </c>
      <c r="N25" s="258">
        <v>0.14070100199999999</v>
      </c>
      <c r="O25" s="258">
        <v>0.150174013</v>
      </c>
      <c r="P25" s="258">
        <v>0.150423</v>
      </c>
      <c r="Q25" s="258">
        <v>0.14766099799999999</v>
      </c>
      <c r="R25" s="258">
        <v>7.4210010000000007E-2</v>
      </c>
      <c r="S25" s="258">
        <v>5.9531004999999998E-2</v>
      </c>
      <c r="T25" s="258">
        <v>7.5209010000000007E-2</v>
      </c>
      <c r="U25" s="258">
        <v>6.3526005999999996E-2</v>
      </c>
      <c r="V25" s="258">
        <v>6.8028011999999999E-2</v>
      </c>
      <c r="W25" s="258">
        <v>6.8294999999999995E-2</v>
      </c>
      <c r="X25" s="258">
        <v>8.7846993999999998E-2</v>
      </c>
      <c r="Y25" s="258">
        <v>0.10490600999999999</v>
      </c>
      <c r="Z25" s="258">
        <v>0.13289901500000001</v>
      </c>
      <c r="AA25" s="258">
        <v>0.13580700100000001</v>
      </c>
      <c r="AB25" s="258">
        <v>0.11063698800000001</v>
      </c>
      <c r="AC25" s="258">
        <v>0.126217988</v>
      </c>
      <c r="AD25" s="258">
        <v>7.0559010000000005E-2</v>
      </c>
      <c r="AE25" s="258">
        <v>6.5743001999999995E-2</v>
      </c>
      <c r="AF25" s="258">
        <v>6.7122989999999993E-2</v>
      </c>
      <c r="AG25" s="258">
        <v>6.8140014999999998E-2</v>
      </c>
      <c r="AH25" s="258">
        <v>6.1712009999999998E-2</v>
      </c>
      <c r="AI25" s="258">
        <v>6.5298990000000001E-2</v>
      </c>
      <c r="AJ25" s="258">
        <v>7.5989989999999993E-2</v>
      </c>
      <c r="AK25" s="258">
        <v>9.4794000000000003E-2</v>
      </c>
      <c r="AL25" s="258">
        <v>0.119121003</v>
      </c>
      <c r="AM25" s="258">
        <v>0.14110598599999999</v>
      </c>
      <c r="AN25" s="258">
        <v>0.10883401199999999</v>
      </c>
      <c r="AO25" s="258">
        <v>0.103702006</v>
      </c>
      <c r="AP25" s="258">
        <v>6.8636009999999997E-2</v>
      </c>
      <c r="AQ25" s="258">
        <v>6.1419990000000001E-2</v>
      </c>
      <c r="AR25" s="258">
        <v>6.2813010000000002E-2</v>
      </c>
      <c r="AS25" s="258">
        <v>5.5129997E-2</v>
      </c>
      <c r="AT25" s="258">
        <v>5.8012996999999997E-2</v>
      </c>
      <c r="AU25" s="258">
        <v>5.9409990000000003E-2</v>
      </c>
      <c r="AV25" s="258">
        <v>7.5895006000000001E-2</v>
      </c>
      <c r="AW25" s="258">
        <v>8.7396000000000001E-2</v>
      </c>
      <c r="AX25" s="258">
        <v>8.5114002999999994E-2</v>
      </c>
      <c r="AY25" s="258">
        <v>7.3262610000000006E-2</v>
      </c>
      <c r="AZ25" s="258">
        <v>6.0770499999999998E-2</v>
      </c>
      <c r="BA25" s="258">
        <v>6.22324E-2</v>
      </c>
      <c r="BB25" s="258">
        <v>5.55364E-2</v>
      </c>
      <c r="BC25" s="346">
        <v>4.7988000000000003E-2</v>
      </c>
      <c r="BD25" s="346">
        <v>4.8217099999999999E-2</v>
      </c>
      <c r="BE25" s="346">
        <v>5.4883899999999999E-2</v>
      </c>
      <c r="BF25" s="346">
        <v>5.42073E-2</v>
      </c>
      <c r="BG25" s="346">
        <v>5.29636E-2</v>
      </c>
      <c r="BH25" s="346">
        <v>5.8980499999999998E-2</v>
      </c>
      <c r="BI25" s="346">
        <v>7.5505299999999997E-2</v>
      </c>
      <c r="BJ25" s="346">
        <v>9.1980800000000001E-2</v>
      </c>
      <c r="BK25" s="346">
        <v>7.4107300000000001E-2</v>
      </c>
      <c r="BL25" s="346">
        <v>5.9221500000000003E-2</v>
      </c>
      <c r="BM25" s="346">
        <v>5.36395E-2</v>
      </c>
      <c r="BN25" s="346">
        <v>4.9377499999999998E-2</v>
      </c>
      <c r="BO25" s="346">
        <v>4.4314100000000002E-2</v>
      </c>
      <c r="BP25" s="346">
        <v>4.4171500000000002E-2</v>
      </c>
      <c r="BQ25" s="346">
        <v>5.1239100000000003E-2</v>
      </c>
      <c r="BR25" s="346">
        <v>5.06437E-2</v>
      </c>
      <c r="BS25" s="346">
        <v>4.9753199999999997E-2</v>
      </c>
      <c r="BT25" s="346">
        <v>5.5887100000000002E-2</v>
      </c>
      <c r="BU25" s="346">
        <v>7.1963399999999997E-2</v>
      </c>
      <c r="BV25" s="346">
        <v>8.8242600000000004E-2</v>
      </c>
    </row>
    <row r="26" spans="1:74" ht="11.1" customHeight="1" x14ac:dyDescent="0.2">
      <c r="A26" s="93" t="s">
        <v>230</v>
      </c>
      <c r="B26" s="200" t="s">
        <v>868</v>
      </c>
      <c r="C26" s="258">
        <v>3.4648319939999999</v>
      </c>
      <c r="D26" s="258">
        <v>3.4599619879999999</v>
      </c>
      <c r="E26" s="258">
        <v>3.4678929959999998</v>
      </c>
      <c r="F26" s="258">
        <v>3.1160349900000002</v>
      </c>
      <c r="G26" s="258">
        <v>3.094629002</v>
      </c>
      <c r="H26" s="258">
        <v>3.1006449900000002</v>
      </c>
      <c r="I26" s="258">
        <v>3.092947004</v>
      </c>
      <c r="J26" s="258">
        <v>3.092733011</v>
      </c>
      <c r="K26" s="258">
        <v>3.0871820099999998</v>
      </c>
      <c r="L26" s="258">
        <v>3.1610199969999999</v>
      </c>
      <c r="M26" s="258">
        <v>3.1659590099999999</v>
      </c>
      <c r="N26" s="258">
        <v>3.1549460119999999</v>
      </c>
      <c r="O26" s="258">
        <v>3.0489359939999998</v>
      </c>
      <c r="P26" s="258">
        <v>3.0373990129999999</v>
      </c>
      <c r="Q26" s="258">
        <v>3.0451429889999999</v>
      </c>
      <c r="R26" s="258">
        <v>2.8265000100000002</v>
      </c>
      <c r="S26" s="258">
        <v>2.8345970029999998</v>
      </c>
      <c r="T26" s="258">
        <v>2.8207880099999998</v>
      </c>
      <c r="U26" s="258">
        <v>2.8357449950000002</v>
      </c>
      <c r="V26" s="258">
        <v>2.8218999920000001</v>
      </c>
      <c r="W26" s="258">
        <v>2.8255880100000001</v>
      </c>
      <c r="X26" s="258">
        <v>2.908741005</v>
      </c>
      <c r="Y26" s="258">
        <v>2.9231649900000001</v>
      </c>
      <c r="Z26" s="258">
        <v>2.920285002</v>
      </c>
      <c r="AA26" s="258">
        <v>2.8436929919999998</v>
      </c>
      <c r="AB26" s="258">
        <v>2.854160008</v>
      </c>
      <c r="AC26" s="258">
        <v>2.8362069879999998</v>
      </c>
      <c r="AD26" s="258">
        <v>2.69600799</v>
      </c>
      <c r="AE26" s="258">
        <v>2.7015520089999998</v>
      </c>
      <c r="AF26" s="258">
        <v>2.7097950000000002</v>
      </c>
      <c r="AG26" s="258">
        <v>2.769382985</v>
      </c>
      <c r="AH26" s="258">
        <v>2.7567360079999998</v>
      </c>
      <c r="AI26" s="258">
        <v>2.7250800000000002</v>
      </c>
      <c r="AJ26" s="258">
        <v>2.791429999</v>
      </c>
      <c r="AK26" s="258">
        <v>2.7930830100000001</v>
      </c>
      <c r="AL26" s="258">
        <v>2.7866980039999998</v>
      </c>
      <c r="AM26" s="258">
        <v>2.7075679930000001</v>
      </c>
      <c r="AN26" s="258">
        <v>2.7424460000000002</v>
      </c>
      <c r="AO26" s="258">
        <v>2.7339350119999999</v>
      </c>
      <c r="AP26" s="258">
        <v>2.5582490099999999</v>
      </c>
      <c r="AQ26" s="258">
        <v>2.552351985</v>
      </c>
      <c r="AR26" s="258">
        <v>2.5558239899999999</v>
      </c>
      <c r="AS26" s="258">
        <v>2.51996799</v>
      </c>
      <c r="AT26" s="258">
        <v>2.517498995</v>
      </c>
      <c r="AU26" s="258">
        <v>2.5110869999999998</v>
      </c>
      <c r="AV26" s="258">
        <v>2.712961001</v>
      </c>
      <c r="AW26" s="258">
        <v>2.71953201</v>
      </c>
      <c r="AX26" s="258">
        <v>2.7198490149999999</v>
      </c>
      <c r="AY26" s="258">
        <v>2.7549479899999998</v>
      </c>
      <c r="AZ26" s="258">
        <v>2.6541364000000001</v>
      </c>
      <c r="BA26" s="258">
        <v>2.5863299999999998</v>
      </c>
      <c r="BB26" s="258">
        <v>2.6751209999999999</v>
      </c>
      <c r="BC26" s="346">
        <v>2.3995549999999999</v>
      </c>
      <c r="BD26" s="346">
        <v>2.410396</v>
      </c>
      <c r="BE26" s="346">
        <v>2.412582</v>
      </c>
      <c r="BF26" s="346">
        <v>2.4299629999999999</v>
      </c>
      <c r="BG26" s="346">
        <v>2.428369</v>
      </c>
      <c r="BH26" s="346">
        <v>2.4326810000000001</v>
      </c>
      <c r="BI26" s="346">
        <v>2.517846</v>
      </c>
      <c r="BJ26" s="346">
        <v>2.40368</v>
      </c>
      <c r="BK26" s="346">
        <v>2.5920770000000002</v>
      </c>
      <c r="BL26" s="346">
        <v>2.5540039999999999</v>
      </c>
      <c r="BM26" s="346">
        <v>2.4553829999999999</v>
      </c>
      <c r="BN26" s="346">
        <v>2.5746600000000002</v>
      </c>
      <c r="BO26" s="346">
        <v>2.3049170000000001</v>
      </c>
      <c r="BP26" s="346">
        <v>2.322594</v>
      </c>
      <c r="BQ26" s="346">
        <v>2.3276979999999998</v>
      </c>
      <c r="BR26" s="346">
        <v>2.3477700000000001</v>
      </c>
      <c r="BS26" s="346">
        <v>2.3554409999999999</v>
      </c>
      <c r="BT26" s="346">
        <v>2.3602979999999998</v>
      </c>
      <c r="BU26" s="346">
        <v>2.4457469999999999</v>
      </c>
      <c r="BV26" s="346">
        <v>2.3273229999999998</v>
      </c>
    </row>
    <row r="27" spans="1:74" ht="11.1" customHeight="1" x14ac:dyDescent="0.2">
      <c r="A27" s="93" t="s">
        <v>231</v>
      </c>
      <c r="B27" s="199" t="s">
        <v>575</v>
      </c>
      <c r="C27" s="258">
        <v>76.894689783999993</v>
      </c>
      <c r="D27" s="258">
        <v>72.317598724000007</v>
      </c>
      <c r="E27" s="258">
        <v>63.559966283000001</v>
      </c>
      <c r="F27" s="258">
        <v>53.207419049999999</v>
      </c>
      <c r="G27" s="258">
        <v>61.923189532999999</v>
      </c>
      <c r="H27" s="258">
        <v>73.844880239999995</v>
      </c>
      <c r="I27" s="258">
        <v>81.448948888000004</v>
      </c>
      <c r="J27" s="258">
        <v>78.574441152000006</v>
      </c>
      <c r="K27" s="258">
        <v>69.369491819999993</v>
      </c>
      <c r="L27" s="258">
        <v>58.404551583</v>
      </c>
      <c r="M27" s="258">
        <v>53.639953409999997</v>
      </c>
      <c r="N27" s="258">
        <v>54.929549233000003</v>
      </c>
      <c r="O27" s="258">
        <v>66.662224447</v>
      </c>
      <c r="P27" s="258">
        <v>55.210717475999999</v>
      </c>
      <c r="Q27" s="258">
        <v>44.574606430000003</v>
      </c>
      <c r="R27" s="258">
        <v>43.383704280000003</v>
      </c>
      <c r="S27" s="258">
        <v>49.342932779000002</v>
      </c>
      <c r="T27" s="258">
        <v>67.551228989999998</v>
      </c>
      <c r="U27" s="258">
        <v>78.568539092999998</v>
      </c>
      <c r="V27" s="258">
        <v>78.174536501999995</v>
      </c>
      <c r="W27" s="258">
        <v>66.614897790000001</v>
      </c>
      <c r="X27" s="258">
        <v>58.952702821000003</v>
      </c>
      <c r="Y27" s="258">
        <v>52.533241680000003</v>
      </c>
      <c r="Z27" s="258">
        <v>69.501358113999999</v>
      </c>
      <c r="AA27" s="258">
        <v>68.005594380999995</v>
      </c>
      <c r="AB27" s="258">
        <v>52.380923840000001</v>
      </c>
      <c r="AC27" s="258">
        <v>53.325237356999999</v>
      </c>
      <c r="AD27" s="258">
        <v>48.565446540000003</v>
      </c>
      <c r="AE27" s="258">
        <v>55.201684469</v>
      </c>
      <c r="AF27" s="258">
        <v>63.09854739</v>
      </c>
      <c r="AG27" s="258">
        <v>74.213783961000004</v>
      </c>
      <c r="AH27" s="258">
        <v>70.229130451000003</v>
      </c>
      <c r="AI27" s="258">
        <v>59.039437139999997</v>
      </c>
      <c r="AJ27" s="258">
        <v>54.435841869000001</v>
      </c>
      <c r="AK27" s="258">
        <v>55.357275270000002</v>
      </c>
      <c r="AL27" s="258">
        <v>63.002781149</v>
      </c>
      <c r="AM27" s="258">
        <v>68.912875038999999</v>
      </c>
      <c r="AN27" s="258">
        <v>49.897020124000001</v>
      </c>
      <c r="AO27" s="258">
        <v>48.758671687000003</v>
      </c>
      <c r="AP27" s="258">
        <v>44.777178720000002</v>
      </c>
      <c r="AQ27" s="258">
        <v>51.694641294</v>
      </c>
      <c r="AR27" s="258">
        <v>60.172872900000002</v>
      </c>
      <c r="AS27" s="258">
        <v>68.018199042999996</v>
      </c>
      <c r="AT27" s="258">
        <v>67.895375306999995</v>
      </c>
      <c r="AU27" s="258">
        <v>58.144706280000001</v>
      </c>
      <c r="AV27" s="258">
        <v>52.857872026000003</v>
      </c>
      <c r="AW27" s="258">
        <v>56.154473160000002</v>
      </c>
      <c r="AX27" s="258">
        <v>60.044470431000001</v>
      </c>
      <c r="AY27" s="258">
        <v>60.080763543000003</v>
      </c>
      <c r="AZ27" s="258">
        <v>48.947347610999998</v>
      </c>
      <c r="BA27" s="258">
        <v>47.832243599999998</v>
      </c>
      <c r="BB27" s="258">
        <v>35.531532300000002</v>
      </c>
      <c r="BC27" s="346">
        <v>43.147550000000003</v>
      </c>
      <c r="BD27" s="346">
        <v>51.050260000000002</v>
      </c>
      <c r="BE27" s="346">
        <v>59.551560000000002</v>
      </c>
      <c r="BF27" s="346">
        <v>61.907550000000001</v>
      </c>
      <c r="BG27" s="346">
        <v>48.386879999999998</v>
      </c>
      <c r="BH27" s="346">
        <v>48.03396</v>
      </c>
      <c r="BI27" s="346">
        <v>45.864249999999998</v>
      </c>
      <c r="BJ27" s="346">
        <v>53.887360000000001</v>
      </c>
      <c r="BK27" s="346">
        <v>55.831829999999997</v>
      </c>
      <c r="BL27" s="346">
        <v>47.172910000000002</v>
      </c>
      <c r="BM27" s="346">
        <v>41.579540000000001</v>
      </c>
      <c r="BN27" s="346">
        <v>33.496859999999998</v>
      </c>
      <c r="BO27" s="346">
        <v>39.591630000000002</v>
      </c>
      <c r="BP27" s="346">
        <v>47.390329999999999</v>
      </c>
      <c r="BQ27" s="346">
        <v>56.546059999999997</v>
      </c>
      <c r="BR27" s="346">
        <v>57.72139</v>
      </c>
      <c r="BS27" s="346">
        <v>44.497599999999998</v>
      </c>
      <c r="BT27" s="346">
        <v>43.776350000000001</v>
      </c>
      <c r="BU27" s="346">
        <v>42.137680000000003</v>
      </c>
      <c r="BV27" s="346">
        <v>50.487299999999998</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232</v>
      </c>
      <c r="B29" s="97" t="s">
        <v>177</v>
      </c>
      <c r="C29" s="258">
        <v>1.798859207</v>
      </c>
      <c r="D29" s="258">
        <v>0.23306227600000001</v>
      </c>
      <c r="E29" s="258">
        <v>6.9789787050000003</v>
      </c>
      <c r="F29" s="258">
        <v>2.67305495</v>
      </c>
      <c r="G29" s="258">
        <v>-2.1692255290000002</v>
      </c>
      <c r="H29" s="258">
        <v>-4.4336882500000003</v>
      </c>
      <c r="I29" s="258">
        <v>0.52256910400000001</v>
      </c>
      <c r="J29" s="258">
        <v>2.9242228369999999</v>
      </c>
      <c r="K29" s="258">
        <v>-0.52876382</v>
      </c>
      <c r="L29" s="258">
        <v>-0.366141577</v>
      </c>
      <c r="M29" s="258">
        <v>-1.1144343999999999</v>
      </c>
      <c r="N29" s="258">
        <v>-1.0669252229999999</v>
      </c>
      <c r="O29" s="258">
        <v>0.49371956299999997</v>
      </c>
      <c r="P29" s="258">
        <v>-0.25319546300000001</v>
      </c>
      <c r="Q29" s="258">
        <v>3.3800645579999999</v>
      </c>
      <c r="R29" s="258">
        <v>0.27131172999999997</v>
      </c>
      <c r="S29" s="258">
        <v>2.990457213</v>
      </c>
      <c r="T29" s="258">
        <v>-0.47500700000000001</v>
      </c>
      <c r="U29" s="258">
        <v>-2.439473091</v>
      </c>
      <c r="V29" s="258">
        <v>-1.3720615119999999</v>
      </c>
      <c r="W29" s="258">
        <v>7.3872199999999999E-3</v>
      </c>
      <c r="X29" s="258">
        <v>2.7367301730000002</v>
      </c>
      <c r="Y29" s="258">
        <v>0.93688331999999996</v>
      </c>
      <c r="Z29" s="258">
        <v>-3.828051114</v>
      </c>
      <c r="AA29" s="258">
        <v>1.1605316210000001</v>
      </c>
      <c r="AB29" s="258">
        <v>2.3827461599999999</v>
      </c>
      <c r="AC29" s="258">
        <v>3.4355056429999999</v>
      </c>
      <c r="AD29" s="258">
        <v>1.89818445</v>
      </c>
      <c r="AE29" s="258">
        <v>3.5361935459999998</v>
      </c>
      <c r="AF29" s="258">
        <v>2.5919586099999998</v>
      </c>
      <c r="AG29" s="258">
        <v>-6.473404972</v>
      </c>
      <c r="AH29" s="258">
        <v>-0.71326744799999997</v>
      </c>
      <c r="AI29" s="258">
        <v>-1.37835215</v>
      </c>
      <c r="AJ29" s="258">
        <v>2.1367081159999999</v>
      </c>
      <c r="AK29" s="258">
        <v>-1.6630012700000001</v>
      </c>
      <c r="AL29" s="258">
        <v>-2.3515101509999998</v>
      </c>
      <c r="AM29" s="258">
        <v>-0.84170405100000001</v>
      </c>
      <c r="AN29" s="258">
        <v>3.5761858879999999</v>
      </c>
      <c r="AO29" s="258">
        <v>3.2129073209999999</v>
      </c>
      <c r="AP29" s="258">
        <v>1.02049528</v>
      </c>
      <c r="AQ29" s="258">
        <v>3.1743697150000001</v>
      </c>
      <c r="AR29" s="258">
        <v>5.8510100000000002E-2</v>
      </c>
      <c r="AS29" s="258">
        <v>-2.5722330279999999</v>
      </c>
      <c r="AT29" s="258">
        <v>1.3759966830000001</v>
      </c>
      <c r="AU29" s="258">
        <v>-1.6948452700000001</v>
      </c>
      <c r="AV29" s="258">
        <v>-1.4379770199999999</v>
      </c>
      <c r="AW29" s="258">
        <v>0.49362883000000002</v>
      </c>
      <c r="AX29" s="258">
        <v>-2.8863124290000002</v>
      </c>
      <c r="AY29" s="258">
        <v>0.63738585734999997</v>
      </c>
      <c r="AZ29" s="258">
        <v>-0.10692301110999999</v>
      </c>
      <c r="BA29" s="258">
        <v>-2.78559132</v>
      </c>
      <c r="BB29" s="258">
        <v>10.123561046000001</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863</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754</v>
      </c>
      <c r="B32" s="199" t="s">
        <v>198</v>
      </c>
      <c r="C32" s="258">
        <v>38.817</v>
      </c>
      <c r="D32" s="258">
        <v>39.581000000000003</v>
      </c>
      <c r="E32" s="258">
        <v>39.61</v>
      </c>
      <c r="F32" s="258">
        <v>40.225999999999999</v>
      </c>
      <c r="G32" s="258">
        <v>39.817</v>
      </c>
      <c r="H32" s="258">
        <v>39.399000000000001</v>
      </c>
      <c r="I32" s="258">
        <v>38.993000000000002</v>
      </c>
      <c r="J32" s="258">
        <v>37.353000000000002</v>
      </c>
      <c r="K32" s="258">
        <v>36.213000000000001</v>
      </c>
      <c r="L32" s="258">
        <v>36.232999999999997</v>
      </c>
      <c r="M32" s="258">
        <v>36.509</v>
      </c>
      <c r="N32" s="258">
        <v>35.871000000000002</v>
      </c>
      <c r="O32" s="258">
        <v>35.235999999999997</v>
      </c>
      <c r="P32" s="258">
        <v>35.258000000000003</v>
      </c>
      <c r="Q32" s="258">
        <v>35.207000000000001</v>
      </c>
      <c r="R32" s="258">
        <v>35.011000000000003</v>
      </c>
      <c r="S32" s="258">
        <v>34.052999999999997</v>
      </c>
      <c r="T32" s="258">
        <v>32.932000000000002</v>
      </c>
      <c r="U32" s="258">
        <v>31.393000000000001</v>
      </c>
      <c r="V32" s="258">
        <v>29.126000000000001</v>
      </c>
      <c r="W32" s="258">
        <v>27.282</v>
      </c>
      <c r="X32" s="258">
        <v>26.425000000000001</v>
      </c>
      <c r="Y32" s="258">
        <v>25.645</v>
      </c>
      <c r="Z32" s="258">
        <v>25.309000000000001</v>
      </c>
      <c r="AA32" s="258">
        <v>24.974</v>
      </c>
      <c r="AB32" s="258">
        <v>25.17</v>
      </c>
      <c r="AC32" s="258">
        <v>25.19</v>
      </c>
      <c r="AD32" s="258">
        <v>25.169</v>
      </c>
      <c r="AE32" s="258">
        <v>24.35</v>
      </c>
      <c r="AF32" s="258">
        <v>23.43</v>
      </c>
      <c r="AG32" s="258">
        <v>25.465</v>
      </c>
      <c r="AH32" s="258">
        <v>24.225999999999999</v>
      </c>
      <c r="AI32" s="258">
        <v>23.43</v>
      </c>
      <c r="AJ32" s="258">
        <v>23.459</v>
      </c>
      <c r="AK32" s="258">
        <v>23.704999999999998</v>
      </c>
      <c r="AL32" s="258">
        <v>23.998999999999999</v>
      </c>
      <c r="AM32" s="258">
        <v>24.768999999999998</v>
      </c>
      <c r="AN32" s="258">
        <v>26.594000000000001</v>
      </c>
      <c r="AO32" s="258">
        <v>26.774999999999999</v>
      </c>
      <c r="AP32" s="258">
        <v>26.558</v>
      </c>
      <c r="AQ32" s="258">
        <v>25.141999999999999</v>
      </c>
      <c r="AR32" s="258">
        <v>24.524000000000001</v>
      </c>
      <c r="AS32" s="258">
        <v>24.690999999999999</v>
      </c>
      <c r="AT32" s="258">
        <v>22.574000000000002</v>
      </c>
      <c r="AU32" s="258">
        <v>23.413</v>
      </c>
      <c r="AV32" s="258">
        <v>24.19781</v>
      </c>
      <c r="AW32" s="258">
        <v>23.489740000000001</v>
      </c>
      <c r="AX32" s="258">
        <v>23.978000000000002</v>
      </c>
      <c r="AY32" s="258">
        <v>21.390999999999998</v>
      </c>
      <c r="AZ32" s="258">
        <v>23.050999999999998</v>
      </c>
      <c r="BA32" s="258">
        <v>22.868179999999999</v>
      </c>
      <c r="BB32" s="258">
        <v>20.811669999999999</v>
      </c>
      <c r="BC32" s="346">
        <v>22.088640000000002</v>
      </c>
      <c r="BD32" s="346">
        <v>22.544830000000001</v>
      </c>
      <c r="BE32" s="346">
        <v>21.791180000000001</v>
      </c>
      <c r="BF32" s="346">
        <v>21.799790000000002</v>
      </c>
      <c r="BG32" s="346">
        <v>21.901630000000001</v>
      </c>
      <c r="BH32" s="346">
        <v>23.06683</v>
      </c>
      <c r="BI32" s="346">
        <v>23.360720000000001</v>
      </c>
      <c r="BJ32" s="346">
        <v>23.911740000000002</v>
      </c>
      <c r="BK32" s="346">
        <v>23.71247</v>
      </c>
      <c r="BL32" s="346">
        <v>24.121220000000001</v>
      </c>
      <c r="BM32" s="346">
        <v>23.997949999999999</v>
      </c>
      <c r="BN32" s="346">
        <v>24.47486</v>
      </c>
      <c r="BO32" s="346">
        <v>24.726220000000001</v>
      </c>
      <c r="BP32" s="346">
        <v>23.095120000000001</v>
      </c>
      <c r="BQ32" s="346">
        <v>21.262619999999998</v>
      </c>
      <c r="BR32" s="346">
        <v>21.216349999999998</v>
      </c>
      <c r="BS32" s="346">
        <v>20.77478</v>
      </c>
      <c r="BT32" s="346">
        <v>21.849</v>
      </c>
      <c r="BU32" s="346">
        <v>22.083369999999999</v>
      </c>
      <c r="BV32" s="346">
        <v>23.615089999999999</v>
      </c>
    </row>
    <row r="33" spans="1:74" ht="11.1" customHeight="1" x14ac:dyDescent="0.2">
      <c r="A33" s="98" t="s">
        <v>755</v>
      </c>
      <c r="B33" s="200" t="s">
        <v>101</v>
      </c>
      <c r="C33" s="258">
        <v>161.300139</v>
      </c>
      <c r="D33" s="258">
        <v>155.60760200000001</v>
      </c>
      <c r="E33" s="258">
        <v>160.508768</v>
      </c>
      <c r="F33" s="258">
        <v>173.463763</v>
      </c>
      <c r="G33" s="258">
        <v>179.44797299999999</v>
      </c>
      <c r="H33" s="258">
        <v>173.31351900000001</v>
      </c>
      <c r="I33" s="258">
        <v>165.08131</v>
      </c>
      <c r="J33" s="258">
        <v>163.3614</v>
      </c>
      <c r="K33" s="258">
        <v>169.78447499999999</v>
      </c>
      <c r="L33" s="258">
        <v>183.04254499999999</v>
      </c>
      <c r="M33" s="258">
        <v>195.827832</v>
      </c>
      <c r="N33" s="258">
        <v>202.56</v>
      </c>
      <c r="O33" s="258">
        <v>193.944963</v>
      </c>
      <c r="P33" s="258">
        <v>193.53549000000001</v>
      </c>
      <c r="Q33" s="258">
        <v>197.75456</v>
      </c>
      <c r="R33" s="258">
        <v>199.310911</v>
      </c>
      <c r="S33" s="258">
        <v>198.46650199999999</v>
      </c>
      <c r="T33" s="258">
        <v>188.059922</v>
      </c>
      <c r="U33" s="258">
        <v>174.01779400000001</v>
      </c>
      <c r="V33" s="258">
        <v>164.73309800000001</v>
      </c>
      <c r="W33" s="258">
        <v>162.31757200000001</v>
      </c>
      <c r="X33" s="258">
        <v>166.65662599999999</v>
      </c>
      <c r="Y33" s="258">
        <v>175.974628</v>
      </c>
      <c r="Z33" s="258">
        <v>167.68078700000001</v>
      </c>
      <c r="AA33" s="258">
        <v>161.64826199999999</v>
      </c>
      <c r="AB33" s="258">
        <v>165.697835</v>
      </c>
      <c r="AC33" s="258">
        <v>166.774102</v>
      </c>
      <c r="AD33" s="258">
        <v>168.99274399999999</v>
      </c>
      <c r="AE33" s="258">
        <v>167.69529299999999</v>
      </c>
      <c r="AF33" s="258">
        <v>163.26423</v>
      </c>
      <c r="AG33" s="258">
        <v>151.14127999999999</v>
      </c>
      <c r="AH33" s="258">
        <v>146.613383</v>
      </c>
      <c r="AI33" s="258">
        <v>145.06004799999999</v>
      </c>
      <c r="AJ33" s="258">
        <v>146.87850299999999</v>
      </c>
      <c r="AK33" s="258">
        <v>148.767157</v>
      </c>
      <c r="AL33" s="258">
        <v>142.957404</v>
      </c>
      <c r="AM33" s="258">
        <v>128.79323299999999</v>
      </c>
      <c r="AN33" s="258">
        <v>125.89139400000001</v>
      </c>
      <c r="AO33" s="258">
        <v>131.20684600000001</v>
      </c>
      <c r="AP33" s="258">
        <v>133.77360200000001</v>
      </c>
      <c r="AQ33" s="258">
        <v>133.18564900000001</v>
      </c>
      <c r="AR33" s="258">
        <v>126.289534</v>
      </c>
      <c r="AS33" s="258">
        <v>115.659874</v>
      </c>
      <c r="AT33" s="258">
        <v>109.14489</v>
      </c>
      <c r="AU33" s="258">
        <v>105.860214</v>
      </c>
      <c r="AV33" s="258">
        <v>110.381608</v>
      </c>
      <c r="AW33" s="258">
        <v>109.57449099999999</v>
      </c>
      <c r="AX33" s="258">
        <v>108.11372299999999</v>
      </c>
      <c r="AY33" s="258">
        <v>104.5790236</v>
      </c>
      <c r="AZ33" s="258">
        <v>103.646951</v>
      </c>
      <c r="BA33" s="258">
        <v>104.9972144</v>
      </c>
      <c r="BB33" s="258">
        <v>112.8351108</v>
      </c>
      <c r="BC33" s="346">
        <v>114.756</v>
      </c>
      <c r="BD33" s="346">
        <v>110.01860000000001</v>
      </c>
      <c r="BE33" s="346">
        <v>108.6948</v>
      </c>
      <c r="BF33" s="346">
        <v>106.943</v>
      </c>
      <c r="BG33" s="346">
        <v>105.1925</v>
      </c>
      <c r="BH33" s="346">
        <v>109.83159999999999</v>
      </c>
      <c r="BI33" s="346">
        <v>114.43049999999999</v>
      </c>
      <c r="BJ33" s="346">
        <v>112.9937</v>
      </c>
      <c r="BK33" s="346">
        <v>108.0331</v>
      </c>
      <c r="BL33" s="346">
        <v>105.664</v>
      </c>
      <c r="BM33" s="346">
        <v>114.0787</v>
      </c>
      <c r="BN33" s="346">
        <v>114.6139</v>
      </c>
      <c r="BO33" s="346">
        <v>116.1514</v>
      </c>
      <c r="BP33" s="346">
        <v>111.1234</v>
      </c>
      <c r="BQ33" s="346">
        <v>108.2363</v>
      </c>
      <c r="BR33" s="346">
        <v>105.5155</v>
      </c>
      <c r="BS33" s="346">
        <v>104.29770000000001</v>
      </c>
      <c r="BT33" s="346">
        <v>109.1842</v>
      </c>
      <c r="BU33" s="346">
        <v>114.2726</v>
      </c>
      <c r="BV33" s="346">
        <v>112.33450000000001</v>
      </c>
    </row>
    <row r="34" spans="1:74" ht="11.1" customHeight="1" x14ac:dyDescent="0.2">
      <c r="A34" s="98" t="s">
        <v>64</v>
      </c>
      <c r="B34" s="200" t="s">
        <v>65</v>
      </c>
      <c r="C34" s="258">
        <v>154.389578</v>
      </c>
      <c r="D34" s="258">
        <v>149.07128700000001</v>
      </c>
      <c r="E34" s="258">
        <v>154.346698</v>
      </c>
      <c r="F34" s="258">
        <v>167.06340900000001</v>
      </c>
      <c r="G34" s="258">
        <v>172.809335</v>
      </c>
      <c r="H34" s="258">
        <v>166.43659700000001</v>
      </c>
      <c r="I34" s="258">
        <v>157.93807699999999</v>
      </c>
      <c r="J34" s="258">
        <v>155.95185499999999</v>
      </c>
      <c r="K34" s="258">
        <v>162.108619</v>
      </c>
      <c r="L34" s="258">
        <v>175.587987</v>
      </c>
      <c r="M34" s="258">
        <v>188.594571</v>
      </c>
      <c r="N34" s="258">
        <v>195.54803699999999</v>
      </c>
      <c r="O34" s="258">
        <v>187.203047</v>
      </c>
      <c r="P34" s="258">
        <v>187.06361799999999</v>
      </c>
      <c r="Q34" s="258">
        <v>191.55273500000001</v>
      </c>
      <c r="R34" s="258">
        <v>193.18521200000001</v>
      </c>
      <c r="S34" s="258">
        <v>192.41693000000001</v>
      </c>
      <c r="T34" s="258">
        <v>182.086476</v>
      </c>
      <c r="U34" s="258">
        <v>168.11860899999999</v>
      </c>
      <c r="V34" s="258">
        <v>158.908174</v>
      </c>
      <c r="W34" s="258">
        <v>156.56690900000001</v>
      </c>
      <c r="X34" s="258">
        <v>160.93226000000001</v>
      </c>
      <c r="Y34" s="258">
        <v>170.27655799999999</v>
      </c>
      <c r="Z34" s="258">
        <v>162.00901400000001</v>
      </c>
      <c r="AA34" s="258">
        <v>156.21421000000001</v>
      </c>
      <c r="AB34" s="258">
        <v>160.50150199999999</v>
      </c>
      <c r="AC34" s="258">
        <v>161.81549000000001</v>
      </c>
      <c r="AD34" s="258">
        <v>163.93691200000001</v>
      </c>
      <c r="AE34" s="258">
        <v>162.54224199999999</v>
      </c>
      <c r="AF34" s="258">
        <v>158.013959</v>
      </c>
      <c r="AG34" s="258">
        <v>145.81148300000001</v>
      </c>
      <c r="AH34" s="258">
        <v>141.204061</v>
      </c>
      <c r="AI34" s="258">
        <v>139.5712</v>
      </c>
      <c r="AJ34" s="258">
        <v>141.46251899999999</v>
      </c>
      <c r="AK34" s="258">
        <v>143.424037</v>
      </c>
      <c r="AL34" s="258">
        <v>137.68714800000001</v>
      </c>
      <c r="AM34" s="258">
        <v>123.722841</v>
      </c>
      <c r="AN34" s="258">
        <v>121.01869499999999</v>
      </c>
      <c r="AO34" s="258">
        <v>126.53183900000001</v>
      </c>
      <c r="AP34" s="258">
        <v>129.07092700000001</v>
      </c>
      <c r="AQ34" s="258">
        <v>128.453889</v>
      </c>
      <c r="AR34" s="258">
        <v>121.52869099999999</v>
      </c>
      <c r="AS34" s="258">
        <v>110.794301</v>
      </c>
      <c r="AT34" s="258">
        <v>104.172499</v>
      </c>
      <c r="AU34" s="258">
        <v>100.781006</v>
      </c>
      <c r="AV34" s="258">
        <v>105.208663</v>
      </c>
      <c r="AW34" s="258">
        <v>104.324217</v>
      </c>
      <c r="AX34" s="258">
        <v>102.78612200000001</v>
      </c>
      <c r="AY34" s="258">
        <v>99.207442</v>
      </c>
      <c r="AZ34" s="258">
        <v>98.744339999999994</v>
      </c>
      <c r="BA34" s="258">
        <v>99.881870000000006</v>
      </c>
      <c r="BB34" s="258">
        <v>107.5874</v>
      </c>
      <c r="BC34" s="346">
        <v>109.3746</v>
      </c>
      <c r="BD34" s="346">
        <v>104.51260000000001</v>
      </c>
      <c r="BE34" s="346">
        <v>103.12649999999999</v>
      </c>
      <c r="BF34" s="346">
        <v>101.32429999999999</v>
      </c>
      <c r="BG34" s="346">
        <v>99.518439999999998</v>
      </c>
      <c r="BH34" s="346">
        <v>104.209</v>
      </c>
      <c r="BI34" s="346">
        <v>108.8682</v>
      </c>
      <c r="BJ34" s="346">
        <v>107.4781</v>
      </c>
      <c r="BK34" s="346">
        <v>102.48</v>
      </c>
      <c r="BL34" s="346">
        <v>100.6061</v>
      </c>
      <c r="BM34" s="346">
        <v>108.7846</v>
      </c>
      <c r="BN34" s="346">
        <v>109.2209</v>
      </c>
      <c r="BO34" s="346">
        <v>110.6463</v>
      </c>
      <c r="BP34" s="346">
        <v>105.5248</v>
      </c>
      <c r="BQ34" s="346">
        <v>102.60469999999999</v>
      </c>
      <c r="BR34" s="346">
        <v>99.811580000000006</v>
      </c>
      <c r="BS34" s="346">
        <v>98.51643</v>
      </c>
      <c r="BT34" s="346">
        <v>103.4712</v>
      </c>
      <c r="BU34" s="346">
        <v>108.64619999999999</v>
      </c>
      <c r="BV34" s="346">
        <v>106.7796</v>
      </c>
    </row>
    <row r="35" spans="1:74" ht="11.1" customHeight="1" x14ac:dyDescent="0.2">
      <c r="A35" s="98" t="s">
        <v>62</v>
      </c>
      <c r="B35" s="200" t="s">
        <v>66</v>
      </c>
      <c r="C35" s="258">
        <v>4.0104300000000004</v>
      </c>
      <c r="D35" s="258">
        <v>3.8248859999999998</v>
      </c>
      <c r="E35" s="258">
        <v>3.6393420000000001</v>
      </c>
      <c r="F35" s="258">
        <v>3.7141130000000002</v>
      </c>
      <c r="G35" s="258">
        <v>3.7888839999999999</v>
      </c>
      <c r="H35" s="258">
        <v>3.8636550000000001</v>
      </c>
      <c r="I35" s="258">
        <v>3.9993910000000001</v>
      </c>
      <c r="J35" s="258">
        <v>4.1351279999999999</v>
      </c>
      <c r="K35" s="258">
        <v>4.2708640000000004</v>
      </c>
      <c r="L35" s="258">
        <v>4.3077509999999997</v>
      </c>
      <c r="M35" s="258">
        <v>4.3446389999999999</v>
      </c>
      <c r="N35" s="258">
        <v>4.381526</v>
      </c>
      <c r="O35" s="258">
        <v>4.2395490000000002</v>
      </c>
      <c r="P35" s="258">
        <v>4.0975729999999997</v>
      </c>
      <c r="Q35" s="258">
        <v>3.9555959999999999</v>
      </c>
      <c r="R35" s="258">
        <v>3.9152149999999999</v>
      </c>
      <c r="S35" s="258">
        <v>3.8748339999999999</v>
      </c>
      <c r="T35" s="258">
        <v>3.8344529999999999</v>
      </c>
      <c r="U35" s="258">
        <v>3.796265</v>
      </c>
      <c r="V35" s="258">
        <v>3.7580770000000001</v>
      </c>
      <c r="W35" s="258">
        <v>3.7198889999999998</v>
      </c>
      <c r="X35" s="258">
        <v>3.692218</v>
      </c>
      <c r="Y35" s="258">
        <v>3.6645460000000001</v>
      </c>
      <c r="Z35" s="258">
        <v>3.6368749999999999</v>
      </c>
      <c r="AA35" s="258">
        <v>3.503212</v>
      </c>
      <c r="AB35" s="258">
        <v>3.3695499999999998</v>
      </c>
      <c r="AC35" s="258">
        <v>3.235887</v>
      </c>
      <c r="AD35" s="258">
        <v>3.25556</v>
      </c>
      <c r="AE35" s="258">
        <v>3.2752319999999999</v>
      </c>
      <c r="AF35" s="258">
        <v>3.294905</v>
      </c>
      <c r="AG35" s="258">
        <v>3.357164</v>
      </c>
      <c r="AH35" s="258">
        <v>3.4194230000000001</v>
      </c>
      <c r="AI35" s="258">
        <v>3.4816820000000002</v>
      </c>
      <c r="AJ35" s="258">
        <v>3.4018329999999999</v>
      </c>
      <c r="AK35" s="258">
        <v>3.3219829999999999</v>
      </c>
      <c r="AL35" s="258">
        <v>3.2421340000000001</v>
      </c>
      <c r="AM35" s="258">
        <v>3.1241089999999998</v>
      </c>
      <c r="AN35" s="258">
        <v>3.0079470000000001</v>
      </c>
      <c r="AO35" s="258">
        <v>2.891785</v>
      </c>
      <c r="AP35" s="258">
        <v>2.889929</v>
      </c>
      <c r="AQ35" s="258">
        <v>2.8890340000000001</v>
      </c>
      <c r="AR35" s="258">
        <v>2.8881389999999998</v>
      </c>
      <c r="AS35" s="258">
        <v>2.9258060000000001</v>
      </c>
      <c r="AT35" s="258">
        <v>2.9655529999999999</v>
      </c>
      <c r="AU35" s="258">
        <v>3.0053000000000001</v>
      </c>
      <c r="AV35" s="258">
        <v>3.104635</v>
      </c>
      <c r="AW35" s="258">
        <v>3.1875599999999999</v>
      </c>
      <c r="AX35" s="258">
        <v>3.2704849999999999</v>
      </c>
      <c r="AY35" s="258">
        <v>3.390352</v>
      </c>
      <c r="AZ35" s="258">
        <v>3.1438280000000001</v>
      </c>
      <c r="BA35" s="258">
        <v>3.5579670000000001</v>
      </c>
      <c r="BB35" s="258">
        <v>3.5406780000000002</v>
      </c>
      <c r="BC35" s="346">
        <v>3.5220180000000001</v>
      </c>
      <c r="BD35" s="346">
        <v>3.5036299999999998</v>
      </c>
      <c r="BE35" s="346">
        <v>3.5228199999999998</v>
      </c>
      <c r="BF35" s="346">
        <v>3.5427279999999999</v>
      </c>
      <c r="BG35" s="346">
        <v>3.562783</v>
      </c>
      <c r="BH35" s="346">
        <v>3.5053339999999999</v>
      </c>
      <c r="BI35" s="346">
        <v>3.4485450000000002</v>
      </c>
      <c r="BJ35" s="346">
        <v>3.3913329999999999</v>
      </c>
      <c r="BK35" s="346">
        <v>3.5099239999999998</v>
      </c>
      <c r="BL35" s="346">
        <v>3.2613219999999998</v>
      </c>
      <c r="BM35" s="346">
        <v>3.6737009999999999</v>
      </c>
      <c r="BN35" s="346">
        <v>3.6548630000000002</v>
      </c>
      <c r="BO35" s="346">
        <v>3.6347320000000001</v>
      </c>
      <c r="BP35" s="346">
        <v>3.6149110000000002</v>
      </c>
      <c r="BQ35" s="346">
        <v>3.6327210000000001</v>
      </c>
      <c r="BR35" s="346">
        <v>3.6512769999999999</v>
      </c>
      <c r="BS35" s="346">
        <v>3.6700400000000002</v>
      </c>
      <c r="BT35" s="346">
        <v>3.6113300000000002</v>
      </c>
      <c r="BU35" s="346">
        <v>3.5532720000000002</v>
      </c>
      <c r="BV35" s="346">
        <v>3.4947859999999999</v>
      </c>
    </row>
    <row r="36" spans="1:74" ht="11.1" customHeight="1" x14ac:dyDescent="0.2">
      <c r="A36" s="98" t="s">
        <v>63</v>
      </c>
      <c r="B36" s="200" t="s">
        <v>254</v>
      </c>
      <c r="C36" s="258">
        <v>2.4714429999999998</v>
      </c>
      <c r="D36" s="258">
        <v>2.3033199999999998</v>
      </c>
      <c r="E36" s="258">
        <v>2.1351979999999999</v>
      </c>
      <c r="F36" s="258">
        <v>2.2992560000000002</v>
      </c>
      <c r="G36" s="258">
        <v>2.4633129999999999</v>
      </c>
      <c r="H36" s="258">
        <v>2.6273710000000001</v>
      </c>
      <c r="I36" s="258">
        <v>2.7558199999999999</v>
      </c>
      <c r="J36" s="258">
        <v>2.8842680000000001</v>
      </c>
      <c r="K36" s="258">
        <v>3.0127169999999999</v>
      </c>
      <c r="L36" s="258">
        <v>2.7539030000000002</v>
      </c>
      <c r="M36" s="258">
        <v>2.4950890000000001</v>
      </c>
      <c r="N36" s="258">
        <v>2.236275</v>
      </c>
      <c r="O36" s="258">
        <v>2.1289310000000001</v>
      </c>
      <c r="P36" s="258">
        <v>2.0215879999999999</v>
      </c>
      <c r="Q36" s="258">
        <v>1.9142440000000001</v>
      </c>
      <c r="R36" s="258">
        <v>1.8767229999999999</v>
      </c>
      <c r="S36" s="258">
        <v>1.839202</v>
      </c>
      <c r="T36" s="258">
        <v>1.8016810000000001</v>
      </c>
      <c r="U36" s="258">
        <v>1.7545459999999999</v>
      </c>
      <c r="V36" s="258">
        <v>1.707411</v>
      </c>
      <c r="W36" s="258">
        <v>1.6602760000000001</v>
      </c>
      <c r="X36" s="258">
        <v>1.6650879999999999</v>
      </c>
      <c r="Y36" s="258">
        <v>1.6699010000000001</v>
      </c>
      <c r="Z36" s="258">
        <v>1.6747129999999999</v>
      </c>
      <c r="AA36" s="258">
        <v>1.579061</v>
      </c>
      <c r="AB36" s="258">
        <v>1.483409</v>
      </c>
      <c r="AC36" s="258">
        <v>1.3877569999999999</v>
      </c>
      <c r="AD36" s="258">
        <v>1.4671380000000001</v>
      </c>
      <c r="AE36" s="258">
        <v>1.546519</v>
      </c>
      <c r="AF36" s="258">
        <v>1.6258999999999999</v>
      </c>
      <c r="AG36" s="258">
        <v>1.640547</v>
      </c>
      <c r="AH36" s="258">
        <v>1.6551940000000001</v>
      </c>
      <c r="AI36" s="258">
        <v>1.6698409999999999</v>
      </c>
      <c r="AJ36" s="258">
        <v>1.685878</v>
      </c>
      <c r="AK36" s="258">
        <v>1.701916</v>
      </c>
      <c r="AL36" s="258">
        <v>1.7179530000000001</v>
      </c>
      <c r="AM36" s="258">
        <v>1.6479470000000001</v>
      </c>
      <c r="AN36" s="258">
        <v>1.5779399999999999</v>
      </c>
      <c r="AO36" s="258">
        <v>1.5079340000000001</v>
      </c>
      <c r="AP36" s="258">
        <v>1.5438620000000001</v>
      </c>
      <c r="AQ36" s="258">
        <v>1.5797909999999999</v>
      </c>
      <c r="AR36" s="258">
        <v>1.6157189999999999</v>
      </c>
      <c r="AS36" s="258">
        <v>1.680688</v>
      </c>
      <c r="AT36" s="258">
        <v>1.745657</v>
      </c>
      <c r="AU36" s="258">
        <v>1.8106260000000001</v>
      </c>
      <c r="AV36" s="258">
        <v>1.80938</v>
      </c>
      <c r="AW36" s="258">
        <v>1.808135</v>
      </c>
      <c r="AX36" s="258">
        <v>1.806889</v>
      </c>
      <c r="AY36" s="258">
        <v>1.7411650000000001</v>
      </c>
      <c r="AZ36" s="258">
        <v>1.5358639999999999</v>
      </c>
      <c r="BA36" s="258">
        <v>1.332031</v>
      </c>
      <c r="BB36" s="258">
        <v>1.483301</v>
      </c>
      <c r="BC36" s="346">
        <v>1.6372720000000001</v>
      </c>
      <c r="BD36" s="346">
        <v>1.7813410000000001</v>
      </c>
      <c r="BE36" s="346">
        <v>1.823858</v>
      </c>
      <c r="BF36" s="346">
        <v>1.853871</v>
      </c>
      <c r="BG36" s="346">
        <v>1.8891370000000001</v>
      </c>
      <c r="BH36" s="346">
        <v>1.9028240000000001</v>
      </c>
      <c r="BI36" s="346">
        <v>1.9067229999999999</v>
      </c>
      <c r="BJ36" s="346">
        <v>1.9240759999999999</v>
      </c>
      <c r="BK36" s="346">
        <v>1.834317</v>
      </c>
      <c r="BL36" s="346">
        <v>1.6010470000000001</v>
      </c>
      <c r="BM36" s="346">
        <v>1.4235359999999999</v>
      </c>
      <c r="BN36" s="346">
        <v>1.544141</v>
      </c>
      <c r="BO36" s="346">
        <v>1.66926</v>
      </c>
      <c r="BP36" s="346">
        <v>1.784972</v>
      </c>
      <c r="BQ36" s="346">
        <v>1.8009489999999999</v>
      </c>
      <c r="BR36" s="346">
        <v>1.855569</v>
      </c>
      <c r="BS36" s="346">
        <v>1.915532</v>
      </c>
      <c r="BT36" s="346">
        <v>1.905187</v>
      </c>
      <c r="BU36" s="346">
        <v>1.8855</v>
      </c>
      <c r="BV36" s="346">
        <v>1.880808</v>
      </c>
    </row>
    <row r="37" spans="1:74" ht="11.1" customHeight="1" x14ac:dyDescent="0.2">
      <c r="A37" s="98" t="s">
        <v>211</v>
      </c>
      <c r="B37" s="494" t="s">
        <v>212</v>
      </c>
      <c r="C37" s="258">
        <v>0.42868800000000001</v>
      </c>
      <c r="D37" s="258">
        <v>0.408109</v>
      </c>
      <c r="E37" s="258">
        <v>0.38752999999999999</v>
      </c>
      <c r="F37" s="258">
        <v>0.38698500000000002</v>
      </c>
      <c r="G37" s="258">
        <v>0.38644099999999998</v>
      </c>
      <c r="H37" s="258">
        <v>0.38589600000000002</v>
      </c>
      <c r="I37" s="258">
        <v>0.38802199999999998</v>
      </c>
      <c r="J37" s="258">
        <v>0.39014900000000002</v>
      </c>
      <c r="K37" s="258">
        <v>0.39227499999999998</v>
      </c>
      <c r="L37" s="258">
        <v>0.39290399999999998</v>
      </c>
      <c r="M37" s="258">
        <v>0.39353300000000002</v>
      </c>
      <c r="N37" s="258">
        <v>0.39416200000000001</v>
      </c>
      <c r="O37" s="258">
        <v>0.37343599999999999</v>
      </c>
      <c r="P37" s="258">
        <v>0.352711</v>
      </c>
      <c r="Q37" s="258">
        <v>0.33198499999999997</v>
      </c>
      <c r="R37" s="258">
        <v>0.33376099999999997</v>
      </c>
      <c r="S37" s="258">
        <v>0.335536</v>
      </c>
      <c r="T37" s="258">
        <v>0.337312</v>
      </c>
      <c r="U37" s="258">
        <v>0.34837400000000002</v>
      </c>
      <c r="V37" s="258">
        <v>0.35943599999999998</v>
      </c>
      <c r="W37" s="258">
        <v>0.37049799999999999</v>
      </c>
      <c r="X37" s="258">
        <v>0.36706</v>
      </c>
      <c r="Y37" s="258">
        <v>0.36362299999999997</v>
      </c>
      <c r="Z37" s="258">
        <v>0.36018499999999998</v>
      </c>
      <c r="AA37" s="258">
        <v>0.35177900000000001</v>
      </c>
      <c r="AB37" s="258">
        <v>0.34337400000000001</v>
      </c>
      <c r="AC37" s="258">
        <v>0.33496799999999999</v>
      </c>
      <c r="AD37" s="258">
        <v>0.33313399999999999</v>
      </c>
      <c r="AE37" s="258">
        <v>0.33129999999999998</v>
      </c>
      <c r="AF37" s="258">
        <v>0.32946599999999998</v>
      </c>
      <c r="AG37" s="258">
        <v>0.33208599999999999</v>
      </c>
      <c r="AH37" s="258">
        <v>0.33470499999999997</v>
      </c>
      <c r="AI37" s="258">
        <v>0.33732499999999999</v>
      </c>
      <c r="AJ37" s="258">
        <v>0.32827299999999998</v>
      </c>
      <c r="AK37" s="258">
        <v>0.31922099999999998</v>
      </c>
      <c r="AL37" s="258">
        <v>0.31016899999999997</v>
      </c>
      <c r="AM37" s="258">
        <v>0.29833599999999999</v>
      </c>
      <c r="AN37" s="258">
        <v>0.28681200000000001</v>
      </c>
      <c r="AO37" s="258">
        <v>0.27528799999999998</v>
      </c>
      <c r="AP37" s="258">
        <v>0.26888400000000001</v>
      </c>
      <c r="AQ37" s="258">
        <v>0.26293499999999997</v>
      </c>
      <c r="AR37" s="258">
        <v>0.25698500000000002</v>
      </c>
      <c r="AS37" s="258">
        <v>0.259079</v>
      </c>
      <c r="AT37" s="258">
        <v>0.261181</v>
      </c>
      <c r="AU37" s="258">
        <v>0.26328200000000002</v>
      </c>
      <c r="AV37" s="258">
        <v>0.25892999999999999</v>
      </c>
      <c r="AW37" s="258">
        <v>0.254579</v>
      </c>
      <c r="AX37" s="258">
        <v>0.25022699999999998</v>
      </c>
      <c r="AY37" s="258">
        <v>0.24006459999999999</v>
      </c>
      <c r="AZ37" s="258">
        <v>0.22291900000000001</v>
      </c>
      <c r="BA37" s="258">
        <v>0.2253464</v>
      </c>
      <c r="BB37" s="258">
        <v>0.22373180000000001</v>
      </c>
      <c r="BC37" s="346">
        <v>0.22206619999999999</v>
      </c>
      <c r="BD37" s="346">
        <v>0.2210347</v>
      </c>
      <c r="BE37" s="346">
        <v>0.22165009999999999</v>
      </c>
      <c r="BF37" s="346">
        <v>0.22209139999999999</v>
      </c>
      <c r="BG37" s="346">
        <v>0.22213920000000001</v>
      </c>
      <c r="BH37" s="346">
        <v>0.2144247</v>
      </c>
      <c r="BI37" s="346">
        <v>0.2070911</v>
      </c>
      <c r="BJ37" s="346">
        <v>0.20019480000000001</v>
      </c>
      <c r="BK37" s="346">
        <v>0.20886550000000001</v>
      </c>
      <c r="BL37" s="346">
        <v>0.19549059999999999</v>
      </c>
      <c r="BM37" s="346">
        <v>0.19684840000000001</v>
      </c>
      <c r="BN37" s="346">
        <v>0.1940549</v>
      </c>
      <c r="BO37" s="346">
        <v>0.20108029999999999</v>
      </c>
      <c r="BP37" s="346">
        <v>0.19873450000000001</v>
      </c>
      <c r="BQ37" s="346">
        <v>0.19798859999999999</v>
      </c>
      <c r="BR37" s="346">
        <v>0.19703879999999999</v>
      </c>
      <c r="BS37" s="346">
        <v>0.19565859999999999</v>
      </c>
      <c r="BT37" s="346">
        <v>0.1964796</v>
      </c>
      <c r="BU37" s="346">
        <v>0.18767519999999999</v>
      </c>
      <c r="BV37" s="346">
        <v>0.17928279999999999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6.28</v>
      </c>
      <c r="D41" s="261">
        <v>6.28</v>
      </c>
      <c r="E41" s="261">
        <v>6.28</v>
      </c>
      <c r="F41" s="261">
        <v>6.28</v>
      </c>
      <c r="G41" s="261">
        <v>6.28</v>
      </c>
      <c r="H41" s="261">
        <v>6.28</v>
      </c>
      <c r="I41" s="261">
        <v>6.28</v>
      </c>
      <c r="J41" s="261">
        <v>6.28</v>
      </c>
      <c r="K41" s="261">
        <v>6.28</v>
      </c>
      <c r="L41" s="261">
        <v>6.28</v>
      </c>
      <c r="M41" s="261">
        <v>6.28</v>
      </c>
      <c r="N41" s="261">
        <v>6.28</v>
      </c>
      <c r="O41" s="261">
        <v>6.2344444444000002</v>
      </c>
      <c r="P41" s="261">
        <v>6.2344444444000002</v>
      </c>
      <c r="Q41" s="261">
        <v>6.2344444444000002</v>
      </c>
      <c r="R41" s="261">
        <v>6.2344444444000002</v>
      </c>
      <c r="S41" s="261">
        <v>6.2344444444000002</v>
      </c>
      <c r="T41" s="261">
        <v>6.2344444444000002</v>
      </c>
      <c r="U41" s="261">
        <v>6.2344444444000002</v>
      </c>
      <c r="V41" s="261">
        <v>6.2344444444000002</v>
      </c>
      <c r="W41" s="261">
        <v>6.2344444444000002</v>
      </c>
      <c r="X41" s="261">
        <v>6.2344444444000002</v>
      </c>
      <c r="Y41" s="261">
        <v>6.2344444444000002</v>
      </c>
      <c r="Z41" s="261">
        <v>6.2344444444000002</v>
      </c>
      <c r="AA41" s="261">
        <v>6.1877777778</v>
      </c>
      <c r="AB41" s="261">
        <v>6.1877777778</v>
      </c>
      <c r="AC41" s="261">
        <v>6.1877777778</v>
      </c>
      <c r="AD41" s="261">
        <v>6.1877777778</v>
      </c>
      <c r="AE41" s="261">
        <v>6.1877777778</v>
      </c>
      <c r="AF41" s="261">
        <v>6.1877777778</v>
      </c>
      <c r="AG41" s="261">
        <v>6.1877777778</v>
      </c>
      <c r="AH41" s="261">
        <v>6.1877777778</v>
      </c>
      <c r="AI41" s="261">
        <v>6.1877777778</v>
      </c>
      <c r="AJ41" s="261">
        <v>6.1877777778</v>
      </c>
      <c r="AK41" s="261">
        <v>6.1877777778</v>
      </c>
      <c r="AL41" s="261">
        <v>6.1877777778</v>
      </c>
      <c r="AM41" s="261">
        <v>6.0977777778000002</v>
      </c>
      <c r="AN41" s="261">
        <v>6.0977777778000002</v>
      </c>
      <c r="AO41" s="261">
        <v>6.0977777778000002</v>
      </c>
      <c r="AP41" s="261">
        <v>6.0977777778000002</v>
      </c>
      <c r="AQ41" s="261">
        <v>6.0977777778000002</v>
      </c>
      <c r="AR41" s="261">
        <v>6.0977777778000002</v>
      </c>
      <c r="AS41" s="261">
        <v>6.0977777778000002</v>
      </c>
      <c r="AT41" s="261">
        <v>6.0977777778000002</v>
      </c>
      <c r="AU41" s="261">
        <v>6.0977777778000002</v>
      </c>
      <c r="AV41" s="261">
        <v>6.0977777778000002</v>
      </c>
      <c r="AW41" s="261">
        <v>6.0977777778000002</v>
      </c>
      <c r="AX41" s="261">
        <v>6.0977777778000002</v>
      </c>
      <c r="AY41" s="261">
        <v>6.0155555555999998</v>
      </c>
      <c r="AZ41" s="261">
        <v>6.0155555555999998</v>
      </c>
      <c r="BA41" s="261">
        <v>6.0155555555999998</v>
      </c>
      <c r="BB41" s="261">
        <v>6.0155555555999998</v>
      </c>
      <c r="BC41" s="384">
        <v>6.0155560000000001</v>
      </c>
      <c r="BD41" s="384">
        <v>6.0155560000000001</v>
      </c>
      <c r="BE41" s="384">
        <v>6.0155560000000001</v>
      </c>
      <c r="BF41" s="384">
        <v>6.0155560000000001</v>
      </c>
      <c r="BG41" s="384">
        <v>6.0155560000000001</v>
      </c>
      <c r="BH41" s="384">
        <v>6.0155560000000001</v>
      </c>
      <c r="BI41" s="384">
        <v>6.0155560000000001</v>
      </c>
      <c r="BJ41" s="384">
        <v>6.0155560000000001</v>
      </c>
      <c r="BK41" s="384">
        <v>6.0133330000000003</v>
      </c>
      <c r="BL41" s="384">
        <v>6.0133330000000003</v>
      </c>
      <c r="BM41" s="384">
        <v>6.0133330000000003</v>
      </c>
      <c r="BN41" s="384">
        <v>6.0133330000000003</v>
      </c>
      <c r="BO41" s="384">
        <v>6.0133330000000003</v>
      </c>
      <c r="BP41" s="384">
        <v>6.0133330000000003</v>
      </c>
      <c r="BQ41" s="384">
        <v>6.0133330000000003</v>
      </c>
      <c r="BR41" s="384">
        <v>6.0133330000000003</v>
      </c>
      <c r="BS41" s="384">
        <v>6.0133330000000003</v>
      </c>
      <c r="BT41" s="384">
        <v>6.0133330000000003</v>
      </c>
      <c r="BU41" s="384">
        <v>6.0133330000000003</v>
      </c>
      <c r="BV41" s="384">
        <v>6.0133330000000003</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721</v>
      </c>
      <c r="B43" s="200" t="s">
        <v>61</v>
      </c>
      <c r="C43" s="271">
        <v>0.26173732718999998</v>
      </c>
      <c r="D43" s="271">
        <v>0.2465</v>
      </c>
      <c r="E43" s="271">
        <v>0.23292626727999999</v>
      </c>
      <c r="F43" s="271">
        <v>0.23733809523999999</v>
      </c>
      <c r="G43" s="271">
        <v>0.24313364055</v>
      </c>
      <c r="H43" s="271">
        <v>0.24679047619</v>
      </c>
      <c r="I43" s="271">
        <v>0.24851152073999999</v>
      </c>
      <c r="J43" s="271">
        <v>0.24896313364</v>
      </c>
      <c r="K43" s="271">
        <v>0.24551428571</v>
      </c>
      <c r="L43" s="271">
        <v>0.23961751151999999</v>
      </c>
      <c r="M43" s="271">
        <v>0.22372380952000001</v>
      </c>
      <c r="N43" s="271">
        <v>0.21460829493</v>
      </c>
      <c r="O43" s="271">
        <v>0.23306912442</v>
      </c>
      <c r="P43" s="271">
        <v>0.2419408867</v>
      </c>
      <c r="Q43" s="271">
        <v>0.23995391704999999</v>
      </c>
      <c r="R43" s="271">
        <v>0.24051428571</v>
      </c>
      <c r="S43" s="271">
        <v>0.25033179723999999</v>
      </c>
      <c r="T43" s="271">
        <v>0.25108095238</v>
      </c>
      <c r="U43" s="271">
        <v>0.24453917050999999</v>
      </c>
      <c r="V43" s="271">
        <v>0.23815668203000001</v>
      </c>
      <c r="W43" s="271">
        <v>0.23178571429</v>
      </c>
      <c r="X43" s="271">
        <v>0.22693087558</v>
      </c>
      <c r="Y43" s="271">
        <v>0.22875238095</v>
      </c>
      <c r="Z43" s="271">
        <v>0.23537788018</v>
      </c>
      <c r="AA43" s="271">
        <v>0.24443317972</v>
      </c>
      <c r="AB43" s="271">
        <v>0.25045918366999997</v>
      </c>
      <c r="AC43" s="271">
        <v>0.249</v>
      </c>
      <c r="AD43" s="271">
        <v>0.2465952381</v>
      </c>
      <c r="AE43" s="271">
        <v>0.24871889401</v>
      </c>
      <c r="AF43" s="271">
        <v>0.24690952381</v>
      </c>
      <c r="AG43" s="271">
        <v>0.25118433179999999</v>
      </c>
      <c r="AH43" s="271">
        <v>0.2512718894</v>
      </c>
      <c r="AI43" s="271">
        <v>0.24677142857000001</v>
      </c>
      <c r="AJ43" s="271">
        <v>0.24806451613</v>
      </c>
      <c r="AK43" s="271">
        <v>0.24651904761999999</v>
      </c>
      <c r="AL43" s="271">
        <v>0.24038709677</v>
      </c>
      <c r="AM43" s="271">
        <v>0.24292626728</v>
      </c>
      <c r="AN43" s="271">
        <v>0.25241836735000001</v>
      </c>
      <c r="AO43" s="271">
        <v>0.25819354839000003</v>
      </c>
      <c r="AP43" s="271">
        <v>0.25464285714000001</v>
      </c>
      <c r="AQ43" s="271">
        <v>0.25275115206999998</v>
      </c>
      <c r="AR43" s="271">
        <v>0.25158095238</v>
      </c>
      <c r="AS43" s="271">
        <v>0.25836866358999999</v>
      </c>
      <c r="AT43" s="271">
        <v>0.26530414746999997</v>
      </c>
      <c r="AU43" s="271">
        <v>0.26638571429000002</v>
      </c>
      <c r="AV43" s="271">
        <v>0.26890322580999998</v>
      </c>
      <c r="AW43" s="271">
        <v>0.27294285713999999</v>
      </c>
      <c r="AX43" s="271">
        <v>0.26907373272000001</v>
      </c>
      <c r="AY43" s="271">
        <v>0.27165898618000001</v>
      </c>
      <c r="AZ43" s="271">
        <v>0.27174999999999999</v>
      </c>
      <c r="BA43" s="271">
        <v>0.27561290322999998</v>
      </c>
      <c r="BB43" s="271">
        <v>0.27279894180000003</v>
      </c>
      <c r="BC43" s="365">
        <v>0.27633469999999999</v>
      </c>
      <c r="BD43" s="365">
        <v>0.26777519999999999</v>
      </c>
      <c r="BE43" s="365">
        <v>0.26252979999999998</v>
      </c>
      <c r="BF43" s="365">
        <v>0.25505610000000001</v>
      </c>
      <c r="BG43" s="365">
        <v>0.24710199999999999</v>
      </c>
      <c r="BH43" s="365">
        <v>0.2265741</v>
      </c>
      <c r="BI43" s="365">
        <v>0.22527130000000001</v>
      </c>
      <c r="BJ43" s="365">
        <v>0.2286424</v>
      </c>
      <c r="BK43" s="365">
        <v>0.25837339999999998</v>
      </c>
      <c r="BL43" s="365">
        <v>0.26616889999999999</v>
      </c>
      <c r="BM43" s="365">
        <v>0.28331149999999999</v>
      </c>
      <c r="BN43" s="365">
        <v>0.26954329999999999</v>
      </c>
      <c r="BO43" s="365">
        <v>0.27388760000000001</v>
      </c>
      <c r="BP43" s="365">
        <v>0.26488349999999999</v>
      </c>
      <c r="BQ43" s="365">
        <v>0.25887880000000002</v>
      </c>
      <c r="BR43" s="365">
        <v>0.25019019999999997</v>
      </c>
      <c r="BS43" s="365">
        <v>0.24078910000000001</v>
      </c>
      <c r="BT43" s="365">
        <v>0.21869710000000001</v>
      </c>
      <c r="BU43" s="365">
        <v>0.21563689999999999</v>
      </c>
      <c r="BV43" s="365">
        <v>0.21746950000000001</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650</v>
      </c>
      <c r="B45" s="201" t="s">
        <v>59</v>
      </c>
      <c r="C45" s="215">
        <v>2.29</v>
      </c>
      <c r="D45" s="215">
        <v>2.2599999999999998</v>
      </c>
      <c r="E45" s="215">
        <v>2.2599999999999998</v>
      </c>
      <c r="F45" s="215">
        <v>2.23</v>
      </c>
      <c r="G45" s="215">
        <v>2.2599999999999998</v>
      </c>
      <c r="H45" s="215">
        <v>2.25</v>
      </c>
      <c r="I45" s="215">
        <v>2.21</v>
      </c>
      <c r="J45" s="215">
        <v>2.23</v>
      </c>
      <c r="K45" s="215">
        <v>2.2200000000000002</v>
      </c>
      <c r="L45" s="215">
        <v>2.15</v>
      </c>
      <c r="M45" s="215">
        <v>2.15</v>
      </c>
      <c r="N45" s="215">
        <v>2.16</v>
      </c>
      <c r="O45" s="215">
        <v>2.12</v>
      </c>
      <c r="P45" s="215">
        <v>2.11</v>
      </c>
      <c r="Q45" s="215">
        <v>2.17</v>
      </c>
      <c r="R45" s="215">
        <v>2.16</v>
      </c>
      <c r="S45" s="215">
        <v>2.16</v>
      </c>
      <c r="T45" s="215">
        <v>2.1</v>
      </c>
      <c r="U45" s="215">
        <v>2.11</v>
      </c>
      <c r="V45" s="215">
        <v>2.11</v>
      </c>
      <c r="W45" s="215">
        <v>2.12</v>
      </c>
      <c r="X45" s="215">
        <v>2.0699999999999998</v>
      </c>
      <c r="Y45" s="215">
        <v>2.08</v>
      </c>
      <c r="Z45" s="215">
        <v>2.08</v>
      </c>
      <c r="AA45" s="215">
        <v>2.09</v>
      </c>
      <c r="AB45" s="215">
        <v>2.06</v>
      </c>
      <c r="AC45" s="215">
        <v>2.0699999999999998</v>
      </c>
      <c r="AD45" s="215">
        <v>2.08</v>
      </c>
      <c r="AE45" s="215">
        <v>2.09</v>
      </c>
      <c r="AF45" s="215">
        <v>2.0699999999999998</v>
      </c>
      <c r="AG45" s="215">
        <v>2.06</v>
      </c>
      <c r="AH45" s="215">
        <v>2.0499999999999998</v>
      </c>
      <c r="AI45" s="215">
        <v>2.02</v>
      </c>
      <c r="AJ45" s="215">
        <v>2.0299999999999998</v>
      </c>
      <c r="AK45" s="215">
        <v>2.04</v>
      </c>
      <c r="AL45" s="215">
        <v>2.04</v>
      </c>
      <c r="AM45" s="215">
        <v>2.0699999999999998</v>
      </c>
      <c r="AN45" s="215">
        <v>2.0699999999999998</v>
      </c>
      <c r="AO45" s="215">
        <v>2.04</v>
      </c>
      <c r="AP45" s="215">
        <v>2.0699999999999998</v>
      </c>
      <c r="AQ45" s="215">
        <v>2.0499999999999998</v>
      </c>
      <c r="AR45" s="215">
        <v>2.0499999999999998</v>
      </c>
      <c r="AS45" s="215">
        <v>2.06</v>
      </c>
      <c r="AT45" s="215">
        <v>2.06</v>
      </c>
      <c r="AU45" s="215">
        <v>2.0499999999999998</v>
      </c>
      <c r="AV45" s="215">
        <v>2.0499999999999998</v>
      </c>
      <c r="AW45" s="215">
        <v>2.06</v>
      </c>
      <c r="AX45" s="215">
        <v>2.12</v>
      </c>
      <c r="AY45" s="215">
        <v>2.1035449102000001</v>
      </c>
      <c r="AZ45" s="215">
        <v>2.0722235894000001</v>
      </c>
      <c r="BA45" s="215">
        <v>2.1113080000000002</v>
      </c>
      <c r="BB45" s="215">
        <v>2.1476150000000001</v>
      </c>
      <c r="BC45" s="386">
        <v>2.1394860000000002</v>
      </c>
      <c r="BD45" s="386">
        <v>2.124406</v>
      </c>
      <c r="BE45" s="386">
        <v>2.1150669999999998</v>
      </c>
      <c r="BF45" s="386">
        <v>2.1207400000000001</v>
      </c>
      <c r="BG45" s="386">
        <v>2.1272700000000002</v>
      </c>
      <c r="BH45" s="386">
        <v>2.1178880000000002</v>
      </c>
      <c r="BI45" s="386">
        <v>2.1169929999999999</v>
      </c>
      <c r="BJ45" s="386">
        <v>2.1270250000000002</v>
      </c>
      <c r="BK45" s="386">
        <v>2.1211389999999999</v>
      </c>
      <c r="BL45" s="386">
        <v>2.1301649999999999</v>
      </c>
      <c r="BM45" s="386">
        <v>2.1386609999999999</v>
      </c>
      <c r="BN45" s="386">
        <v>2.157931</v>
      </c>
      <c r="BO45" s="386">
        <v>2.1442299999999999</v>
      </c>
      <c r="BP45" s="386">
        <v>2.1235970000000002</v>
      </c>
      <c r="BQ45" s="386">
        <v>2.1121840000000001</v>
      </c>
      <c r="BR45" s="386">
        <v>2.116473</v>
      </c>
      <c r="BS45" s="386">
        <v>2.121337</v>
      </c>
      <c r="BT45" s="386">
        <v>2.1132369999999998</v>
      </c>
      <c r="BU45" s="386">
        <v>2.112838</v>
      </c>
      <c r="BV45" s="386">
        <v>2.1218189999999999</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801" t="s">
        <v>1003</v>
      </c>
      <c r="C47" s="798"/>
      <c r="D47" s="798"/>
      <c r="E47" s="798"/>
      <c r="F47" s="798"/>
      <c r="G47" s="798"/>
      <c r="H47" s="798"/>
      <c r="I47" s="798"/>
      <c r="J47" s="798"/>
      <c r="K47" s="798"/>
      <c r="L47" s="798"/>
      <c r="M47" s="798"/>
      <c r="N47" s="798"/>
      <c r="O47" s="798"/>
      <c r="P47" s="798"/>
      <c r="Q47" s="798"/>
      <c r="AY47" s="519"/>
      <c r="AZ47" s="519"/>
      <c r="BA47" s="519"/>
      <c r="BB47" s="519"/>
      <c r="BC47" s="519"/>
      <c r="BD47" s="678"/>
      <c r="BE47" s="678"/>
      <c r="BF47" s="678"/>
      <c r="BG47" s="519"/>
      <c r="BH47" s="519"/>
      <c r="BI47" s="519"/>
      <c r="BJ47" s="519"/>
    </row>
    <row r="48" spans="1:74" s="455" customFormat="1" ht="12" customHeight="1" x14ac:dyDescent="0.2">
      <c r="A48" s="454"/>
      <c r="B48" s="839" t="s">
        <v>1067</v>
      </c>
      <c r="C48" s="788"/>
      <c r="D48" s="788"/>
      <c r="E48" s="788"/>
      <c r="F48" s="788"/>
      <c r="G48" s="788"/>
      <c r="H48" s="788"/>
      <c r="I48" s="788"/>
      <c r="J48" s="788"/>
      <c r="K48" s="788"/>
      <c r="L48" s="788"/>
      <c r="M48" s="788"/>
      <c r="N48" s="788"/>
      <c r="O48" s="788"/>
      <c r="P48" s="788"/>
      <c r="Q48" s="784"/>
      <c r="AY48" s="520"/>
      <c r="AZ48" s="520"/>
      <c r="BA48" s="520"/>
      <c r="BB48" s="520"/>
      <c r="BC48" s="520"/>
      <c r="BD48" s="679"/>
      <c r="BE48" s="679"/>
      <c r="BF48" s="679"/>
      <c r="BG48" s="520"/>
      <c r="BH48" s="520"/>
      <c r="BI48" s="520"/>
      <c r="BJ48" s="520"/>
    </row>
    <row r="49" spans="1:74" s="455" customFormat="1" ht="12" customHeight="1" x14ac:dyDescent="0.2">
      <c r="A49" s="454"/>
      <c r="B49" s="835" t="s">
        <v>1068</v>
      </c>
      <c r="C49" s="788"/>
      <c r="D49" s="788"/>
      <c r="E49" s="788"/>
      <c r="F49" s="788"/>
      <c r="G49" s="788"/>
      <c r="H49" s="788"/>
      <c r="I49" s="788"/>
      <c r="J49" s="788"/>
      <c r="K49" s="788"/>
      <c r="L49" s="788"/>
      <c r="M49" s="788"/>
      <c r="N49" s="788"/>
      <c r="O49" s="788"/>
      <c r="P49" s="788"/>
      <c r="Q49" s="784"/>
      <c r="AY49" s="520"/>
      <c r="AZ49" s="520"/>
      <c r="BA49" s="520"/>
      <c r="BB49" s="520"/>
      <c r="BC49" s="520"/>
      <c r="BD49" s="679"/>
      <c r="BE49" s="679"/>
      <c r="BF49" s="679"/>
      <c r="BG49" s="520"/>
      <c r="BH49" s="520"/>
      <c r="BI49" s="520"/>
      <c r="BJ49" s="520"/>
    </row>
    <row r="50" spans="1:74" s="455" customFormat="1" ht="12" customHeight="1" x14ac:dyDescent="0.2">
      <c r="A50" s="454"/>
      <c r="B50" s="839" t="s">
        <v>1069</v>
      </c>
      <c r="C50" s="788"/>
      <c r="D50" s="788"/>
      <c r="E50" s="788"/>
      <c r="F50" s="788"/>
      <c r="G50" s="788"/>
      <c r="H50" s="788"/>
      <c r="I50" s="788"/>
      <c r="J50" s="788"/>
      <c r="K50" s="788"/>
      <c r="L50" s="788"/>
      <c r="M50" s="788"/>
      <c r="N50" s="788"/>
      <c r="O50" s="788"/>
      <c r="P50" s="788"/>
      <c r="Q50" s="784"/>
      <c r="AY50" s="520"/>
      <c r="AZ50" s="520"/>
      <c r="BA50" s="520"/>
      <c r="BB50" s="520"/>
      <c r="BC50" s="520"/>
      <c r="BD50" s="679"/>
      <c r="BE50" s="679"/>
      <c r="BF50" s="679"/>
      <c r="BG50" s="520"/>
      <c r="BH50" s="520"/>
      <c r="BI50" s="520"/>
      <c r="BJ50" s="520"/>
    </row>
    <row r="51" spans="1:74" s="455" customFormat="1" ht="12" customHeight="1" x14ac:dyDescent="0.2">
      <c r="A51" s="454"/>
      <c r="B51" s="839" t="s">
        <v>100</v>
      </c>
      <c r="C51" s="788"/>
      <c r="D51" s="788"/>
      <c r="E51" s="788"/>
      <c r="F51" s="788"/>
      <c r="G51" s="788"/>
      <c r="H51" s="788"/>
      <c r="I51" s="788"/>
      <c r="J51" s="788"/>
      <c r="K51" s="788"/>
      <c r="L51" s="788"/>
      <c r="M51" s="788"/>
      <c r="N51" s="788"/>
      <c r="O51" s="788"/>
      <c r="P51" s="788"/>
      <c r="Q51" s="784"/>
      <c r="AY51" s="520"/>
      <c r="AZ51" s="520"/>
      <c r="BA51" s="520"/>
      <c r="BB51" s="520"/>
      <c r="BC51" s="520"/>
      <c r="BD51" s="679"/>
      <c r="BE51" s="679"/>
      <c r="BF51" s="679"/>
      <c r="BG51" s="520"/>
      <c r="BH51" s="520"/>
      <c r="BI51" s="520"/>
      <c r="BJ51" s="520"/>
    </row>
    <row r="52" spans="1:74" s="455" customFormat="1" ht="12" customHeight="1" x14ac:dyDescent="0.2">
      <c r="A52" s="454"/>
      <c r="B52" s="787" t="s">
        <v>1028</v>
      </c>
      <c r="C52" s="788"/>
      <c r="D52" s="788"/>
      <c r="E52" s="788"/>
      <c r="F52" s="788"/>
      <c r="G52" s="788"/>
      <c r="H52" s="788"/>
      <c r="I52" s="788"/>
      <c r="J52" s="788"/>
      <c r="K52" s="788"/>
      <c r="L52" s="788"/>
      <c r="M52" s="788"/>
      <c r="N52" s="788"/>
      <c r="O52" s="788"/>
      <c r="P52" s="788"/>
      <c r="Q52" s="784"/>
      <c r="AY52" s="520"/>
      <c r="AZ52" s="520"/>
      <c r="BA52" s="520"/>
      <c r="BB52" s="520"/>
      <c r="BC52" s="520"/>
      <c r="BD52" s="679"/>
      <c r="BE52" s="679"/>
      <c r="BF52" s="679"/>
      <c r="BG52" s="520"/>
      <c r="BH52" s="520"/>
      <c r="BI52" s="520"/>
      <c r="BJ52" s="520"/>
    </row>
    <row r="53" spans="1:74" s="455" customFormat="1" ht="22.35" customHeight="1" x14ac:dyDescent="0.2">
      <c r="A53" s="454"/>
      <c r="B53" s="787" t="s">
        <v>1070</v>
      </c>
      <c r="C53" s="788"/>
      <c r="D53" s="788"/>
      <c r="E53" s="788"/>
      <c r="F53" s="788"/>
      <c r="G53" s="788"/>
      <c r="H53" s="788"/>
      <c r="I53" s="788"/>
      <c r="J53" s="788"/>
      <c r="K53" s="788"/>
      <c r="L53" s="788"/>
      <c r="M53" s="788"/>
      <c r="N53" s="788"/>
      <c r="O53" s="788"/>
      <c r="P53" s="788"/>
      <c r="Q53" s="784"/>
      <c r="AY53" s="520"/>
      <c r="AZ53" s="520"/>
      <c r="BA53" s="520"/>
      <c r="BB53" s="520"/>
      <c r="BC53" s="520"/>
      <c r="BD53" s="679"/>
      <c r="BE53" s="679"/>
      <c r="BF53" s="679"/>
      <c r="BG53" s="520"/>
      <c r="BH53" s="520"/>
      <c r="BI53" s="520"/>
      <c r="BJ53" s="520"/>
    </row>
    <row r="54" spans="1:74" s="455" customFormat="1" ht="12" customHeight="1" x14ac:dyDescent="0.2">
      <c r="A54" s="454"/>
      <c r="B54" s="782" t="s">
        <v>1032</v>
      </c>
      <c r="C54" s="783"/>
      <c r="D54" s="783"/>
      <c r="E54" s="783"/>
      <c r="F54" s="783"/>
      <c r="G54" s="783"/>
      <c r="H54" s="783"/>
      <c r="I54" s="783"/>
      <c r="J54" s="783"/>
      <c r="K54" s="783"/>
      <c r="L54" s="783"/>
      <c r="M54" s="783"/>
      <c r="N54" s="783"/>
      <c r="O54" s="783"/>
      <c r="P54" s="783"/>
      <c r="Q54" s="784"/>
      <c r="AY54" s="520"/>
      <c r="AZ54" s="520"/>
      <c r="BA54" s="520"/>
      <c r="BB54" s="520"/>
      <c r="BC54" s="520"/>
      <c r="BD54" s="679"/>
      <c r="BE54" s="679"/>
      <c r="BF54" s="679"/>
      <c r="BG54" s="520"/>
      <c r="BH54" s="520"/>
      <c r="BI54" s="520"/>
      <c r="BJ54" s="520"/>
    </row>
    <row r="55" spans="1:74" s="456" customFormat="1" ht="12" customHeight="1" x14ac:dyDescent="0.2">
      <c r="A55" s="435"/>
      <c r="B55" s="804" t="s">
        <v>1129</v>
      </c>
      <c r="C55" s="784"/>
      <c r="D55" s="784"/>
      <c r="E55" s="784"/>
      <c r="F55" s="784"/>
      <c r="G55" s="784"/>
      <c r="H55" s="784"/>
      <c r="I55" s="784"/>
      <c r="J55" s="784"/>
      <c r="K55" s="784"/>
      <c r="L55" s="784"/>
      <c r="M55" s="784"/>
      <c r="N55" s="784"/>
      <c r="O55" s="784"/>
      <c r="P55" s="784"/>
      <c r="Q55" s="784"/>
      <c r="AY55" s="521"/>
      <c r="AZ55" s="521"/>
      <c r="BA55" s="521"/>
      <c r="BB55" s="521"/>
      <c r="BC55" s="521"/>
      <c r="BD55" s="680"/>
      <c r="BE55" s="680"/>
      <c r="BF55" s="680"/>
      <c r="BG55" s="521"/>
      <c r="BH55" s="521"/>
      <c r="BI55" s="521"/>
      <c r="BJ55" s="521"/>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D17" sqref="BD17"/>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80" customWidth="1"/>
    <col min="56" max="58" width="6.5703125" style="681" customWidth="1"/>
    <col min="59" max="62" width="6.5703125" style="380" customWidth="1"/>
    <col min="63" max="74" width="6.5703125" style="100" customWidth="1"/>
    <col min="75" max="16384" width="11" style="100"/>
  </cols>
  <sheetData>
    <row r="1" spans="1:74" ht="15.6" customHeight="1" x14ac:dyDescent="0.2">
      <c r="A1" s="790" t="s">
        <v>982</v>
      </c>
      <c r="B1" s="842" t="s">
        <v>997</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302"/>
    </row>
    <row r="2" spans="1:74" ht="14.1" customHeight="1" x14ac:dyDescent="0.2">
      <c r="A2" s="791"/>
      <c r="B2" s="540" t="str">
        <f>"U.S. Energy Information Administration  |  Short-Term Energy Outlook  - "&amp;Dates!D1</f>
        <v>U.S. Energy Information Administration  |  Short-Term Energy Outlook  - May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2"/>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737</v>
      </c>
      <c r="B6" s="202" t="s">
        <v>576</v>
      </c>
      <c r="C6" s="214">
        <v>11.627586048</v>
      </c>
      <c r="D6" s="214">
        <v>11.945555233</v>
      </c>
      <c r="E6" s="214">
        <v>10.457803012999999</v>
      </c>
      <c r="F6" s="214">
        <v>9.80444475</v>
      </c>
      <c r="G6" s="214">
        <v>10.389900393</v>
      </c>
      <c r="H6" s="214">
        <v>12.080306731</v>
      </c>
      <c r="I6" s="214">
        <v>12.916737187000001</v>
      </c>
      <c r="J6" s="214">
        <v>12.648909776</v>
      </c>
      <c r="K6" s="214">
        <v>11.670721607000001</v>
      </c>
      <c r="L6" s="214">
        <v>10.068118707</v>
      </c>
      <c r="M6" s="214">
        <v>10.021775587</v>
      </c>
      <c r="N6" s="214">
        <v>10.465394308</v>
      </c>
      <c r="O6" s="214">
        <v>11.378034384999999</v>
      </c>
      <c r="P6" s="214">
        <v>10.816737954000001</v>
      </c>
      <c r="Q6" s="214">
        <v>9.8190187390000006</v>
      </c>
      <c r="R6" s="214">
        <v>9.7631183400000001</v>
      </c>
      <c r="S6" s="214">
        <v>10.218853442</v>
      </c>
      <c r="T6" s="214">
        <v>12.259373191</v>
      </c>
      <c r="U6" s="214">
        <v>13.286675554</v>
      </c>
      <c r="V6" s="214">
        <v>13.216155218000001</v>
      </c>
      <c r="W6" s="214">
        <v>11.716148932999999</v>
      </c>
      <c r="X6" s="214">
        <v>10.095005284000001</v>
      </c>
      <c r="Y6" s="214">
        <v>9.9020590530000003</v>
      </c>
      <c r="Z6" s="214">
        <v>11.140083123</v>
      </c>
      <c r="AA6" s="214">
        <v>11.070637874999999</v>
      </c>
      <c r="AB6" s="214">
        <v>10.344727865999999</v>
      </c>
      <c r="AC6" s="214">
        <v>10.25596829</v>
      </c>
      <c r="AD6" s="214">
        <v>9.8108262340000003</v>
      </c>
      <c r="AE6" s="214">
        <v>10.403790946999999</v>
      </c>
      <c r="AF6" s="214">
        <v>11.930543634999999</v>
      </c>
      <c r="AG6" s="214">
        <v>13.044723810000001</v>
      </c>
      <c r="AH6" s="214">
        <v>12.398138116</v>
      </c>
      <c r="AI6" s="214">
        <v>11.195365721</v>
      </c>
      <c r="AJ6" s="214">
        <v>10.33471544</v>
      </c>
      <c r="AK6" s="214">
        <v>10.343839811</v>
      </c>
      <c r="AL6" s="214">
        <v>11.401663893</v>
      </c>
      <c r="AM6" s="214">
        <v>12.074968398999999</v>
      </c>
      <c r="AN6" s="214">
        <v>10.932693905000001</v>
      </c>
      <c r="AO6" s="214">
        <v>10.354256594000001</v>
      </c>
      <c r="AP6" s="214">
        <v>10.057963792000001</v>
      </c>
      <c r="AQ6" s="214">
        <v>10.957886544000001</v>
      </c>
      <c r="AR6" s="214">
        <v>12.413251804</v>
      </c>
      <c r="AS6" s="214">
        <v>13.307814855</v>
      </c>
      <c r="AT6" s="214">
        <v>13.160681114000001</v>
      </c>
      <c r="AU6" s="214">
        <v>11.890919011999999</v>
      </c>
      <c r="AV6" s="214">
        <v>10.502046314999999</v>
      </c>
      <c r="AW6" s="214">
        <v>10.746957279</v>
      </c>
      <c r="AX6" s="214">
        <v>10.881749828</v>
      </c>
      <c r="AY6" s="214">
        <v>11.539124915</v>
      </c>
      <c r="AZ6" s="214">
        <v>11.188489378</v>
      </c>
      <c r="BA6" s="214">
        <v>10.464650000000001</v>
      </c>
      <c r="BB6" s="214">
        <v>9.7359480000000005</v>
      </c>
      <c r="BC6" s="355">
        <v>10.557689999999999</v>
      </c>
      <c r="BD6" s="355">
        <v>11.999879999999999</v>
      </c>
      <c r="BE6" s="355">
        <v>13.03084</v>
      </c>
      <c r="BF6" s="355">
        <v>13.043049999999999</v>
      </c>
      <c r="BG6" s="355">
        <v>11.16085</v>
      </c>
      <c r="BH6" s="355">
        <v>10.37106</v>
      </c>
      <c r="BI6" s="355">
        <v>10.27331</v>
      </c>
      <c r="BJ6" s="355">
        <v>11.086270000000001</v>
      </c>
      <c r="BK6" s="355">
        <v>11.49053</v>
      </c>
      <c r="BL6" s="355">
        <v>11.157069999999999</v>
      </c>
      <c r="BM6" s="355">
        <v>10.33933</v>
      </c>
      <c r="BN6" s="355">
        <v>9.8357749999999999</v>
      </c>
      <c r="BO6" s="355">
        <v>10.573740000000001</v>
      </c>
      <c r="BP6" s="355">
        <v>12.07399</v>
      </c>
      <c r="BQ6" s="355">
        <v>13.11797</v>
      </c>
      <c r="BR6" s="355">
        <v>13.08169</v>
      </c>
      <c r="BS6" s="355">
        <v>11.18665</v>
      </c>
      <c r="BT6" s="355">
        <v>10.39001</v>
      </c>
      <c r="BU6" s="355">
        <v>10.28687</v>
      </c>
      <c r="BV6" s="355">
        <v>11.10506</v>
      </c>
    </row>
    <row r="7" spans="1:74" ht="11.1" customHeight="1" x14ac:dyDescent="0.2">
      <c r="A7" s="101" t="s">
        <v>736</v>
      </c>
      <c r="B7" s="130" t="s">
        <v>200</v>
      </c>
      <c r="C7" s="214">
        <v>11.18573554</v>
      </c>
      <c r="D7" s="214">
        <v>11.516881870000001</v>
      </c>
      <c r="E7" s="214">
        <v>10.05614707</v>
      </c>
      <c r="F7" s="214">
        <v>9.4065756890000003</v>
      </c>
      <c r="G7" s="214">
        <v>9.9855526280000007</v>
      </c>
      <c r="H7" s="214">
        <v>11.63557788</v>
      </c>
      <c r="I7" s="214">
        <v>12.44804716</v>
      </c>
      <c r="J7" s="214">
        <v>12.188914159999999</v>
      </c>
      <c r="K7" s="214">
        <v>11.22058717</v>
      </c>
      <c r="L7" s="214">
        <v>9.6505851329999999</v>
      </c>
      <c r="M7" s="214">
        <v>9.5850330439999993</v>
      </c>
      <c r="N7" s="214">
        <v>10.013657309999999</v>
      </c>
      <c r="O7" s="214">
        <v>10.9419372</v>
      </c>
      <c r="P7" s="214">
        <v>10.38350363</v>
      </c>
      <c r="Q7" s="214">
        <v>9.3955383210000001</v>
      </c>
      <c r="R7" s="214">
        <v>9.351583604</v>
      </c>
      <c r="S7" s="214">
        <v>9.8025569620000006</v>
      </c>
      <c r="T7" s="214">
        <v>11.814832689999999</v>
      </c>
      <c r="U7" s="214">
        <v>12.826926029999999</v>
      </c>
      <c r="V7" s="214">
        <v>12.752532179999999</v>
      </c>
      <c r="W7" s="214">
        <v>11.27532933</v>
      </c>
      <c r="X7" s="214">
        <v>9.6797861180000009</v>
      </c>
      <c r="Y7" s="214">
        <v>9.4760816739999996</v>
      </c>
      <c r="Z7" s="214">
        <v>10.711109520000001</v>
      </c>
      <c r="AA7" s="214">
        <v>10.637131309999999</v>
      </c>
      <c r="AB7" s="214">
        <v>9.9124246419999995</v>
      </c>
      <c r="AC7" s="214">
        <v>9.8385851110000004</v>
      </c>
      <c r="AD7" s="214">
        <v>9.3964034989999998</v>
      </c>
      <c r="AE7" s="214">
        <v>9.9923311659999996</v>
      </c>
      <c r="AF7" s="214">
        <v>11.487246949999999</v>
      </c>
      <c r="AG7" s="214">
        <v>12.58721201</v>
      </c>
      <c r="AH7" s="214">
        <v>11.94796828</v>
      </c>
      <c r="AI7" s="214">
        <v>10.7800034</v>
      </c>
      <c r="AJ7" s="214">
        <v>9.9277484000000005</v>
      </c>
      <c r="AK7" s="214">
        <v>9.9195047219999992</v>
      </c>
      <c r="AL7" s="214">
        <v>10.953144529999999</v>
      </c>
      <c r="AM7" s="214">
        <v>11.62800105</v>
      </c>
      <c r="AN7" s="214">
        <v>10.49000942</v>
      </c>
      <c r="AO7" s="214">
        <v>9.9394399589999995</v>
      </c>
      <c r="AP7" s="214">
        <v>9.6409272789999996</v>
      </c>
      <c r="AQ7" s="214">
        <v>10.53902615</v>
      </c>
      <c r="AR7" s="214">
        <v>11.970175360000001</v>
      </c>
      <c r="AS7" s="214">
        <v>12.853954979999999</v>
      </c>
      <c r="AT7" s="214">
        <v>12.70076678</v>
      </c>
      <c r="AU7" s="214">
        <v>11.45161276</v>
      </c>
      <c r="AV7" s="214">
        <v>10.084454839999999</v>
      </c>
      <c r="AW7" s="214">
        <v>10.301271010000001</v>
      </c>
      <c r="AX7" s="214">
        <v>10.435418090000001</v>
      </c>
      <c r="AY7" s="214">
        <v>11.087150320999999</v>
      </c>
      <c r="AZ7" s="214">
        <v>10.747442431</v>
      </c>
      <c r="BA7" s="214">
        <v>10.029096900000001</v>
      </c>
      <c r="BB7" s="214">
        <v>9.3053127</v>
      </c>
      <c r="BC7" s="355">
        <v>10.122260000000001</v>
      </c>
      <c r="BD7" s="355">
        <v>11.550829999999999</v>
      </c>
      <c r="BE7" s="355">
        <v>12.573029999999999</v>
      </c>
      <c r="BF7" s="355">
        <v>12.59085</v>
      </c>
      <c r="BG7" s="355">
        <v>10.7286</v>
      </c>
      <c r="BH7" s="355">
        <v>9.9547629999999998</v>
      </c>
      <c r="BI7" s="355">
        <v>9.8408650000000009</v>
      </c>
      <c r="BJ7" s="355">
        <v>10.63963</v>
      </c>
      <c r="BK7" s="355">
        <v>11.047000000000001</v>
      </c>
      <c r="BL7" s="355">
        <v>10.71504</v>
      </c>
      <c r="BM7" s="355">
        <v>9.8996220000000008</v>
      </c>
      <c r="BN7" s="355">
        <v>9.4039339999999996</v>
      </c>
      <c r="BO7" s="355">
        <v>10.139900000000001</v>
      </c>
      <c r="BP7" s="355">
        <v>11.62387</v>
      </c>
      <c r="BQ7" s="355">
        <v>12.65696</v>
      </c>
      <c r="BR7" s="355">
        <v>12.624639999999999</v>
      </c>
      <c r="BS7" s="355">
        <v>10.74821</v>
      </c>
      <c r="BT7" s="355">
        <v>9.9665440000000007</v>
      </c>
      <c r="BU7" s="355">
        <v>9.8464419999999997</v>
      </c>
      <c r="BV7" s="355">
        <v>10.64983</v>
      </c>
    </row>
    <row r="8" spans="1:74" ht="11.1" customHeight="1" x14ac:dyDescent="0.2">
      <c r="A8" s="101" t="s">
        <v>362</v>
      </c>
      <c r="B8" s="130" t="s">
        <v>363</v>
      </c>
      <c r="C8" s="214">
        <v>0.44185050799999998</v>
      </c>
      <c r="D8" s="214">
        <v>0.42867336299999997</v>
      </c>
      <c r="E8" s="214">
        <v>0.40165594300000002</v>
      </c>
      <c r="F8" s="214">
        <v>0.39786906100000002</v>
      </c>
      <c r="G8" s="214">
        <v>0.40434776500000003</v>
      </c>
      <c r="H8" s="214">
        <v>0.44472885099999998</v>
      </c>
      <c r="I8" s="214">
        <v>0.46869002700000001</v>
      </c>
      <c r="J8" s="214">
        <v>0.459995616</v>
      </c>
      <c r="K8" s="214">
        <v>0.450134437</v>
      </c>
      <c r="L8" s="214">
        <v>0.41753357400000002</v>
      </c>
      <c r="M8" s="214">
        <v>0.43674254299999998</v>
      </c>
      <c r="N8" s="214">
        <v>0.451736998</v>
      </c>
      <c r="O8" s="214">
        <v>0.436097185</v>
      </c>
      <c r="P8" s="214">
        <v>0.433234324</v>
      </c>
      <c r="Q8" s="214">
        <v>0.42348041800000003</v>
      </c>
      <c r="R8" s="214">
        <v>0.41153473600000001</v>
      </c>
      <c r="S8" s="214">
        <v>0.41629648000000002</v>
      </c>
      <c r="T8" s="214">
        <v>0.44454050099999998</v>
      </c>
      <c r="U8" s="214">
        <v>0.45974952400000002</v>
      </c>
      <c r="V8" s="214">
        <v>0.46362303799999999</v>
      </c>
      <c r="W8" s="214">
        <v>0.440819603</v>
      </c>
      <c r="X8" s="214">
        <v>0.41521916599999997</v>
      </c>
      <c r="Y8" s="214">
        <v>0.42597737899999999</v>
      </c>
      <c r="Z8" s="214">
        <v>0.42897360299999998</v>
      </c>
      <c r="AA8" s="214">
        <v>0.43350656500000001</v>
      </c>
      <c r="AB8" s="214">
        <v>0.43230322399999999</v>
      </c>
      <c r="AC8" s="214">
        <v>0.41738317899999999</v>
      </c>
      <c r="AD8" s="214">
        <v>0.41442273499999999</v>
      </c>
      <c r="AE8" s="214">
        <v>0.41145978100000002</v>
      </c>
      <c r="AF8" s="214">
        <v>0.44329668500000002</v>
      </c>
      <c r="AG8" s="214">
        <v>0.45751180000000002</v>
      </c>
      <c r="AH8" s="214">
        <v>0.45016983599999999</v>
      </c>
      <c r="AI8" s="214">
        <v>0.41536232099999998</v>
      </c>
      <c r="AJ8" s="214">
        <v>0.40696704</v>
      </c>
      <c r="AK8" s="214">
        <v>0.424335089</v>
      </c>
      <c r="AL8" s="214">
        <v>0.448519363</v>
      </c>
      <c r="AM8" s="214">
        <v>0.44696734900000001</v>
      </c>
      <c r="AN8" s="214">
        <v>0.44268448500000002</v>
      </c>
      <c r="AO8" s="214">
        <v>0.41481663499999999</v>
      </c>
      <c r="AP8" s="214">
        <v>0.417036513</v>
      </c>
      <c r="AQ8" s="214">
        <v>0.41886039400000002</v>
      </c>
      <c r="AR8" s="214">
        <v>0.44307644400000001</v>
      </c>
      <c r="AS8" s="214">
        <v>0.45385987500000002</v>
      </c>
      <c r="AT8" s="214">
        <v>0.45991433399999998</v>
      </c>
      <c r="AU8" s="214">
        <v>0.43930625200000001</v>
      </c>
      <c r="AV8" s="214">
        <v>0.41759147499999999</v>
      </c>
      <c r="AW8" s="214">
        <v>0.44568626900000002</v>
      </c>
      <c r="AX8" s="214">
        <v>0.44633173799999998</v>
      </c>
      <c r="AY8" s="214">
        <v>0.45197459461</v>
      </c>
      <c r="AZ8" s="214">
        <v>0.44104694639000003</v>
      </c>
      <c r="BA8" s="214">
        <v>0.43555310000000003</v>
      </c>
      <c r="BB8" s="214">
        <v>0.4306353</v>
      </c>
      <c r="BC8" s="355">
        <v>0.43542819999999999</v>
      </c>
      <c r="BD8" s="355">
        <v>0.4490574</v>
      </c>
      <c r="BE8" s="355">
        <v>0.45780759999999998</v>
      </c>
      <c r="BF8" s="355">
        <v>0.45219890000000001</v>
      </c>
      <c r="BG8" s="355">
        <v>0.43225459999999999</v>
      </c>
      <c r="BH8" s="355">
        <v>0.41630089999999997</v>
      </c>
      <c r="BI8" s="355">
        <v>0.43244690000000002</v>
      </c>
      <c r="BJ8" s="355">
        <v>0.44663789999999998</v>
      </c>
      <c r="BK8" s="355">
        <v>0.44352520000000001</v>
      </c>
      <c r="BL8" s="355">
        <v>0.44202540000000001</v>
      </c>
      <c r="BM8" s="355">
        <v>0.43970870000000001</v>
      </c>
      <c r="BN8" s="355">
        <v>0.43184070000000002</v>
      </c>
      <c r="BO8" s="355">
        <v>0.43383850000000002</v>
      </c>
      <c r="BP8" s="355">
        <v>0.45011459999999998</v>
      </c>
      <c r="BQ8" s="355">
        <v>0.46101189999999997</v>
      </c>
      <c r="BR8" s="355">
        <v>0.45705689999999999</v>
      </c>
      <c r="BS8" s="355">
        <v>0.4384421</v>
      </c>
      <c r="BT8" s="355">
        <v>0.42347010000000002</v>
      </c>
      <c r="BU8" s="355">
        <v>0.44042999999999999</v>
      </c>
      <c r="BV8" s="355">
        <v>0.45523370000000002</v>
      </c>
    </row>
    <row r="9" spans="1:74" ht="11.1" customHeight="1" x14ac:dyDescent="0.2">
      <c r="A9" s="104" t="s">
        <v>738</v>
      </c>
      <c r="B9" s="130" t="s">
        <v>577</v>
      </c>
      <c r="C9" s="214">
        <v>0.16843451600000001</v>
      </c>
      <c r="D9" s="214">
        <v>0.15066853599999999</v>
      </c>
      <c r="E9" s="214">
        <v>0.18349538700000001</v>
      </c>
      <c r="F9" s="214">
        <v>0.19809723300000001</v>
      </c>
      <c r="G9" s="214">
        <v>0.19378441900000001</v>
      </c>
      <c r="H9" s="214">
        <v>0.20257176599999999</v>
      </c>
      <c r="I9" s="214">
        <v>0.201587775</v>
      </c>
      <c r="J9" s="214">
        <v>0.21003132199999999</v>
      </c>
      <c r="K9" s="214">
        <v>0.19674493300000001</v>
      </c>
      <c r="L9" s="214">
        <v>0.147221451</v>
      </c>
      <c r="M9" s="214">
        <v>0.17291933300000001</v>
      </c>
      <c r="N9" s="214">
        <v>0.16453748400000001</v>
      </c>
      <c r="O9" s="214">
        <v>0.19788496799999999</v>
      </c>
      <c r="P9" s="214">
        <v>0.16830013799999999</v>
      </c>
      <c r="Q9" s="214">
        <v>0.165742419</v>
      </c>
      <c r="R9" s="214">
        <v>0.14173623299999999</v>
      </c>
      <c r="S9" s="214">
        <v>0.16745574199999999</v>
      </c>
      <c r="T9" s="214">
        <v>0.20459913299999999</v>
      </c>
      <c r="U9" s="214">
        <v>0.22900867799999999</v>
      </c>
      <c r="V9" s="214">
        <v>0.21813471000000001</v>
      </c>
      <c r="W9" s="214">
        <v>0.157019933</v>
      </c>
      <c r="X9" s="214">
        <v>0.17156490299999999</v>
      </c>
      <c r="Y9" s="214">
        <v>0.20013096699999999</v>
      </c>
      <c r="Z9" s="214">
        <v>0.15720709699999999</v>
      </c>
      <c r="AA9" s="214">
        <v>0.21080048400000001</v>
      </c>
      <c r="AB9" s="214">
        <v>0.177942393</v>
      </c>
      <c r="AC9" s="214">
        <v>0.162093032</v>
      </c>
      <c r="AD9" s="214">
        <v>0.14852616699999999</v>
      </c>
      <c r="AE9" s="214">
        <v>0.13717574199999999</v>
      </c>
      <c r="AF9" s="214">
        <v>0.17271929999999999</v>
      </c>
      <c r="AG9" s="214">
        <v>0.167902677</v>
      </c>
      <c r="AH9" s="214">
        <v>0.18504467699999999</v>
      </c>
      <c r="AI9" s="214">
        <v>0.15120819999999999</v>
      </c>
      <c r="AJ9" s="214">
        <v>0.104594742</v>
      </c>
      <c r="AK9" s="214">
        <v>0.1035701</v>
      </c>
      <c r="AL9" s="214">
        <v>0.13080845099999999</v>
      </c>
      <c r="AM9" s="214">
        <v>0.13178261199999999</v>
      </c>
      <c r="AN9" s="214">
        <v>0.12571992900000001</v>
      </c>
      <c r="AO9" s="214">
        <v>0.14203696800000001</v>
      </c>
      <c r="AP9" s="214">
        <v>9.6904166999999999E-2</v>
      </c>
      <c r="AQ9" s="214">
        <v>0.13218564499999999</v>
      </c>
      <c r="AR9" s="214">
        <v>0.14261886700000001</v>
      </c>
      <c r="AS9" s="214">
        <v>0.143076129</v>
      </c>
      <c r="AT9" s="214">
        <v>0.16134741899999999</v>
      </c>
      <c r="AU9" s="214">
        <v>0.106322</v>
      </c>
      <c r="AV9" s="214">
        <v>9.1691676999999999E-2</v>
      </c>
      <c r="AW9" s="214">
        <v>8.4347733999999994E-2</v>
      </c>
      <c r="AX9" s="214">
        <v>0.102499516</v>
      </c>
      <c r="AY9" s="214">
        <v>0.15697685704</v>
      </c>
      <c r="AZ9" s="214">
        <v>0.1253763494</v>
      </c>
      <c r="BA9" s="214">
        <v>0.12516630000000001</v>
      </c>
      <c r="BB9" s="214">
        <v>0.12641379999999999</v>
      </c>
      <c r="BC9" s="355">
        <v>0.13900760000000001</v>
      </c>
      <c r="BD9" s="355">
        <v>0.1578369</v>
      </c>
      <c r="BE9" s="355">
        <v>0.17689150000000001</v>
      </c>
      <c r="BF9" s="355">
        <v>0.1771587</v>
      </c>
      <c r="BG9" s="355">
        <v>0.14228930000000001</v>
      </c>
      <c r="BH9" s="355">
        <v>0.1213867</v>
      </c>
      <c r="BI9" s="355">
        <v>0.132157</v>
      </c>
      <c r="BJ9" s="355">
        <v>0.13324549999999999</v>
      </c>
      <c r="BK9" s="355">
        <v>0.1549576</v>
      </c>
      <c r="BL9" s="355">
        <v>0.14175589999999999</v>
      </c>
      <c r="BM9" s="355">
        <v>0.1394696</v>
      </c>
      <c r="BN9" s="355">
        <v>0.1368733</v>
      </c>
      <c r="BO9" s="355">
        <v>0.1491169</v>
      </c>
      <c r="BP9" s="355">
        <v>0.16670399999999999</v>
      </c>
      <c r="BQ9" s="355">
        <v>0.18511759999999999</v>
      </c>
      <c r="BR9" s="355">
        <v>0.18443899999999999</v>
      </c>
      <c r="BS9" s="355">
        <v>0.1483593</v>
      </c>
      <c r="BT9" s="355">
        <v>0.12677830000000001</v>
      </c>
      <c r="BU9" s="355">
        <v>0.1369476</v>
      </c>
      <c r="BV9" s="355">
        <v>0.13746729999999999</v>
      </c>
    </row>
    <row r="10" spans="1:74" ht="11.1" customHeight="1" x14ac:dyDescent="0.2">
      <c r="A10" s="104" t="s">
        <v>739</v>
      </c>
      <c r="B10" s="130" t="s">
        <v>518</v>
      </c>
      <c r="C10" s="214">
        <v>11.796020564000001</v>
      </c>
      <c r="D10" s="214">
        <v>12.096223769</v>
      </c>
      <c r="E10" s="214">
        <v>10.6412984</v>
      </c>
      <c r="F10" s="214">
        <v>10.002541983</v>
      </c>
      <c r="G10" s="214">
        <v>10.583684812</v>
      </c>
      <c r="H10" s="214">
        <v>12.282878497</v>
      </c>
      <c r="I10" s="214">
        <v>13.118324962000001</v>
      </c>
      <c r="J10" s="214">
        <v>12.858941098000001</v>
      </c>
      <c r="K10" s="214">
        <v>11.867466540000001</v>
      </c>
      <c r="L10" s="214">
        <v>10.215340158</v>
      </c>
      <c r="M10" s="214">
        <v>10.19469492</v>
      </c>
      <c r="N10" s="214">
        <v>10.629931792000001</v>
      </c>
      <c r="O10" s="214">
        <v>11.575919353</v>
      </c>
      <c r="P10" s="214">
        <v>10.985038092</v>
      </c>
      <c r="Q10" s="214">
        <v>9.9847611579999995</v>
      </c>
      <c r="R10" s="214">
        <v>9.9048545729999997</v>
      </c>
      <c r="S10" s="214">
        <v>10.386309184</v>
      </c>
      <c r="T10" s="214">
        <v>12.463972324</v>
      </c>
      <c r="U10" s="214">
        <v>13.515684232</v>
      </c>
      <c r="V10" s="214">
        <v>13.434289928</v>
      </c>
      <c r="W10" s="214">
        <v>11.873168866</v>
      </c>
      <c r="X10" s="214">
        <v>10.266570186999999</v>
      </c>
      <c r="Y10" s="214">
        <v>10.10219002</v>
      </c>
      <c r="Z10" s="214">
        <v>11.297290220000001</v>
      </c>
      <c r="AA10" s="214">
        <v>11.281438358999999</v>
      </c>
      <c r="AB10" s="214">
        <v>10.522670259</v>
      </c>
      <c r="AC10" s="214">
        <v>10.418061322</v>
      </c>
      <c r="AD10" s="214">
        <v>9.9593524010000003</v>
      </c>
      <c r="AE10" s="214">
        <v>10.540966688999999</v>
      </c>
      <c r="AF10" s="214">
        <v>12.103262935</v>
      </c>
      <c r="AG10" s="214">
        <v>13.212626487</v>
      </c>
      <c r="AH10" s="214">
        <v>12.583182793000001</v>
      </c>
      <c r="AI10" s="214">
        <v>11.346573920999999</v>
      </c>
      <c r="AJ10" s="214">
        <v>10.439310182</v>
      </c>
      <c r="AK10" s="214">
        <v>10.447409910999999</v>
      </c>
      <c r="AL10" s="214">
        <v>11.532472344</v>
      </c>
      <c r="AM10" s="214">
        <v>12.206751011</v>
      </c>
      <c r="AN10" s="214">
        <v>11.058413834</v>
      </c>
      <c r="AO10" s="214">
        <v>10.496293562</v>
      </c>
      <c r="AP10" s="214">
        <v>10.154867959000001</v>
      </c>
      <c r="AQ10" s="214">
        <v>11.090072189000001</v>
      </c>
      <c r="AR10" s="214">
        <v>12.555870670999999</v>
      </c>
      <c r="AS10" s="214">
        <v>13.450890984000001</v>
      </c>
      <c r="AT10" s="214">
        <v>13.322028532999999</v>
      </c>
      <c r="AU10" s="214">
        <v>11.997241012</v>
      </c>
      <c r="AV10" s="214">
        <v>10.593737991999999</v>
      </c>
      <c r="AW10" s="214">
        <v>10.831305013</v>
      </c>
      <c r="AX10" s="214">
        <v>10.984249344</v>
      </c>
      <c r="AY10" s="214">
        <v>11.696101772</v>
      </c>
      <c r="AZ10" s="214">
        <v>11.313865727</v>
      </c>
      <c r="BA10" s="214">
        <v>10.589816300000001</v>
      </c>
      <c r="BB10" s="214">
        <v>9.8623618000000004</v>
      </c>
      <c r="BC10" s="355">
        <v>10.6967</v>
      </c>
      <c r="BD10" s="355">
        <v>12.157719999999999</v>
      </c>
      <c r="BE10" s="355">
        <v>13.20773</v>
      </c>
      <c r="BF10" s="355">
        <v>13.22021</v>
      </c>
      <c r="BG10" s="355">
        <v>11.303140000000001</v>
      </c>
      <c r="BH10" s="355">
        <v>10.49245</v>
      </c>
      <c r="BI10" s="355">
        <v>10.405469999999999</v>
      </c>
      <c r="BJ10" s="355">
        <v>11.219519999999999</v>
      </c>
      <c r="BK10" s="355">
        <v>11.645490000000001</v>
      </c>
      <c r="BL10" s="355">
        <v>11.298819999999999</v>
      </c>
      <c r="BM10" s="355">
        <v>10.4788</v>
      </c>
      <c r="BN10" s="355">
        <v>9.9726479999999995</v>
      </c>
      <c r="BO10" s="355">
        <v>10.722849999999999</v>
      </c>
      <c r="BP10" s="355">
        <v>12.240690000000001</v>
      </c>
      <c r="BQ10" s="355">
        <v>13.303089999999999</v>
      </c>
      <c r="BR10" s="355">
        <v>13.26613</v>
      </c>
      <c r="BS10" s="355">
        <v>11.33501</v>
      </c>
      <c r="BT10" s="355">
        <v>10.51679</v>
      </c>
      <c r="BU10" s="355">
        <v>10.423819999999999</v>
      </c>
      <c r="BV10" s="355">
        <v>11.24253</v>
      </c>
    </row>
    <row r="11" spans="1:74" ht="11.1" customHeight="1" x14ac:dyDescent="0.2">
      <c r="A11" s="104" t="s">
        <v>9</v>
      </c>
      <c r="B11" s="130" t="s">
        <v>364</v>
      </c>
      <c r="C11" s="214">
        <v>0.76761117000000001</v>
      </c>
      <c r="D11" s="214">
        <v>0.75794656000000005</v>
      </c>
      <c r="E11" s="214">
        <v>0.433072126</v>
      </c>
      <c r="F11" s="214">
        <v>0.46524563200000002</v>
      </c>
      <c r="G11" s="214">
        <v>0.92986685400000002</v>
      </c>
      <c r="H11" s="214">
        <v>1.006403229</v>
      </c>
      <c r="I11" s="214">
        <v>0.99269978199999998</v>
      </c>
      <c r="J11" s="214">
        <v>0.77030444499999995</v>
      </c>
      <c r="K11" s="214">
        <v>0.36747170000000001</v>
      </c>
      <c r="L11" s="214">
        <v>0.29283991199999998</v>
      </c>
      <c r="M11" s="214">
        <v>0.60802026399999998</v>
      </c>
      <c r="N11" s="214">
        <v>0.63537610899999997</v>
      </c>
      <c r="O11" s="214">
        <v>0.84008991399999999</v>
      </c>
      <c r="P11" s="214">
        <v>0.36834715699999998</v>
      </c>
      <c r="Q11" s="214">
        <v>0.39159882000000001</v>
      </c>
      <c r="R11" s="214">
        <v>0.55760441900000002</v>
      </c>
      <c r="S11" s="214">
        <v>0.83511741500000003</v>
      </c>
      <c r="T11" s="214">
        <v>1.0760633509999999</v>
      </c>
      <c r="U11" s="214">
        <v>1.1047376630000001</v>
      </c>
      <c r="V11" s="214">
        <v>0.72895816000000002</v>
      </c>
      <c r="W11" s="214">
        <v>0.25940147899999999</v>
      </c>
      <c r="X11" s="214">
        <v>0.33010160900000002</v>
      </c>
      <c r="Y11" s="214">
        <v>0.48268012599999999</v>
      </c>
      <c r="Z11" s="214">
        <v>0.89574010699999995</v>
      </c>
      <c r="AA11" s="214">
        <v>0.62756272499999999</v>
      </c>
      <c r="AB11" s="214">
        <v>0.28447402700000002</v>
      </c>
      <c r="AC11" s="214">
        <v>0.64106681899999995</v>
      </c>
      <c r="AD11" s="214">
        <v>0.49305760900000001</v>
      </c>
      <c r="AE11" s="214">
        <v>0.755531434</v>
      </c>
      <c r="AF11" s="214">
        <v>0.75160370499999996</v>
      </c>
      <c r="AG11" s="214">
        <v>0.94244487799999999</v>
      </c>
      <c r="AH11" s="214">
        <v>0.55671769500000001</v>
      </c>
      <c r="AI11" s="214">
        <v>0.248611886</v>
      </c>
      <c r="AJ11" s="214">
        <v>0.41053256500000002</v>
      </c>
      <c r="AK11" s="214">
        <v>0.62066728400000004</v>
      </c>
      <c r="AL11" s="214">
        <v>1.057390415</v>
      </c>
      <c r="AM11" s="214">
        <v>0.82364012617000004</v>
      </c>
      <c r="AN11" s="214">
        <v>0.37522410087000002</v>
      </c>
      <c r="AO11" s="214">
        <v>0.69522495891000002</v>
      </c>
      <c r="AP11" s="214">
        <v>0.64965443405000001</v>
      </c>
      <c r="AQ11" s="214">
        <v>1.0988369388000001</v>
      </c>
      <c r="AR11" s="214">
        <v>1.0501034573000001</v>
      </c>
      <c r="AS11" s="214">
        <v>1.1189797990000001</v>
      </c>
      <c r="AT11" s="214">
        <v>0.72275248904</v>
      </c>
      <c r="AU11" s="214">
        <v>0.53921355136000004</v>
      </c>
      <c r="AV11" s="214">
        <v>0.40643151194999999</v>
      </c>
      <c r="AW11" s="214">
        <v>0.91216033023999998</v>
      </c>
      <c r="AX11" s="214">
        <v>0.67385611046000005</v>
      </c>
      <c r="AY11" s="214">
        <v>0.86036989358000004</v>
      </c>
      <c r="AZ11" s="214">
        <v>0.48667164054000001</v>
      </c>
      <c r="BA11" s="214">
        <v>0.67106080838000004</v>
      </c>
      <c r="BB11" s="214">
        <v>0.41360586755000001</v>
      </c>
      <c r="BC11" s="355">
        <v>0.97324630000000001</v>
      </c>
      <c r="BD11" s="355">
        <v>0.9731514</v>
      </c>
      <c r="BE11" s="355">
        <v>1.0784860000000001</v>
      </c>
      <c r="BF11" s="355">
        <v>0.85839969999999999</v>
      </c>
      <c r="BG11" s="355">
        <v>0.2415852</v>
      </c>
      <c r="BH11" s="355">
        <v>0.42569610000000002</v>
      </c>
      <c r="BI11" s="355">
        <v>0.68632729999999997</v>
      </c>
      <c r="BJ11" s="355">
        <v>0.90730759999999999</v>
      </c>
      <c r="BK11" s="355">
        <v>0.70513239999999999</v>
      </c>
      <c r="BL11" s="355">
        <v>0.42126229999999998</v>
      </c>
      <c r="BM11" s="355">
        <v>0.6026203</v>
      </c>
      <c r="BN11" s="355">
        <v>0.53777649999999999</v>
      </c>
      <c r="BO11" s="355">
        <v>0.95658509999999997</v>
      </c>
      <c r="BP11" s="355">
        <v>0.97829489999999997</v>
      </c>
      <c r="BQ11" s="355">
        <v>1.081215</v>
      </c>
      <c r="BR11" s="355">
        <v>0.85119089999999997</v>
      </c>
      <c r="BS11" s="355">
        <v>0.2409877</v>
      </c>
      <c r="BT11" s="355">
        <v>0.42463319999999999</v>
      </c>
      <c r="BU11" s="355">
        <v>0.6856662</v>
      </c>
      <c r="BV11" s="355">
        <v>0.90744190000000002</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744</v>
      </c>
      <c r="B14" s="130" t="s">
        <v>578</v>
      </c>
      <c r="C14" s="214">
        <v>10.63439743</v>
      </c>
      <c r="D14" s="214">
        <v>10.95601572</v>
      </c>
      <c r="E14" s="214">
        <v>9.8500570720000002</v>
      </c>
      <c r="F14" s="214">
        <v>9.1825040260000002</v>
      </c>
      <c r="G14" s="214">
        <v>9.2932483690000005</v>
      </c>
      <c r="H14" s="214">
        <v>10.87989659</v>
      </c>
      <c r="I14" s="214">
        <v>11.707679580000001</v>
      </c>
      <c r="J14" s="214">
        <v>11.678444130000001</v>
      </c>
      <c r="K14" s="214">
        <v>11.09859584</v>
      </c>
      <c r="L14" s="214">
        <v>9.5501724570000004</v>
      </c>
      <c r="M14" s="214">
        <v>9.1972176280000006</v>
      </c>
      <c r="N14" s="214">
        <v>9.5917276279999992</v>
      </c>
      <c r="O14" s="214">
        <v>10.35129564</v>
      </c>
      <c r="P14" s="214">
        <v>10.23468149</v>
      </c>
      <c r="Q14" s="214">
        <v>9.2197535150000007</v>
      </c>
      <c r="R14" s="214">
        <v>8.9843745760000004</v>
      </c>
      <c r="S14" s="214">
        <v>9.1841174680000002</v>
      </c>
      <c r="T14" s="214">
        <v>10.995930169999999</v>
      </c>
      <c r="U14" s="214">
        <v>12.00555703</v>
      </c>
      <c r="V14" s="214">
        <v>12.29652671</v>
      </c>
      <c r="W14" s="214">
        <v>11.22506954</v>
      </c>
      <c r="X14" s="214">
        <v>9.57034421</v>
      </c>
      <c r="Y14" s="214">
        <v>9.2438993459999992</v>
      </c>
      <c r="Z14" s="214">
        <v>10.02329761</v>
      </c>
      <c r="AA14" s="214">
        <v>10.26377997</v>
      </c>
      <c r="AB14" s="214">
        <v>9.8491834090000001</v>
      </c>
      <c r="AC14" s="214">
        <v>9.4014076469999992</v>
      </c>
      <c r="AD14" s="214">
        <v>9.0933719249999996</v>
      </c>
      <c r="AE14" s="214">
        <v>9.4151786340000001</v>
      </c>
      <c r="AF14" s="214">
        <v>10.95275382</v>
      </c>
      <c r="AG14" s="214">
        <v>11.85848457</v>
      </c>
      <c r="AH14" s="214">
        <v>11.621374810000001</v>
      </c>
      <c r="AI14" s="214">
        <v>10.72419367</v>
      </c>
      <c r="AJ14" s="214">
        <v>9.6625638390000006</v>
      </c>
      <c r="AK14" s="214">
        <v>9.4449000180000002</v>
      </c>
      <c r="AL14" s="214">
        <v>10.071476840000001</v>
      </c>
      <c r="AM14" s="214">
        <v>10.980902390000001</v>
      </c>
      <c r="AN14" s="214">
        <v>10.28483522</v>
      </c>
      <c r="AO14" s="214">
        <v>9.4277912809999993</v>
      </c>
      <c r="AP14" s="214">
        <v>9.1299386210000009</v>
      </c>
      <c r="AQ14" s="214">
        <v>9.614319107</v>
      </c>
      <c r="AR14" s="214">
        <v>11.10705999</v>
      </c>
      <c r="AS14" s="214">
        <v>11.923500369999999</v>
      </c>
      <c r="AT14" s="214">
        <v>12.185417060000001</v>
      </c>
      <c r="AU14" s="214">
        <v>11.062712879999999</v>
      </c>
      <c r="AV14" s="214">
        <v>9.8115321840000007</v>
      </c>
      <c r="AW14" s="214">
        <v>9.5180889789999998</v>
      </c>
      <c r="AX14" s="214">
        <v>9.9087567019999998</v>
      </c>
      <c r="AY14" s="214">
        <v>10.429017559</v>
      </c>
      <c r="AZ14" s="214">
        <v>10.430313131</v>
      </c>
      <c r="BA14" s="214">
        <v>9.5268182329000002</v>
      </c>
      <c r="BB14" s="214">
        <v>9.0612440100999994</v>
      </c>
      <c r="BC14" s="355">
        <v>9.3316280000000003</v>
      </c>
      <c r="BD14" s="355">
        <v>10.780480000000001</v>
      </c>
      <c r="BE14" s="355">
        <v>11.717280000000001</v>
      </c>
      <c r="BF14" s="355">
        <v>11.9549</v>
      </c>
      <c r="BG14" s="355">
        <v>10.67259</v>
      </c>
      <c r="BH14" s="355">
        <v>9.6921409999999995</v>
      </c>
      <c r="BI14" s="355">
        <v>9.33</v>
      </c>
      <c r="BJ14" s="355">
        <v>9.9102960000000007</v>
      </c>
      <c r="BK14" s="355">
        <v>10.54124</v>
      </c>
      <c r="BL14" s="355">
        <v>10.479799999999999</v>
      </c>
      <c r="BM14" s="355">
        <v>9.4805039999999998</v>
      </c>
      <c r="BN14" s="355">
        <v>9.0462749999999996</v>
      </c>
      <c r="BO14" s="355">
        <v>9.3758739999999996</v>
      </c>
      <c r="BP14" s="355">
        <v>10.85736</v>
      </c>
      <c r="BQ14" s="355">
        <v>11.807029999999999</v>
      </c>
      <c r="BR14" s="355">
        <v>12.00365</v>
      </c>
      <c r="BS14" s="355">
        <v>10.699490000000001</v>
      </c>
      <c r="BT14" s="355">
        <v>9.7110950000000003</v>
      </c>
      <c r="BU14" s="355">
        <v>9.3418279999999996</v>
      </c>
      <c r="BV14" s="355">
        <v>9.9254409999999993</v>
      </c>
    </row>
    <row r="15" spans="1:74" ht="11.1" customHeight="1" x14ac:dyDescent="0.2">
      <c r="A15" s="104" t="s">
        <v>740</v>
      </c>
      <c r="B15" s="130" t="s">
        <v>512</v>
      </c>
      <c r="C15" s="214">
        <v>4.4440277029999997</v>
      </c>
      <c r="D15" s="214">
        <v>4.4227757350000001</v>
      </c>
      <c r="E15" s="214">
        <v>3.7795842149999999</v>
      </c>
      <c r="F15" s="214">
        <v>3.0066395789999998</v>
      </c>
      <c r="G15" s="214">
        <v>3.0696946089999999</v>
      </c>
      <c r="H15" s="214">
        <v>4.0099917840000003</v>
      </c>
      <c r="I15" s="214">
        <v>4.7109125990000003</v>
      </c>
      <c r="J15" s="214">
        <v>4.6617788579999999</v>
      </c>
      <c r="K15" s="214">
        <v>4.1805555429999997</v>
      </c>
      <c r="L15" s="214">
        <v>3.20480798</v>
      </c>
      <c r="M15" s="214">
        <v>3.0892583070000001</v>
      </c>
      <c r="N15" s="214">
        <v>3.6022721579999999</v>
      </c>
      <c r="O15" s="214">
        <v>4.2248983320000004</v>
      </c>
      <c r="P15" s="214">
        <v>3.998600862</v>
      </c>
      <c r="Q15" s="214">
        <v>3.233115336</v>
      </c>
      <c r="R15" s="214">
        <v>2.9414780120000001</v>
      </c>
      <c r="S15" s="214">
        <v>3.038646119</v>
      </c>
      <c r="T15" s="214">
        <v>4.1737079819999998</v>
      </c>
      <c r="U15" s="214">
        <v>4.9809460320000003</v>
      </c>
      <c r="V15" s="214">
        <v>5.0465007609999999</v>
      </c>
      <c r="W15" s="214">
        <v>4.3120977209999998</v>
      </c>
      <c r="X15" s="214">
        <v>3.2744505099999999</v>
      </c>
      <c r="Y15" s="214">
        <v>3.108136375</v>
      </c>
      <c r="Z15" s="214">
        <v>3.9122856619999999</v>
      </c>
      <c r="AA15" s="214">
        <v>4.168145118</v>
      </c>
      <c r="AB15" s="214">
        <v>3.606008418</v>
      </c>
      <c r="AC15" s="214">
        <v>3.3256619440000001</v>
      </c>
      <c r="AD15" s="214">
        <v>3.0241501290000001</v>
      </c>
      <c r="AE15" s="214">
        <v>3.170359962</v>
      </c>
      <c r="AF15" s="214">
        <v>4.0847723020000002</v>
      </c>
      <c r="AG15" s="214">
        <v>4.8354994119999999</v>
      </c>
      <c r="AH15" s="214">
        <v>4.5808763399999997</v>
      </c>
      <c r="AI15" s="214">
        <v>3.9592927439999999</v>
      </c>
      <c r="AJ15" s="214">
        <v>3.3164852589999998</v>
      </c>
      <c r="AK15" s="214">
        <v>3.2773521830000001</v>
      </c>
      <c r="AL15" s="214">
        <v>3.9356327929999999</v>
      </c>
      <c r="AM15" s="214">
        <v>4.805754168</v>
      </c>
      <c r="AN15" s="214">
        <v>4.0493976140000001</v>
      </c>
      <c r="AO15" s="214">
        <v>3.449651421</v>
      </c>
      <c r="AP15" s="214">
        <v>3.1709396089999999</v>
      </c>
      <c r="AQ15" s="214">
        <v>3.3353080839999998</v>
      </c>
      <c r="AR15" s="214">
        <v>4.3159243649999999</v>
      </c>
      <c r="AS15" s="214">
        <v>4.9364963880000001</v>
      </c>
      <c r="AT15" s="214">
        <v>4.9338879330000003</v>
      </c>
      <c r="AU15" s="214">
        <v>4.2819823450000003</v>
      </c>
      <c r="AV15" s="214">
        <v>3.4399497349999999</v>
      </c>
      <c r="AW15" s="214">
        <v>3.4457323369999999</v>
      </c>
      <c r="AX15" s="214">
        <v>3.9554791539999998</v>
      </c>
      <c r="AY15" s="214">
        <v>4.2899542773999997</v>
      </c>
      <c r="AZ15" s="214">
        <v>4.1539773018000004</v>
      </c>
      <c r="BA15" s="214">
        <v>3.5415931500000002</v>
      </c>
      <c r="BB15" s="214">
        <v>3.08540854</v>
      </c>
      <c r="BC15" s="355">
        <v>3.118179</v>
      </c>
      <c r="BD15" s="355">
        <v>4.0686010000000001</v>
      </c>
      <c r="BE15" s="355">
        <v>4.7672720000000002</v>
      </c>
      <c r="BF15" s="355">
        <v>4.7659060000000002</v>
      </c>
      <c r="BG15" s="355">
        <v>4.005039</v>
      </c>
      <c r="BH15" s="355">
        <v>3.339979</v>
      </c>
      <c r="BI15" s="355">
        <v>3.3035619999999999</v>
      </c>
      <c r="BJ15" s="355">
        <v>3.947559</v>
      </c>
      <c r="BK15" s="355">
        <v>4.3914609999999996</v>
      </c>
      <c r="BL15" s="355">
        <v>4.1923909999999998</v>
      </c>
      <c r="BM15" s="355">
        <v>3.5018549999999999</v>
      </c>
      <c r="BN15" s="355">
        <v>3.0698979999999998</v>
      </c>
      <c r="BO15" s="355">
        <v>3.1591420000000001</v>
      </c>
      <c r="BP15" s="355">
        <v>4.1304780000000001</v>
      </c>
      <c r="BQ15" s="355">
        <v>4.8433060000000001</v>
      </c>
      <c r="BR15" s="355">
        <v>4.8147859999999998</v>
      </c>
      <c r="BS15" s="355">
        <v>4.036276</v>
      </c>
      <c r="BT15" s="355">
        <v>3.3663439999999998</v>
      </c>
      <c r="BU15" s="355">
        <v>3.3270309999999998</v>
      </c>
      <c r="BV15" s="355">
        <v>3.9757150000000001</v>
      </c>
    </row>
    <row r="16" spans="1:74" ht="11.1" customHeight="1" x14ac:dyDescent="0.2">
      <c r="A16" s="104" t="s">
        <v>741</v>
      </c>
      <c r="B16" s="130" t="s">
        <v>511</v>
      </c>
      <c r="C16" s="214">
        <v>3.6006341100000001</v>
      </c>
      <c r="D16" s="214">
        <v>3.767231298</v>
      </c>
      <c r="E16" s="214">
        <v>3.4772930190000002</v>
      </c>
      <c r="F16" s="214">
        <v>3.4722599270000001</v>
      </c>
      <c r="G16" s="214">
        <v>3.5292146359999998</v>
      </c>
      <c r="H16" s="214">
        <v>3.9756707069999999</v>
      </c>
      <c r="I16" s="214">
        <v>4.1452984930000003</v>
      </c>
      <c r="J16" s="214">
        <v>4.1457716920000003</v>
      </c>
      <c r="K16" s="214">
        <v>4.0731802119999996</v>
      </c>
      <c r="L16" s="214">
        <v>3.6394028239999998</v>
      </c>
      <c r="M16" s="214">
        <v>3.4713413169999998</v>
      </c>
      <c r="N16" s="214">
        <v>3.4461105619999999</v>
      </c>
      <c r="O16" s="214">
        <v>3.561628271</v>
      </c>
      <c r="P16" s="214">
        <v>3.567299641</v>
      </c>
      <c r="Q16" s="214">
        <v>3.410941239</v>
      </c>
      <c r="R16" s="214">
        <v>3.401504289</v>
      </c>
      <c r="S16" s="214">
        <v>3.4979642640000002</v>
      </c>
      <c r="T16" s="214">
        <v>4.0121091010000001</v>
      </c>
      <c r="U16" s="214">
        <v>4.1947844559999998</v>
      </c>
      <c r="V16" s="214">
        <v>4.3554464790000003</v>
      </c>
      <c r="W16" s="214">
        <v>4.1164274589999996</v>
      </c>
      <c r="X16" s="214">
        <v>3.643961827</v>
      </c>
      <c r="Y16" s="214">
        <v>3.5019955839999999</v>
      </c>
      <c r="Z16" s="214">
        <v>3.5539380880000002</v>
      </c>
      <c r="AA16" s="214">
        <v>3.5318834369999998</v>
      </c>
      <c r="AB16" s="214">
        <v>3.558569125</v>
      </c>
      <c r="AC16" s="214">
        <v>3.4571891720000001</v>
      </c>
      <c r="AD16" s="214">
        <v>3.4196349879999999</v>
      </c>
      <c r="AE16" s="214">
        <v>3.5442612840000001</v>
      </c>
      <c r="AF16" s="214">
        <v>4.0004385100000004</v>
      </c>
      <c r="AG16" s="214">
        <v>4.1702136459999997</v>
      </c>
      <c r="AH16" s="214">
        <v>4.1445486410000001</v>
      </c>
      <c r="AI16" s="214">
        <v>3.9596253020000001</v>
      </c>
      <c r="AJ16" s="214">
        <v>3.654425539</v>
      </c>
      <c r="AK16" s="214">
        <v>3.499103334</v>
      </c>
      <c r="AL16" s="214">
        <v>3.5259845520000002</v>
      </c>
      <c r="AM16" s="214">
        <v>3.6973612290000002</v>
      </c>
      <c r="AN16" s="214">
        <v>3.6429074629999998</v>
      </c>
      <c r="AO16" s="214">
        <v>3.4802047950000001</v>
      </c>
      <c r="AP16" s="214">
        <v>3.430717671</v>
      </c>
      <c r="AQ16" s="214">
        <v>3.6321749570000001</v>
      </c>
      <c r="AR16" s="214">
        <v>4.052614095</v>
      </c>
      <c r="AS16" s="214">
        <v>4.2231113389999999</v>
      </c>
      <c r="AT16" s="214">
        <v>4.3380428269999998</v>
      </c>
      <c r="AU16" s="214">
        <v>4.0527090299999999</v>
      </c>
      <c r="AV16" s="214">
        <v>3.737436255</v>
      </c>
      <c r="AW16" s="214">
        <v>3.4873995230000001</v>
      </c>
      <c r="AX16" s="214">
        <v>3.4734948509999999</v>
      </c>
      <c r="AY16" s="214">
        <v>3.6004348071000001</v>
      </c>
      <c r="AZ16" s="214">
        <v>3.6674954771000001</v>
      </c>
      <c r="BA16" s="214">
        <v>3.48690693</v>
      </c>
      <c r="BB16" s="214">
        <v>3.4365046100000001</v>
      </c>
      <c r="BC16" s="355">
        <v>3.558554</v>
      </c>
      <c r="BD16" s="355">
        <v>3.9711650000000001</v>
      </c>
      <c r="BE16" s="355">
        <v>4.1844799999999998</v>
      </c>
      <c r="BF16" s="355">
        <v>4.2807700000000004</v>
      </c>
      <c r="BG16" s="355">
        <v>3.9364560000000002</v>
      </c>
      <c r="BH16" s="355">
        <v>3.7155200000000002</v>
      </c>
      <c r="BI16" s="355">
        <v>3.4460410000000001</v>
      </c>
      <c r="BJ16" s="355">
        <v>3.4993850000000002</v>
      </c>
      <c r="BK16" s="355">
        <v>3.6150869999999999</v>
      </c>
      <c r="BL16" s="355">
        <v>3.673454</v>
      </c>
      <c r="BM16" s="355">
        <v>3.478548</v>
      </c>
      <c r="BN16" s="355">
        <v>3.4406759999999998</v>
      </c>
      <c r="BO16" s="355">
        <v>3.5669569999999999</v>
      </c>
      <c r="BP16" s="355">
        <v>3.9938389999999999</v>
      </c>
      <c r="BQ16" s="355">
        <v>4.2085670000000004</v>
      </c>
      <c r="BR16" s="355">
        <v>4.29453</v>
      </c>
      <c r="BS16" s="355">
        <v>3.9470179999999999</v>
      </c>
      <c r="BT16" s="355">
        <v>3.7246959999999998</v>
      </c>
      <c r="BU16" s="355">
        <v>3.4524650000000001</v>
      </c>
      <c r="BV16" s="355">
        <v>3.5046490000000001</v>
      </c>
    </row>
    <row r="17" spans="1:74" ht="11.1" customHeight="1" x14ac:dyDescent="0.2">
      <c r="A17" s="104" t="s">
        <v>742</v>
      </c>
      <c r="B17" s="130" t="s">
        <v>510</v>
      </c>
      <c r="C17" s="214">
        <v>2.568032246</v>
      </c>
      <c r="D17" s="214">
        <v>2.7410273329999999</v>
      </c>
      <c r="E17" s="214">
        <v>2.5712614839999999</v>
      </c>
      <c r="F17" s="214">
        <v>2.6829544219999999</v>
      </c>
      <c r="G17" s="214">
        <v>2.6747012560000001</v>
      </c>
      <c r="H17" s="214">
        <v>2.8739234589999998</v>
      </c>
      <c r="I17" s="214">
        <v>2.8305595659999998</v>
      </c>
      <c r="J17" s="214">
        <v>2.8507443289999999</v>
      </c>
      <c r="K17" s="214">
        <v>2.8243494729999998</v>
      </c>
      <c r="L17" s="214">
        <v>2.6854461660000002</v>
      </c>
      <c r="M17" s="214">
        <v>2.6164889480000002</v>
      </c>
      <c r="N17" s="214">
        <v>2.5233671320000002</v>
      </c>
      <c r="O17" s="214">
        <v>2.5434794549999999</v>
      </c>
      <c r="P17" s="214">
        <v>2.646498588</v>
      </c>
      <c r="Q17" s="214">
        <v>2.5560439119999998</v>
      </c>
      <c r="R17" s="214">
        <v>2.6215575609999999</v>
      </c>
      <c r="S17" s="214">
        <v>2.6287566450000002</v>
      </c>
      <c r="T17" s="214">
        <v>2.7890677940000002</v>
      </c>
      <c r="U17" s="214">
        <v>2.808916081</v>
      </c>
      <c r="V17" s="214">
        <v>2.8742109149999999</v>
      </c>
      <c r="W17" s="214">
        <v>2.7753102479999998</v>
      </c>
      <c r="X17" s="214">
        <v>2.6321700689999998</v>
      </c>
      <c r="Y17" s="214">
        <v>2.614047732</v>
      </c>
      <c r="Z17" s="214">
        <v>2.5360107250000001</v>
      </c>
      <c r="AA17" s="214">
        <v>2.542229464</v>
      </c>
      <c r="AB17" s="214">
        <v>2.661921215</v>
      </c>
      <c r="AC17" s="214">
        <v>2.5977491860000002</v>
      </c>
      <c r="AD17" s="214">
        <v>2.6299519249999999</v>
      </c>
      <c r="AE17" s="214">
        <v>2.681757105</v>
      </c>
      <c r="AF17" s="214">
        <v>2.846617943</v>
      </c>
      <c r="AG17" s="214">
        <v>2.8324558670000002</v>
      </c>
      <c r="AH17" s="214">
        <v>2.8753046090000001</v>
      </c>
      <c r="AI17" s="214">
        <v>2.7846713410000001</v>
      </c>
      <c r="AJ17" s="214">
        <v>2.6714558269999999</v>
      </c>
      <c r="AK17" s="214">
        <v>2.648519727</v>
      </c>
      <c r="AL17" s="214">
        <v>2.588445455</v>
      </c>
      <c r="AM17" s="214">
        <v>2.4535661169999998</v>
      </c>
      <c r="AN17" s="214">
        <v>2.5695701010000001</v>
      </c>
      <c r="AO17" s="214">
        <v>2.477762893</v>
      </c>
      <c r="AP17" s="214">
        <v>2.5080190820000001</v>
      </c>
      <c r="AQ17" s="214">
        <v>2.6277643730000002</v>
      </c>
      <c r="AR17" s="214">
        <v>2.717583324</v>
      </c>
      <c r="AS17" s="214">
        <v>2.743248168</v>
      </c>
      <c r="AT17" s="214">
        <v>2.8913622270000001</v>
      </c>
      <c r="AU17" s="214">
        <v>2.70640875</v>
      </c>
      <c r="AV17" s="214">
        <v>2.6136436120000002</v>
      </c>
      <c r="AW17" s="214">
        <v>2.564237383</v>
      </c>
      <c r="AX17" s="214">
        <v>2.4584937779999998</v>
      </c>
      <c r="AY17" s="214">
        <v>2.5172043613000001</v>
      </c>
      <c r="AZ17" s="214">
        <v>2.5846676853999999</v>
      </c>
      <c r="BA17" s="214">
        <v>2.4781313699999998</v>
      </c>
      <c r="BB17" s="214">
        <v>2.5195071499999999</v>
      </c>
      <c r="BC17" s="355">
        <v>2.63598</v>
      </c>
      <c r="BD17" s="355">
        <v>2.7205189999999999</v>
      </c>
      <c r="BE17" s="355">
        <v>2.7452619999999999</v>
      </c>
      <c r="BF17" s="355">
        <v>2.8883230000000002</v>
      </c>
      <c r="BG17" s="355">
        <v>2.7107749999999999</v>
      </c>
      <c r="BH17" s="355">
        <v>2.617483</v>
      </c>
      <c r="BI17" s="355">
        <v>2.5611540000000002</v>
      </c>
      <c r="BJ17" s="355">
        <v>2.4428519999999998</v>
      </c>
      <c r="BK17" s="355">
        <v>2.5131109999999999</v>
      </c>
      <c r="BL17" s="355">
        <v>2.5913580000000001</v>
      </c>
      <c r="BM17" s="355">
        <v>2.4800070000000001</v>
      </c>
      <c r="BN17" s="355">
        <v>2.5160049999999998</v>
      </c>
      <c r="BO17" s="355">
        <v>2.6309290000000001</v>
      </c>
      <c r="BP17" s="355">
        <v>2.712914</v>
      </c>
      <c r="BQ17" s="355">
        <v>2.73495</v>
      </c>
      <c r="BR17" s="355">
        <v>2.8744969999999999</v>
      </c>
      <c r="BS17" s="355">
        <v>2.6959279999999999</v>
      </c>
      <c r="BT17" s="355">
        <v>2.6009449999999998</v>
      </c>
      <c r="BU17" s="355">
        <v>2.5431330000000001</v>
      </c>
      <c r="BV17" s="355">
        <v>2.424614</v>
      </c>
    </row>
    <row r="18" spans="1:74" ht="11.1" customHeight="1" x14ac:dyDescent="0.2">
      <c r="A18" s="104" t="s">
        <v>743</v>
      </c>
      <c r="B18" s="130" t="s">
        <v>996</v>
      </c>
      <c r="C18" s="214">
        <v>2.1703368000000001E-2</v>
      </c>
      <c r="D18" s="214">
        <v>2.4981353000000001E-2</v>
      </c>
      <c r="E18" s="214">
        <v>2.1918354000000001E-2</v>
      </c>
      <c r="F18" s="214">
        <v>2.0650096999999999E-2</v>
      </c>
      <c r="G18" s="214">
        <v>1.9637867999999999E-2</v>
      </c>
      <c r="H18" s="214">
        <v>2.0310644999999999E-2</v>
      </c>
      <c r="I18" s="214">
        <v>2.0908919000000002E-2</v>
      </c>
      <c r="J18" s="214">
        <v>2.0149251999999999E-2</v>
      </c>
      <c r="K18" s="214">
        <v>2.0510613E-2</v>
      </c>
      <c r="L18" s="214">
        <v>2.0515487999999998E-2</v>
      </c>
      <c r="M18" s="214">
        <v>2.0129055E-2</v>
      </c>
      <c r="N18" s="214">
        <v>1.9977776999999999E-2</v>
      </c>
      <c r="O18" s="214">
        <v>2.1289578999999999E-2</v>
      </c>
      <c r="P18" s="214">
        <v>2.2282397999999998E-2</v>
      </c>
      <c r="Q18" s="214">
        <v>1.9653027999999999E-2</v>
      </c>
      <c r="R18" s="214">
        <v>1.9834714999999999E-2</v>
      </c>
      <c r="S18" s="214">
        <v>1.8750439000000001E-2</v>
      </c>
      <c r="T18" s="214">
        <v>2.1045294999999999E-2</v>
      </c>
      <c r="U18" s="214">
        <v>2.0910465999999999E-2</v>
      </c>
      <c r="V18" s="214">
        <v>2.0368559000000001E-2</v>
      </c>
      <c r="W18" s="214">
        <v>2.1234109000000001E-2</v>
      </c>
      <c r="X18" s="214">
        <v>1.9761804000000001E-2</v>
      </c>
      <c r="Y18" s="214">
        <v>1.9719654999999999E-2</v>
      </c>
      <c r="Z18" s="214">
        <v>2.1063131999999998E-2</v>
      </c>
      <c r="AA18" s="214">
        <v>2.1521950000000001E-2</v>
      </c>
      <c r="AB18" s="214">
        <v>2.2684651E-2</v>
      </c>
      <c r="AC18" s="214">
        <v>2.0807345000000001E-2</v>
      </c>
      <c r="AD18" s="214">
        <v>1.9634882999999999E-2</v>
      </c>
      <c r="AE18" s="214">
        <v>1.8800283000000001E-2</v>
      </c>
      <c r="AF18" s="214">
        <v>2.0925064E-2</v>
      </c>
      <c r="AG18" s="214">
        <v>2.0315641999999998E-2</v>
      </c>
      <c r="AH18" s="214">
        <v>2.0645222000000001E-2</v>
      </c>
      <c r="AI18" s="214">
        <v>2.0604285E-2</v>
      </c>
      <c r="AJ18" s="214">
        <v>2.0197215000000001E-2</v>
      </c>
      <c r="AK18" s="214">
        <v>1.9924773999999999E-2</v>
      </c>
      <c r="AL18" s="214">
        <v>2.1414038E-2</v>
      </c>
      <c r="AM18" s="214">
        <v>2.422088E-2</v>
      </c>
      <c r="AN18" s="214">
        <v>2.2960044999999998E-2</v>
      </c>
      <c r="AO18" s="214">
        <v>2.0172173000000002E-2</v>
      </c>
      <c r="AP18" s="214">
        <v>2.0262259000000001E-2</v>
      </c>
      <c r="AQ18" s="214">
        <v>1.9071694E-2</v>
      </c>
      <c r="AR18" s="214">
        <v>2.0938203999999998E-2</v>
      </c>
      <c r="AS18" s="214">
        <v>2.0644474999999999E-2</v>
      </c>
      <c r="AT18" s="214">
        <v>2.2124072000000002E-2</v>
      </c>
      <c r="AU18" s="214">
        <v>2.161275E-2</v>
      </c>
      <c r="AV18" s="214">
        <v>2.0502583000000001E-2</v>
      </c>
      <c r="AW18" s="214">
        <v>2.0719735999999999E-2</v>
      </c>
      <c r="AX18" s="214">
        <v>2.1288919E-2</v>
      </c>
      <c r="AY18" s="214">
        <v>2.1424113226000002E-2</v>
      </c>
      <c r="AZ18" s="214">
        <v>2.4172666786E-2</v>
      </c>
      <c r="BA18" s="214">
        <v>2.0186782899999998E-2</v>
      </c>
      <c r="BB18" s="214">
        <v>1.9823710099999999E-2</v>
      </c>
      <c r="BC18" s="355">
        <v>1.8914500000000001E-2</v>
      </c>
      <c r="BD18" s="355">
        <v>2.0194E-2</v>
      </c>
      <c r="BE18" s="355">
        <v>2.02705E-2</v>
      </c>
      <c r="BF18" s="355">
        <v>1.9897000000000001E-2</v>
      </c>
      <c r="BG18" s="355">
        <v>2.03197E-2</v>
      </c>
      <c r="BH18" s="355">
        <v>1.9159700000000002E-2</v>
      </c>
      <c r="BI18" s="355">
        <v>1.9243300000000001E-2</v>
      </c>
      <c r="BJ18" s="355">
        <v>2.05002E-2</v>
      </c>
      <c r="BK18" s="355">
        <v>2.1584099999999998E-2</v>
      </c>
      <c r="BL18" s="355">
        <v>2.2595500000000001E-2</v>
      </c>
      <c r="BM18" s="355">
        <v>2.0092800000000001E-2</v>
      </c>
      <c r="BN18" s="355">
        <v>1.9696100000000001E-2</v>
      </c>
      <c r="BO18" s="355">
        <v>1.88462E-2</v>
      </c>
      <c r="BP18" s="355">
        <v>2.01257E-2</v>
      </c>
      <c r="BQ18" s="355">
        <v>2.0207099999999999E-2</v>
      </c>
      <c r="BR18" s="355">
        <v>1.9839099999999998E-2</v>
      </c>
      <c r="BS18" s="355">
        <v>2.02671E-2</v>
      </c>
      <c r="BT18" s="355">
        <v>1.91103E-2</v>
      </c>
      <c r="BU18" s="355">
        <v>1.9199399999999998E-2</v>
      </c>
      <c r="BV18" s="355">
        <v>2.0462600000000001E-2</v>
      </c>
    </row>
    <row r="19" spans="1:74" ht="11.1" customHeight="1" x14ac:dyDescent="0.2">
      <c r="A19" s="104" t="s">
        <v>919</v>
      </c>
      <c r="B19" s="130" t="s">
        <v>365</v>
      </c>
      <c r="C19" s="214">
        <v>0.39401195999999999</v>
      </c>
      <c r="D19" s="214">
        <v>0.38226148999999998</v>
      </c>
      <c r="E19" s="214">
        <v>0.35816920800000002</v>
      </c>
      <c r="F19" s="214">
        <v>0.35479232500000002</v>
      </c>
      <c r="G19" s="214">
        <v>0.36056958900000002</v>
      </c>
      <c r="H19" s="214">
        <v>0.39657868000000002</v>
      </c>
      <c r="I19" s="214">
        <v>0.41794559999999997</v>
      </c>
      <c r="J19" s="214">
        <v>0.41019252</v>
      </c>
      <c r="K19" s="214">
        <v>0.40139900000000001</v>
      </c>
      <c r="L19" s="214">
        <v>0.37232778900000002</v>
      </c>
      <c r="M19" s="214">
        <v>0.38945702799999998</v>
      </c>
      <c r="N19" s="214">
        <v>0.40282805500000002</v>
      </c>
      <c r="O19" s="214">
        <v>0.38453379999999998</v>
      </c>
      <c r="P19" s="214">
        <v>0.38200943999999998</v>
      </c>
      <c r="Q19" s="214">
        <v>0.373408823</v>
      </c>
      <c r="R19" s="214">
        <v>0.36287557799999998</v>
      </c>
      <c r="S19" s="214">
        <v>0.36707430099999999</v>
      </c>
      <c r="T19" s="214">
        <v>0.39197880000000002</v>
      </c>
      <c r="U19" s="214">
        <v>0.40538953999999999</v>
      </c>
      <c r="V19" s="214">
        <v>0.40880505</v>
      </c>
      <c r="W19" s="214">
        <v>0.38869785000000001</v>
      </c>
      <c r="X19" s="214">
        <v>0.36612436700000001</v>
      </c>
      <c r="Y19" s="214">
        <v>0.37561054799999999</v>
      </c>
      <c r="Z19" s="214">
        <v>0.37825249999999999</v>
      </c>
      <c r="AA19" s="214">
        <v>0.39009566000000001</v>
      </c>
      <c r="AB19" s="214">
        <v>0.38901282100000001</v>
      </c>
      <c r="AC19" s="214">
        <v>0.375586855</v>
      </c>
      <c r="AD19" s="214">
        <v>0.37292286699999999</v>
      </c>
      <c r="AE19" s="214">
        <v>0.37025661999999998</v>
      </c>
      <c r="AF19" s="214">
        <v>0.39890541000000002</v>
      </c>
      <c r="AG19" s="214">
        <v>0.41169704000000001</v>
      </c>
      <c r="AH19" s="214">
        <v>0.40509029000000002</v>
      </c>
      <c r="AI19" s="214">
        <v>0.37376837000000002</v>
      </c>
      <c r="AJ19" s="214">
        <v>0.36621378100000002</v>
      </c>
      <c r="AK19" s="214">
        <v>0.381842609</v>
      </c>
      <c r="AL19" s="214">
        <v>0.40360509</v>
      </c>
      <c r="AM19" s="214">
        <v>0.40220849482999999</v>
      </c>
      <c r="AN19" s="214">
        <v>0.39835451312999998</v>
      </c>
      <c r="AO19" s="214">
        <v>0.37327732208999997</v>
      </c>
      <c r="AP19" s="214">
        <v>0.37527490395000002</v>
      </c>
      <c r="AQ19" s="214">
        <v>0.37691614319</v>
      </c>
      <c r="AR19" s="214">
        <v>0.39870722371</v>
      </c>
      <c r="AS19" s="214">
        <v>0.40841081499999998</v>
      </c>
      <c r="AT19" s="214">
        <v>0.41385898395999998</v>
      </c>
      <c r="AU19" s="214">
        <v>0.39531458064000002</v>
      </c>
      <c r="AV19" s="214">
        <v>0.37577429605000001</v>
      </c>
      <c r="AW19" s="214">
        <v>0.40105570375999999</v>
      </c>
      <c r="AX19" s="214">
        <v>0.40163653154000001</v>
      </c>
      <c r="AY19" s="214">
        <v>0.40671431998000002</v>
      </c>
      <c r="AZ19" s="214">
        <v>0.39688095597</v>
      </c>
      <c r="BA19" s="214">
        <v>0.39193725872000001</v>
      </c>
      <c r="BB19" s="214">
        <v>0.38751192234999998</v>
      </c>
      <c r="BC19" s="355">
        <v>0.39182499999999998</v>
      </c>
      <c r="BD19" s="355">
        <v>0.40408929999999998</v>
      </c>
      <c r="BE19" s="355">
        <v>0.41196319999999997</v>
      </c>
      <c r="BF19" s="355">
        <v>0.40691620000000001</v>
      </c>
      <c r="BG19" s="355">
        <v>0.38896910000000001</v>
      </c>
      <c r="BH19" s="355">
        <v>0.37461299999999997</v>
      </c>
      <c r="BI19" s="355">
        <v>0.38914219999999999</v>
      </c>
      <c r="BJ19" s="355">
        <v>0.40191209999999999</v>
      </c>
      <c r="BK19" s="355">
        <v>0.3991111</v>
      </c>
      <c r="BL19" s="355">
        <v>0.39776149999999999</v>
      </c>
      <c r="BM19" s="355">
        <v>0.39567669999999999</v>
      </c>
      <c r="BN19" s="355">
        <v>0.38859660000000001</v>
      </c>
      <c r="BO19" s="355">
        <v>0.39039439999999997</v>
      </c>
      <c r="BP19" s="355">
        <v>0.40504069999999998</v>
      </c>
      <c r="BQ19" s="355">
        <v>0.41484670000000001</v>
      </c>
      <c r="BR19" s="355">
        <v>0.41128769999999998</v>
      </c>
      <c r="BS19" s="355">
        <v>0.39453700000000003</v>
      </c>
      <c r="BT19" s="355">
        <v>0.38106430000000002</v>
      </c>
      <c r="BU19" s="355">
        <v>0.39632590000000001</v>
      </c>
      <c r="BV19" s="355">
        <v>0.40964709999999999</v>
      </c>
    </row>
    <row r="20" spans="1:74" ht="11.1" customHeight="1" x14ac:dyDescent="0.2">
      <c r="A20" s="107" t="s">
        <v>745</v>
      </c>
      <c r="B20" s="203" t="s">
        <v>579</v>
      </c>
      <c r="C20" s="214">
        <v>11.02840939</v>
      </c>
      <c r="D20" s="214">
        <v>11.338277209999999</v>
      </c>
      <c r="E20" s="214">
        <v>10.20822628</v>
      </c>
      <c r="F20" s="214">
        <v>9.5372963510000002</v>
      </c>
      <c r="G20" s="214">
        <v>9.6538179579999994</v>
      </c>
      <c r="H20" s="214">
        <v>11.276475270000001</v>
      </c>
      <c r="I20" s="214">
        <v>12.12562518</v>
      </c>
      <c r="J20" s="214">
        <v>12.08863665</v>
      </c>
      <c r="K20" s="214">
        <v>11.499994839999999</v>
      </c>
      <c r="L20" s="214">
        <v>9.9225002460000002</v>
      </c>
      <c r="M20" s="214">
        <v>9.5866746559999996</v>
      </c>
      <c r="N20" s="214">
        <v>9.9945556829999997</v>
      </c>
      <c r="O20" s="214">
        <v>10.73582944</v>
      </c>
      <c r="P20" s="214">
        <v>10.616690930000001</v>
      </c>
      <c r="Q20" s="214">
        <v>9.5931623380000008</v>
      </c>
      <c r="R20" s="214">
        <v>9.3472501539999993</v>
      </c>
      <c r="S20" s="214">
        <v>9.5511917690000008</v>
      </c>
      <c r="T20" s="214">
        <v>11.38790897</v>
      </c>
      <c r="U20" s="214">
        <v>12.41094657</v>
      </c>
      <c r="V20" s="214">
        <v>12.70533176</v>
      </c>
      <c r="W20" s="214">
        <v>11.61376739</v>
      </c>
      <c r="X20" s="214">
        <v>9.9364685769999994</v>
      </c>
      <c r="Y20" s="214">
        <v>9.6195098940000001</v>
      </c>
      <c r="Z20" s="214">
        <v>10.401550110000001</v>
      </c>
      <c r="AA20" s="214">
        <v>10.65387563</v>
      </c>
      <c r="AB20" s="214">
        <v>10.23819623</v>
      </c>
      <c r="AC20" s="214">
        <v>9.7769945020000009</v>
      </c>
      <c r="AD20" s="214">
        <v>9.4662947919999993</v>
      </c>
      <c r="AE20" s="214">
        <v>9.7854352539999994</v>
      </c>
      <c r="AF20" s="214">
        <v>11.351659229999999</v>
      </c>
      <c r="AG20" s="214">
        <v>12.27018161</v>
      </c>
      <c r="AH20" s="214">
        <v>12.026465099999999</v>
      </c>
      <c r="AI20" s="214">
        <v>11.097962040000001</v>
      </c>
      <c r="AJ20" s="214">
        <v>10.02877762</v>
      </c>
      <c r="AK20" s="214">
        <v>9.8267426269999998</v>
      </c>
      <c r="AL20" s="214">
        <v>10.47508193</v>
      </c>
      <c r="AM20" s="214">
        <v>11.383110885000001</v>
      </c>
      <c r="AN20" s="214">
        <v>10.683189733000001</v>
      </c>
      <c r="AO20" s="214">
        <v>9.8010686030999992</v>
      </c>
      <c r="AP20" s="214">
        <v>9.5052135249000003</v>
      </c>
      <c r="AQ20" s="214">
        <v>9.9912352502000008</v>
      </c>
      <c r="AR20" s="214">
        <v>11.505767214</v>
      </c>
      <c r="AS20" s="214">
        <v>12.331911184999999</v>
      </c>
      <c r="AT20" s="214">
        <v>12.599276044</v>
      </c>
      <c r="AU20" s="214">
        <v>11.458027461</v>
      </c>
      <c r="AV20" s="214">
        <v>10.18730648</v>
      </c>
      <c r="AW20" s="214">
        <v>9.9191446828000007</v>
      </c>
      <c r="AX20" s="214">
        <v>10.310393233999999</v>
      </c>
      <c r="AY20" s="214">
        <v>10.835731879000001</v>
      </c>
      <c r="AZ20" s="214">
        <v>10.827194087000001</v>
      </c>
      <c r="BA20" s="214">
        <v>9.9187554916000007</v>
      </c>
      <c r="BB20" s="214">
        <v>9.4487559324999992</v>
      </c>
      <c r="BC20" s="355">
        <v>9.7234529999999992</v>
      </c>
      <c r="BD20" s="355">
        <v>11.184570000000001</v>
      </c>
      <c r="BE20" s="355">
        <v>12.129250000000001</v>
      </c>
      <c r="BF20" s="355">
        <v>12.36181</v>
      </c>
      <c r="BG20" s="355">
        <v>11.06156</v>
      </c>
      <c r="BH20" s="355">
        <v>10.066750000000001</v>
      </c>
      <c r="BI20" s="355">
        <v>9.7191419999999997</v>
      </c>
      <c r="BJ20" s="355">
        <v>10.31221</v>
      </c>
      <c r="BK20" s="355">
        <v>10.94036</v>
      </c>
      <c r="BL20" s="355">
        <v>10.877560000000001</v>
      </c>
      <c r="BM20" s="355">
        <v>9.8761799999999997</v>
      </c>
      <c r="BN20" s="355">
        <v>9.4348720000000004</v>
      </c>
      <c r="BO20" s="355">
        <v>9.7662680000000002</v>
      </c>
      <c r="BP20" s="355">
        <v>11.2624</v>
      </c>
      <c r="BQ20" s="355">
        <v>12.221880000000001</v>
      </c>
      <c r="BR20" s="355">
        <v>12.41494</v>
      </c>
      <c r="BS20" s="355">
        <v>11.09403</v>
      </c>
      <c r="BT20" s="355">
        <v>10.09216</v>
      </c>
      <c r="BU20" s="355">
        <v>9.7381539999999998</v>
      </c>
      <c r="BV20" s="355">
        <v>10.335089999999999</v>
      </c>
    </row>
    <row r="21" spans="1:74" ht="11.1" customHeight="1" x14ac:dyDescent="0.2">
      <c r="A21" s="107"/>
      <c r="B21" s="108" t="s">
        <v>194</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195</v>
      </c>
      <c r="B22" s="203" t="s">
        <v>196</v>
      </c>
      <c r="C22" s="275">
        <v>1061.2667402</v>
      </c>
      <c r="D22" s="275">
        <v>953.97952132</v>
      </c>
      <c r="E22" s="275">
        <v>902.59271278000006</v>
      </c>
      <c r="F22" s="275">
        <v>694.84626473000003</v>
      </c>
      <c r="G22" s="275">
        <v>733.06581529000005</v>
      </c>
      <c r="H22" s="275">
        <v>926.72491669999999</v>
      </c>
      <c r="I22" s="275">
        <v>1125.0008307000001</v>
      </c>
      <c r="J22" s="275">
        <v>1113.2673294000001</v>
      </c>
      <c r="K22" s="275">
        <v>966.14287387000002</v>
      </c>
      <c r="L22" s="275">
        <v>765.33188921999999</v>
      </c>
      <c r="M22" s="275">
        <v>713.93977875999997</v>
      </c>
      <c r="N22" s="275">
        <v>860.24927941999999</v>
      </c>
      <c r="O22" s="275">
        <v>999.26060428000005</v>
      </c>
      <c r="P22" s="275">
        <v>884.72207283</v>
      </c>
      <c r="Q22" s="275">
        <v>764.68698926000002</v>
      </c>
      <c r="R22" s="275">
        <v>673.26753049000001</v>
      </c>
      <c r="S22" s="275">
        <v>718.69169839000006</v>
      </c>
      <c r="T22" s="275">
        <v>955.30956011000001</v>
      </c>
      <c r="U22" s="275">
        <v>1178.0787961000001</v>
      </c>
      <c r="V22" s="275">
        <v>1193.583609</v>
      </c>
      <c r="W22" s="275">
        <v>986.98524056999997</v>
      </c>
      <c r="X22" s="275">
        <v>774.46346359999995</v>
      </c>
      <c r="Y22" s="275">
        <v>711.41354591000004</v>
      </c>
      <c r="Z22" s="275">
        <v>925.32236910999995</v>
      </c>
      <c r="AA22" s="275">
        <v>974.60209114999998</v>
      </c>
      <c r="AB22" s="275">
        <v>761.56606122000005</v>
      </c>
      <c r="AC22" s="275">
        <v>777.61138185000004</v>
      </c>
      <c r="AD22" s="275">
        <v>684.30138044</v>
      </c>
      <c r="AE22" s="275">
        <v>741.29843391999998</v>
      </c>
      <c r="AF22" s="275">
        <v>924.29780477999998</v>
      </c>
      <c r="AG22" s="275">
        <v>1130.6438971</v>
      </c>
      <c r="AH22" s="275">
        <v>1071.1075393000001</v>
      </c>
      <c r="AI22" s="275">
        <v>895.90442770000004</v>
      </c>
      <c r="AJ22" s="275">
        <v>775.46567524</v>
      </c>
      <c r="AK22" s="275">
        <v>741.59566423000001</v>
      </c>
      <c r="AL22" s="275">
        <v>920.23570243999995</v>
      </c>
      <c r="AM22" s="275">
        <v>1110.9803222999999</v>
      </c>
      <c r="AN22" s="275">
        <v>845.53497306999998</v>
      </c>
      <c r="AO22" s="275">
        <v>797.48041921000004</v>
      </c>
      <c r="AP22" s="275">
        <v>709.40190003999999</v>
      </c>
      <c r="AQ22" s="275">
        <v>771.04685773999995</v>
      </c>
      <c r="AR22" s="275">
        <v>965.55763363000005</v>
      </c>
      <c r="AS22" s="275">
        <v>1141.2049300000001</v>
      </c>
      <c r="AT22" s="275">
        <v>1140.6019149000001</v>
      </c>
      <c r="AU22" s="275">
        <v>957.96413236000001</v>
      </c>
      <c r="AV22" s="275">
        <v>795.23761115000002</v>
      </c>
      <c r="AW22" s="275">
        <v>770.87846751999996</v>
      </c>
      <c r="AX22" s="275">
        <v>914.41620861000001</v>
      </c>
      <c r="AY22" s="275">
        <v>980.74085844000001</v>
      </c>
      <c r="AZ22" s="275">
        <v>857.75263700999994</v>
      </c>
      <c r="BA22" s="275">
        <v>813.13459999999998</v>
      </c>
      <c r="BB22" s="275">
        <v>680.39980000000003</v>
      </c>
      <c r="BC22" s="338">
        <v>712.85749999999996</v>
      </c>
      <c r="BD22" s="338">
        <v>900.13220000000001</v>
      </c>
      <c r="BE22" s="338">
        <v>1089.8620000000001</v>
      </c>
      <c r="BF22" s="338">
        <v>1089.55</v>
      </c>
      <c r="BG22" s="338">
        <v>886.06970000000001</v>
      </c>
      <c r="BH22" s="338">
        <v>763.56370000000004</v>
      </c>
      <c r="BI22" s="338">
        <v>730.87580000000003</v>
      </c>
      <c r="BJ22" s="338">
        <v>902.46469999999999</v>
      </c>
      <c r="BK22" s="338">
        <v>993.10059999999999</v>
      </c>
      <c r="BL22" s="338">
        <v>886.91549999999995</v>
      </c>
      <c r="BM22" s="338">
        <v>791.92190000000005</v>
      </c>
      <c r="BN22" s="338">
        <v>671.84280000000001</v>
      </c>
      <c r="BO22" s="338">
        <v>714.41949999999997</v>
      </c>
      <c r="BP22" s="338">
        <v>903.94929999999999</v>
      </c>
      <c r="BQ22" s="338">
        <v>1095.2819999999999</v>
      </c>
      <c r="BR22" s="338">
        <v>1088.8330000000001</v>
      </c>
      <c r="BS22" s="338">
        <v>883.33320000000003</v>
      </c>
      <c r="BT22" s="338">
        <v>761.27689999999996</v>
      </c>
      <c r="BU22" s="338">
        <v>728.11599999999999</v>
      </c>
      <c r="BV22" s="338">
        <v>899.08219999999994</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154.389578</v>
      </c>
      <c r="D25" s="258">
        <v>149.07128700000001</v>
      </c>
      <c r="E25" s="258">
        <v>154.346698</v>
      </c>
      <c r="F25" s="258">
        <v>167.06340900000001</v>
      </c>
      <c r="G25" s="258">
        <v>172.809335</v>
      </c>
      <c r="H25" s="258">
        <v>166.43659700000001</v>
      </c>
      <c r="I25" s="258">
        <v>157.93807699999999</v>
      </c>
      <c r="J25" s="258">
        <v>155.95185499999999</v>
      </c>
      <c r="K25" s="258">
        <v>162.108619</v>
      </c>
      <c r="L25" s="258">
        <v>175.587987</v>
      </c>
      <c r="M25" s="258">
        <v>188.594571</v>
      </c>
      <c r="N25" s="258">
        <v>195.54803699999999</v>
      </c>
      <c r="O25" s="258">
        <v>187.203047</v>
      </c>
      <c r="P25" s="258">
        <v>187.06361799999999</v>
      </c>
      <c r="Q25" s="258">
        <v>191.55273500000001</v>
      </c>
      <c r="R25" s="258">
        <v>193.18521200000001</v>
      </c>
      <c r="S25" s="258">
        <v>192.41693000000001</v>
      </c>
      <c r="T25" s="258">
        <v>182.086476</v>
      </c>
      <c r="U25" s="258">
        <v>168.11860899999999</v>
      </c>
      <c r="V25" s="258">
        <v>158.908174</v>
      </c>
      <c r="W25" s="258">
        <v>156.56690900000001</v>
      </c>
      <c r="X25" s="258">
        <v>160.93226000000001</v>
      </c>
      <c r="Y25" s="258">
        <v>170.27655799999999</v>
      </c>
      <c r="Z25" s="258">
        <v>162.00901400000001</v>
      </c>
      <c r="AA25" s="258">
        <v>156.21421000000001</v>
      </c>
      <c r="AB25" s="258">
        <v>160.50150199999999</v>
      </c>
      <c r="AC25" s="258">
        <v>161.81549000000001</v>
      </c>
      <c r="AD25" s="258">
        <v>163.93691200000001</v>
      </c>
      <c r="AE25" s="258">
        <v>162.54224199999999</v>
      </c>
      <c r="AF25" s="258">
        <v>158.013959</v>
      </c>
      <c r="AG25" s="258">
        <v>145.81148300000001</v>
      </c>
      <c r="AH25" s="258">
        <v>141.204061</v>
      </c>
      <c r="AI25" s="258">
        <v>139.5712</v>
      </c>
      <c r="AJ25" s="258">
        <v>141.46251899999999</v>
      </c>
      <c r="AK25" s="258">
        <v>143.424037</v>
      </c>
      <c r="AL25" s="258">
        <v>137.68714800000001</v>
      </c>
      <c r="AM25" s="258">
        <v>123.722841</v>
      </c>
      <c r="AN25" s="258">
        <v>121.01869499999999</v>
      </c>
      <c r="AO25" s="258">
        <v>126.53183900000001</v>
      </c>
      <c r="AP25" s="258">
        <v>129.07092700000001</v>
      </c>
      <c r="AQ25" s="258">
        <v>128.453889</v>
      </c>
      <c r="AR25" s="258">
        <v>121.52869099999999</v>
      </c>
      <c r="AS25" s="258">
        <v>110.794301</v>
      </c>
      <c r="AT25" s="258">
        <v>104.172499</v>
      </c>
      <c r="AU25" s="258">
        <v>100.781006</v>
      </c>
      <c r="AV25" s="258">
        <v>105.208663</v>
      </c>
      <c r="AW25" s="258">
        <v>104.324217</v>
      </c>
      <c r="AX25" s="258">
        <v>102.78612200000001</v>
      </c>
      <c r="AY25" s="258">
        <v>99.207442</v>
      </c>
      <c r="AZ25" s="258">
        <v>98.744339999999994</v>
      </c>
      <c r="BA25" s="258">
        <v>99.881870000000006</v>
      </c>
      <c r="BB25" s="258">
        <v>107.5874</v>
      </c>
      <c r="BC25" s="346">
        <v>109.3746</v>
      </c>
      <c r="BD25" s="346">
        <v>104.51260000000001</v>
      </c>
      <c r="BE25" s="346">
        <v>103.12649999999999</v>
      </c>
      <c r="BF25" s="346">
        <v>101.32429999999999</v>
      </c>
      <c r="BG25" s="346">
        <v>99.518439999999998</v>
      </c>
      <c r="BH25" s="346">
        <v>104.209</v>
      </c>
      <c r="BI25" s="346">
        <v>108.8682</v>
      </c>
      <c r="BJ25" s="346">
        <v>107.4781</v>
      </c>
      <c r="BK25" s="346">
        <v>102.48</v>
      </c>
      <c r="BL25" s="346">
        <v>100.6061</v>
      </c>
      <c r="BM25" s="346">
        <v>108.7846</v>
      </c>
      <c r="BN25" s="346">
        <v>109.2209</v>
      </c>
      <c r="BO25" s="346">
        <v>110.6463</v>
      </c>
      <c r="BP25" s="346">
        <v>105.5248</v>
      </c>
      <c r="BQ25" s="346">
        <v>102.60469999999999</v>
      </c>
      <c r="BR25" s="346">
        <v>99.811580000000006</v>
      </c>
      <c r="BS25" s="346">
        <v>98.51643</v>
      </c>
      <c r="BT25" s="346">
        <v>103.4712</v>
      </c>
      <c r="BU25" s="346">
        <v>108.64619999999999</v>
      </c>
      <c r="BV25" s="346">
        <v>106.7796</v>
      </c>
    </row>
    <row r="26" spans="1:74" ht="11.1" customHeight="1" x14ac:dyDescent="0.2">
      <c r="A26" s="107" t="s">
        <v>80</v>
      </c>
      <c r="B26" s="203" t="s">
        <v>82</v>
      </c>
      <c r="C26" s="258">
        <v>12.206533</v>
      </c>
      <c r="D26" s="258">
        <v>9.7982139999999998</v>
      </c>
      <c r="E26" s="258">
        <v>10.250736</v>
      </c>
      <c r="F26" s="258">
        <v>10.152165</v>
      </c>
      <c r="G26" s="258">
        <v>10.518329</v>
      </c>
      <c r="H26" s="258">
        <v>10.570016000000001</v>
      </c>
      <c r="I26" s="258">
        <v>10.263408999999999</v>
      </c>
      <c r="J26" s="258">
        <v>10.086831</v>
      </c>
      <c r="K26" s="258">
        <v>10.76604</v>
      </c>
      <c r="L26" s="258">
        <v>11.491528000000001</v>
      </c>
      <c r="M26" s="258">
        <v>12.310199000000001</v>
      </c>
      <c r="N26" s="258">
        <v>12.566008</v>
      </c>
      <c r="O26" s="258">
        <v>12.020158</v>
      </c>
      <c r="P26" s="258">
        <v>11.645473000000001</v>
      </c>
      <c r="Q26" s="258">
        <v>11.732889999999999</v>
      </c>
      <c r="R26" s="258">
        <v>11.982028</v>
      </c>
      <c r="S26" s="258">
        <v>12.093938</v>
      </c>
      <c r="T26" s="258">
        <v>11.935582</v>
      </c>
      <c r="U26" s="258">
        <v>11.696489</v>
      </c>
      <c r="V26" s="258">
        <v>11.595335</v>
      </c>
      <c r="W26" s="258">
        <v>11.639842</v>
      </c>
      <c r="X26" s="258">
        <v>11.630210999999999</v>
      </c>
      <c r="Y26" s="258">
        <v>11.952718000000001</v>
      </c>
      <c r="Z26" s="258">
        <v>11.78941</v>
      </c>
      <c r="AA26" s="258">
        <v>11.857519</v>
      </c>
      <c r="AB26" s="258">
        <v>11.743672999999999</v>
      </c>
      <c r="AC26" s="258">
        <v>12.680528000000001</v>
      </c>
      <c r="AD26" s="258">
        <v>12.439025000000001</v>
      </c>
      <c r="AE26" s="258">
        <v>12.169987000000001</v>
      </c>
      <c r="AF26" s="258">
        <v>11.993376</v>
      </c>
      <c r="AG26" s="258">
        <v>11.739891999999999</v>
      </c>
      <c r="AH26" s="258">
        <v>11.530938000000001</v>
      </c>
      <c r="AI26" s="258">
        <v>11.382114</v>
      </c>
      <c r="AJ26" s="258">
        <v>11.292012</v>
      </c>
      <c r="AK26" s="258">
        <v>11.380967999999999</v>
      </c>
      <c r="AL26" s="258">
        <v>10.929846</v>
      </c>
      <c r="AM26" s="258">
        <v>9.6759459999999997</v>
      </c>
      <c r="AN26" s="258">
        <v>10.137123000000001</v>
      </c>
      <c r="AO26" s="258">
        <v>10.102342999999999</v>
      </c>
      <c r="AP26" s="258">
        <v>10.031618999999999</v>
      </c>
      <c r="AQ26" s="258">
        <v>9.9269639999999999</v>
      </c>
      <c r="AR26" s="258">
        <v>9.8711559999999992</v>
      </c>
      <c r="AS26" s="258">
        <v>9.3559180000000008</v>
      </c>
      <c r="AT26" s="258">
        <v>8.6944859999999995</v>
      </c>
      <c r="AU26" s="258">
        <v>8.4340849999999996</v>
      </c>
      <c r="AV26" s="258">
        <v>8.4036790000000003</v>
      </c>
      <c r="AW26" s="258">
        <v>8.2059090000000001</v>
      </c>
      <c r="AX26" s="258">
        <v>8.5570819999999994</v>
      </c>
      <c r="AY26" s="258">
        <v>8.3985959999999995</v>
      </c>
      <c r="AZ26" s="258">
        <v>8.6560299999999994</v>
      </c>
      <c r="BA26" s="258">
        <v>8.968102</v>
      </c>
      <c r="BB26" s="258">
        <v>9.4211760000000009</v>
      </c>
      <c r="BC26" s="346">
        <v>9.6123349999999999</v>
      </c>
      <c r="BD26" s="346">
        <v>9.8300300000000007</v>
      </c>
      <c r="BE26" s="346">
        <v>9.5869879999999998</v>
      </c>
      <c r="BF26" s="346">
        <v>9.7124369999999995</v>
      </c>
      <c r="BG26" s="346">
        <v>10.049799999999999</v>
      </c>
      <c r="BH26" s="346">
        <v>10.33459</v>
      </c>
      <c r="BI26" s="346">
        <v>10.66164</v>
      </c>
      <c r="BJ26" s="346">
        <v>10.63969</v>
      </c>
      <c r="BK26" s="346">
        <v>10.114850000000001</v>
      </c>
      <c r="BL26" s="346">
        <v>10.11736</v>
      </c>
      <c r="BM26" s="346">
        <v>10.49521</v>
      </c>
      <c r="BN26" s="346">
        <v>10.412269999999999</v>
      </c>
      <c r="BO26" s="346">
        <v>10.38885</v>
      </c>
      <c r="BP26" s="346">
        <v>10.43571</v>
      </c>
      <c r="BQ26" s="346">
        <v>10.070040000000001</v>
      </c>
      <c r="BR26" s="346">
        <v>10.084379999999999</v>
      </c>
      <c r="BS26" s="346">
        <v>10.328139999999999</v>
      </c>
      <c r="BT26" s="346">
        <v>10.53633</v>
      </c>
      <c r="BU26" s="346">
        <v>10.803129999999999</v>
      </c>
      <c r="BV26" s="346">
        <v>10.726979999999999</v>
      </c>
    </row>
    <row r="27" spans="1:74" ht="11.1" customHeight="1" x14ac:dyDescent="0.2">
      <c r="A27" s="107" t="s">
        <v>81</v>
      </c>
      <c r="B27" s="203" t="s">
        <v>83</v>
      </c>
      <c r="C27" s="258">
        <v>18.216335999999998</v>
      </c>
      <c r="D27" s="258">
        <v>16.459309999999999</v>
      </c>
      <c r="E27" s="258">
        <v>16.995867000000001</v>
      </c>
      <c r="F27" s="258">
        <v>17.167448</v>
      </c>
      <c r="G27" s="258">
        <v>17.356687999999998</v>
      </c>
      <c r="H27" s="258">
        <v>17.512678999999999</v>
      </c>
      <c r="I27" s="258">
        <v>17.518833999999998</v>
      </c>
      <c r="J27" s="258">
        <v>17.711565</v>
      </c>
      <c r="K27" s="258">
        <v>18.285516000000001</v>
      </c>
      <c r="L27" s="258">
        <v>18.595804999999999</v>
      </c>
      <c r="M27" s="258">
        <v>18.737691000000002</v>
      </c>
      <c r="N27" s="258">
        <v>17.955214999999999</v>
      </c>
      <c r="O27" s="258">
        <v>17.929735999999998</v>
      </c>
      <c r="P27" s="258">
        <v>17.661663000000001</v>
      </c>
      <c r="Q27" s="258">
        <v>17.501256000000001</v>
      </c>
      <c r="R27" s="258">
        <v>17.637352</v>
      </c>
      <c r="S27" s="258">
        <v>17.855595000000001</v>
      </c>
      <c r="T27" s="258">
        <v>17.859297000000002</v>
      </c>
      <c r="U27" s="258">
        <v>17.726261999999998</v>
      </c>
      <c r="V27" s="258">
        <v>17.819545999999999</v>
      </c>
      <c r="W27" s="258">
        <v>17.852170999999998</v>
      </c>
      <c r="X27" s="258">
        <v>18.016973</v>
      </c>
      <c r="Y27" s="258">
        <v>18.324117999999999</v>
      </c>
      <c r="Z27" s="258">
        <v>17.854973000000001</v>
      </c>
      <c r="AA27" s="258">
        <v>17.717873999999998</v>
      </c>
      <c r="AB27" s="258">
        <v>17.587899</v>
      </c>
      <c r="AC27" s="258">
        <v>17.336110999999999</v>
      </c>
      <c r="AD27" s="258">
        <v>17.361943</v>
      </c>
      <c r="AE27" s="258">
        <v>17.264759999999999</v>
      </c>
      <c r="AF27" s="258">
        <v>17.081510999999999</v>
      </c>
      <c r="AG27" s="258">
        <v>17.150257</v>
      </c>
      <c r="AH27" s="258">
        <v>17.090823</v>
      </c>
      <c r="AI27" s="258">
        <v>16.84356</v>
      </c>
      <c r="AJ27" s="258">
        <v>16.806493</v>
      </c>
      <c r="AK27" s="258">
        <v>16.980226999999999</v>
      </c>
      <c r="AL27" s="258">
        <v>16.356024000000001</v>
      </c>
      <c r="AM27" s="258">
        <v>14.988726</v>
      </c>
      <c r="AN27" s="258">
        <v>15.223239</v>
      </c>
      <c r="AO27" s="258">
        <v>15.143361000000001</v>
      </c>
      <c r="AP27" s="258">
        <v>15.064123</v>
      </c>
      <c r="AQ27" s="258">
        <v>15.176138999999999</v>
      </c>
      <c r="AR27" s="258">
        <v>14.860454000000001</v>
      </c>
      <c r="AS27" s="258">
        <v>14.79984</v>
      </c>
      <c r="AT27" s="258">
        <v>14.396288</v>
      </c>
      <c r="AU27" s="258">
        <v>14.430486999999999</v>
      </c>
      <c r="AV27" s="258">
        <v>14.467535</v>
      </c>
      <c r="AW27" s="258">
        <v>14.706401</v>
      </c>
      <c r="AX27" s="258">
        <v>14.906278</v>
      </c>
      <c r="AY27" s="258">
        <v>14.982574</v>
      </c>
      <c r="AZ27" s="258">
        <v>14.758258</v>
      </c>
      <c r="BA27" s="258">
        <v>14.73714</v>
      </c>
      <c r="BB27" s="258">
        <v>14.73413</v>
      </c>
      <c r="BC27" s="346">
        <v>14.71706</v>
      </c>
      <c r="BD27" s="346">
        <v>14.841430000000001</v>
      </c>
      <c r="BE27" s="346">
        <v>14.824590000000001</v>
      </c>
      <c r="BF27" s="346">
        <v>14.849019999999999</v>
      </c>
      <c r="BG27" s="346">
        <v>14.905760000000001</v>
      </c>
      <c r="BH27" s="346">
        <v>15.018129999999999</v>
      </c>
      <c r="BI27" s="346">
        <v>15.23549</v>
      </c>
      <c r="BJ27" s="346">
        <v>15.303879999999999</v>
      </c>
      <c r="BK27" s="346">
        <v>15.3789</v>
      </c>
      <c r="BL27" s="346">
        <v>15.525600000000001</v>
      </c>
      <c r="BM27" s="346">
        <v>15.46766</v>
      </c>
      <c r="BN27" s="346">
        <v>15.37622</v>
      </c>
      <c r="BO27" s="346">
        <v>15.297689999999999</v>
      </c>
      <c r="BP27" s="346">
        <v>15.36234</v>
      </c>
      <c r="BQ27" s="346">
        <v>15.29224</v>
      </c>
      <c r="BR27" s="346">
        <v>15.266870000000001</v>
      </c>
      <c r="BS27" s="346">
        <v>15.27399</v>
      </c>
      <c r="BT27" s="346">
        <v>15.33873</v>
      </c>
      <c r="BU27" s="346">
        <v>15.509740000000001</v>
      </c>
      <c r="BV27" s="346">
        <v>15.53309</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139</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650</v>
      </c>
      <c r="B31" s="203" t="s">
        <v>513</v>
      </c>
      <c r="C31" s="214">
        <v>2.29</v>
      </c>
      <c r="D31" s="214">
        <v>2.2599999999999998</v>
      </c>
      <c r="E31" s="214">
        <v>2.2599999999999998</v>
      </c>
      <c r="F31" s="214">
        <v>2.23</v>
      </c>
      <c r="G31" s="214">
        <v>2.2599999999999998</v>
      </c>
      <c r="H31" s="214">
        <v>2.25</v>
      </c>
      <c r="I31" s="214">
        <v>2.21</v>
      </c>
      <c r="J31" s="214">
        <v>2.23</v>
      </c>
      <c r="K31" s="214">
        <v>2.2200000000000002</v>
      </c>
      <c r="L31" s="214">
        <v>2.15</v>
      </c>
      <c r="M31" s="214">
        <v>2.15</v>
      </c>
      <c r="N31" s="214">
        <v>2.16</v>
      </c>
      <c r="O31" s="214">
        <v>2.12</v>
      </c>
      <c r="P31" s="214">
        <v>2.11</v>
      </c>
      <c r="Q31" s="214">
        <v>2.17</v>
      </c>
      <c r="R31" s="214">
        <v>2.16</v>
      </c>
      <c r="S31" s="214">
        <v>2.16</v>
      </c>
      <c r="T31" s="214">
        <v>2.1</v>
      </c>
      <c r="U31" s="214">
        <v>2.11</v>
      </c>
      <c r="V31" s="214">
        <v>2.11</v>
      </c>
      <c r="W31" s="214">
        <v>2.12</v>
      </c>
      <c r="X31" s="214">
        <v>2.0699999999999998</v>
      </c>
      <c r="Y31" s="214">
        <v>2.08</v>
      </c>
      <c r="Z31" s="214">
        <v>2.08</v>
      </c>
      <c r="AA31" s="214">
        <v>2.09</v>
      </c>
      <c r="AB31" s="214">
        <v>2.06</v>
      </c>
      <c r="AC31" s="214">
        <v>2.0699999999999998</v>
      </c>
      <c r="AD31" s="214">
        <v>2.08</v>
      </c>
      <c r="AE31" s="214">
        <v>2.09</v>
      </c>
      <c r="AF31" s="214">
        <v>2.0699999999999998</v>
      </c>
      <c r="AG31" s="214">
        <v>2.06</v>
      </c>
      <c r="AH31" s="214">
        <v>2.0499999999999998</v>
      </c>
      <c r="AI31" s="214">
        <v>2.02</v>
      </c>
      <c r="AJ31" s="214">
        <v>2.0299999999999998</v>
      </c>
      <c r="AK31" s="214">
        <v>2.04</v>
      </c>
      <c r="AL31" s="214">
        <v>2.04</v>
      </c>
      <c r="AM31" s="214">
        <v>2.0699999999999998</v>
      </c>
      <c r="AN31" s="214">
        <v>2.0699999999999998</v>
      </c>
      <c r="AO31" s="214">
        <v>2.04</v>
      </c>
      <c r="AP31" s="214">
        <v>2.0699999999999998</v>
      </c>
      <c r="AQ31" s="214">
        <v>2.0499999999999998</v>
      </c>
      <c r="AR31" s="214">
        <v>2.0499999999999998</v>
      </c>
      <c r="AS31" s="214">
        <v>2.06</v>
      </c>
      <c r="AT31" s="214">
        <v>2.06</v>
      </c>
      <c r="AU31" s="214">
        <v>2.0499999999999998</v>
      </c>
      <c r="AV31" s="214">
        <v>2.0499999999999998</v>
      </c>
      <c r="AW31" s="214">
        <v>2.06</v>
      </c>
      <c r="AX31" s="214">
        <v>2.12</v>
      </c>
      <c r="AY31" s="214">
        <v>2.1035449102000001</v>
      </c>
      <c r="AZ31" s="214">
        <v>2.0722235894000001</v>
      </c>
      <c r="BA31" s="214">
        <v>2.1113080000000002</v>
      </c>
      <c r="BB31" s="214">
        <v>2.1476150000000001</v>
      </c>
      <c r="BC31" s="355">
        <v>2.1394860000000002</v>
      </c>
      <c r="BD31" s="355">
        <v>2.124406</v>
      </c>
      <c r="BE31" s="355">
        <v>2.1150669999999998</v>
      </c>
      <c r="BF31" s="355">
        <v>2.1207400000000001</v>
      </c>
      <c r="BG31" s="355">
        <v>2.1272700000000002</v>
      </c>
      <c r="BH31" s="355">
        <v>2.1178880000000002</v>
      </c>
      <c r="BI31" s="355">
        <v>2.1169929999999999</v>
      </c>
      <c r="BJ31" s="355">
        <v>2.1270250000000002</v>
      </c>
      <c r="BK31" s="355">
        <v>2.1211389999999999</v>
      </c>
      <c r="BL31" s="355">
        <v>2.1301649999999999</v>
      </c>
      <c r="BM31" s="355">
        <v>2.1386609999999999</v>
      </c>
      <c r="BN31" s="355">
        <v>2.157931</v>
      </c>
      <c r="BO31" s="355">
        <v>2.1442299999999999</v>
      </c>
      <c r="BP31" s="355">
        <v>2.1235970000000002</v>
      </c>
      <c r="BQ31" s="355">
        <v>2.1121840000000001</v>
      </c>
      <c r="BR31" s="355">
        <v>2.116473</v>
      </c>
      <c r="BS31" s="355">
        <v>2.121337</v>
      </c>
      <c r="BT31" s="355">
        <v>2.1132369999999998</v>
      </c>
      <c r="BU31" s="355">
        <v>2.112838</v>
      </c>
      <c r="BV31" s="355">
        <v>2.1218189999999999</v>
      </c>
    </row>
    <row r="32" spans="1:74" ht="11.1" customHeight="1" x14ac:dyDescent="0.2">
      <c r="A32" s="107" t="s">
        <v>652</v>
      </c>
      <c r="B32" s="203" t="s">
        <v>580</v>
      </c>
      <c r="C32" s="214">
        <v>4.1100000000000003</v>
      </c>
      <c r="D32" s="214">
        <v>4.7</v>
      </c>
      <c r="E32" s="214">
        <v>3.55</v>
      </c>
      <c r="F32" s="214">
        <v>3.1</v>
      </c>
      <c r="G32" s="214">
        <v>3.14</v>
      </c>
      <c r="H32" s="214">
        <v>3.12</v>
      </c>
      <c r="I32" s="214">
        <v>3.11</v>
      </c>
      <c r="J32" s="214">
        <v>3.11</v>
      </c>
      <c r="K32" s="214">
        <v>3.06</v>
      </c>
      <c r="L32" s="214">
        <v>2.92</v>
      </c>
      <c r="M32" s="214">
        <v>2.65</v>
      </c>
      <c r="N32" s="214">
        <v>2.59</v>
      </c>
      <c r="O32" s="214">
        <v>3.02</v>
      </c>
      <c r="P32" s="214">
        <v>2.7</v>
      </c>
      <c r="Q32" s="214">
        <v>2.23</v>
      </c>
      <c r="R32" s="214">
        <v>2.42</v>
      </c>
      <c r="S32" s="214">
        <v>2.39</v>
      </c>
      <c r="T32" s="214">
        <v>2.67</v>
      </c>
      <c r="U32" s="214">
        <v>2.97</v>
      </c>
      <c r="V32" s="214">
        <v>2.95</v>
      </c>
      <c r="W32" s="214">
        <v>3.07</v>
      </c>
      <c r="X32" s="214">
        <v>3.13</v>
      </c>
      <c r="Y32" s="214">
        <v>3.02</v>
      </c>
      <c r="Z32" s="214">
        <v>3.96</v>
      </c>
      <c r="AA32" s="214">
        <v>4.1100000000000003</v>
      </c>
      <c r="AB32" s="214">
        <v>3.56</v>
      </c>
      <c r="AC32" s="214">
        <v>3.35</v>
      </c>
      <c r="AD32" s="214">
        <v>3.38</v>
      </c>
      <c r="AE32" s="214">
        <v>3.48</v>
      </c>
      <c r="AF32" s="214">
        <v>3.29</v>
      </c>
      <c r="AG32" s="214">
        <v>3.21</v>
      </c>
      <c r="AH32" s="214">
        <v>3.13</v>
      </c>
      <c r="AI32" s="214">
        <v>3.16</v>
      </c>
      <c r="AJ32" s="214">
        <v>3.13</v>
      </c>
      <c r="AK32" s="214">
        <v>3.35</v>
      </c>
      <c r="AL32" s="214">
        <v>3.63</v>
      </c>
      <c r="AM32" s="214">
        <v>5.0199999999999996</v>
      </c>
      <c r="AN32" s="214">
        <v>3.61</v>
      </c>
      <c r="AO32" s="214">
        <v>3.18</v>
      </c>
      <c r="AP32" s="214">
        <v>3.13</v>
      </c>
      <c r="AQ32" s="214">
        <v>3.04</v>
      </c>
      <c r="AR32" s="214">
        <v>3.11</v>
      </c>
      <c r="AS32" s="214">
        <v>3.29</v>
      </c>
      <c r="AT32" s="214">
        <v>3.28</v>
      </c>
      <c r="AU32" s="214">
        <v>3.11</v>
      </c>
      <c r="AV32" s="214">
        <v>3.39</v>
      </c>
      <c r="AW32" s="214">
        <v>4.16</v>
      </c>
      <c r="AX32" s="214">
        <v>4.7300000000000004</v>
      </c>
      <c r="AY32" s="214">
        <v>4.0057267911999999</v>
      </c>
      <c r="AZ32" s="214">
        <v>3.6363772289999998</v>
      </c>
      <c r="BA32" s="214">
        <v>3.4244439999999998</v>
      </c>
      <c r="BB32" s="214">
        <v>3.0050910000000002</v>
      </c>
      <c r="BC32" s="355">
        <v>2.7932250000000001</v>
      </c>
      <c r="BD32" s="355">
        <v>2.7267990000000002</v>
      </c>
      <c r="BE32" s="355">
        <v>2.7556750000000001</v>
      </c>
      <c r="BF32" s="355">
        <v>2.7552810000000001</v>
      </c>
      <c r="BG32" s="355">
        <v>2.7891050000000002</v>
      </c>
      <c r="BH32" s="355">
        <v>3.0119950000000002</v>
      </c>
      <c r="BI32" s="355">
        <v>3.3271250000000001</v>
      </c>
      <c r="BJ32" s="355">
        <v>3.5699990000000001</v>
      </c>
      <c r="BK32" s="355">
        <v>3.7701370000000001</v>
      </c>
      <c r="BL32" s="355">
        <v>3.5418949999999998</v>
      </c>
      <c r="BM32" s="355">
        <v>3.1312470000000001</v>
      </c>
      <c r="BN32" s="355">
        <v>2.8787500000000001</v>
      </c>
      <c r="BO32" s="355">
        <v>2.706353</v>
      </c>
      <c r="BP32" s="355">
        <v>2.5906950000000002</v>
      </c>
      <c r="BQ32" s="355">
        <v>2.6837029999999999</v>
      </c>
      <c r="BR32" s="355">
        <v>2.638452</v>
      </c>
      <c r="BS32" s="355">
        <v>2.6721339999999998</v>
      </c>
      <c r="BT32" s="355">
        <v>2.8842940000000001</v>
      </c>
      <c r="BU32" s="355">
        <v>3.2209560000000002</v>
      </c>
      <c r="BV32" s="355">
        <v>3.5410629999999998</v>
      </c>
    </row>
    <row r="33" spans="1:74" ht="11.1" customHeight="1" x14ac:dyDescent="0.2">
      <c r="A33" s="52" t="s">
        <v>651</v>
      </c>
      <c r="B33" s="203" t="s">
        <v>522</v>
      </c>
      <c r="C33" s="214">
        <v>12.28</v>
      </c>
      <c r="D33" s="214">
        <v>10.3</v>
      </c>
      <c r="E33" s="214">
        <v>10.37</v>
      </c>
      <c r="F33" s="214">
        <v>11.83</v>
      </c>
      <c r="G33" s="214">
        <v>10.83</v>
      </c>
      <c r="H33" s="214">
        <v>12.2</v>
      </c>
      <c r="I33" s="214">
        <v>11.34</v>
      </c>
      <c r="J33" s="214">
        <v>11.25</v>
      </c>
      <c r="K33" s="214">
        <v>8.44</v>
      </c>
      <c r="L33" s="214">
        <v>7.74</v>
      </c>
      <c r="M33" s="214">
        <v>7.77</v>
      </c>
      <c r="N33" s="214">
        <v>7.81</v>
      </c>
      <c r="O33" s="214">
        <v>7.08</v>
      </c>
      <c r="P33" s="214">
        <v>5.77</v>
      </c>
      <c r="Q33" s="214">
        <v>5.63</v>
      </c>
      <c r="R33" s="214">
        <v>7.53</v>
      </c>
      <c r="S33" s="214">
        <v>9.07</v>
      </c>
      <c r="T33" s="214">
        <v>8.93</v>
      </c>
      <c r="U33" s="214">
        <v>11.72</v>
      </c>
      <c r="V33" s="214">
        <v>8.5500000000000007</v>
      </c>
      <c r="W33" s="214">
        <v>8.42</v>
      </c>
      <c r="X33" s="214">
        <v>8.75</v>
      </c>
      <c r="Y33" s="214">
        <v>9.0299999999999994</v>
      </c>
      <c r="Z33" s="214">
        <v>9.65</v>
      </c>
      <c r="AA33" s="214">
        <v>11.25</v>
      </c>
      <c r="AB33" s="214">
        <v>10.77</v>
      </c>
      <c r="AC33" s="214">
        <v>11.42</v>
      </c>
      <c r="AD33" s="214">
        <v>10.64</v>
      </c>
      <c r="AE33" s="214">
        <v>10.69</v>
      </c>
      <c r="AF33" s="214">
        <v>10.48</v>
      </c>
      <c r="AG33" s="214">
        <v>9.99</v>
      </c>
      <c r="AH33" s="214">
        <v>10.029999999999999</v>
      </c>
      <c r="AI33" s="214">
        <v>10.06</v>
      </c>
      <c r="AJ33" s="214">
        <v>10.61</v>
      </c>
      <c r="AK33" s="214">
        <v>10.28</v>
      </c>
      <c r="AL33" s="214">
        <v>13.6</v>
      </c>
      <c r="AM33" s="214">
        <v>11.33</v>
      </c>
      <c r="AN33" s="214">
        <v>11.51</v>
      </c>
      <c r="AO33" s="214">
        <v>12.1</v>
      </c>
      <c r="AP33" s="214">
        <v>12.21</v>
      </c>
      <c r="AQ33" s="214">
        <v>12.82</v>
      </c>
      <c r="AR33" s="214">
        <v>13.85</v>
      </c>
      <c r="AS33" s="214">
        <v>13.76</v>
      </c>
      <c r="AT33" s="214">
        <v>14.38</v>
      </c>
      <c r="AU33" s="214">
        <v>13.92</v>
      </c>
      <c r="AV33" s="214">
        <v>14.52</v>
      </c>
      <c r="AW33" s="214">
        <v>15.27</v>
      </c>
      <c r="AX33" s="214">
        <v>13.58</v>
      </c>
      <c r="AY33" s="214">
        <v>11.31</v>
      </c>
      <c r="AZ33" s="214">
        <v>11.38344</v>
      </c>
      <c r="BA33" s="214">
        <v>12.26323</v>
      </c>
      <c r="BB33" s="214">
        <v>13.29776</v>
      </c>
      <c r="BC33" s="355">
        <v>13.60285</v>
      </c>
      <c r="BD33" s="355">
        <v>14.42451</v>
      </c>
      <c r="BE33" s="355">
        <v>14.162839999999999</v>
      </c>
      <c r="BF33" s="355">
        <v>13.804600000000001</v>
      </c>
      <c r="BG33" s="355">
        <v>13.478619999999999</v>
      </c>
      <c r="BH33" s="355">
        <v>13.23175</v>
      </c>
      <c r="BI33" s="355">
        <v>13.10535</v>
      </c>
      <c r="BJ33" s="355">
        <v>13.44265</v>
      </c>
      <c r="BK33" s="355">
        <v>13.39531</v>
      </c>
      <c r="BL33" s="355">
        <v>12.90532</v>
      </c>
      <c r="BM33" s="355">
        <v>13.220269999999999</v>
      </c>
      <c r="BN33" s="355">
        <v>13.89123</v>
      </c>
      <c r="BO33" s="355">
        <v>13.484170000000001</v>
      </c>
      <c r="BP33" s="355">
        <v>13.824540000000001</v>
      </c>
      <c r="BQ33" s="355">
        <v>13.35276</v>
      </c>
      <c r="BR33" s="355">
        <v>12.94567</v>
      </c>
      <c r="BS33" s="355">
        <v>12.73273</v>
      </c>
      <c r="BT33" s="355">
        <v>12.63771</v>
      </c>
      <c r="BU33" s="355">
        <v>12.630739999999999</v>
      </c>
      <c r="BV33" s="355">
        <v>13.06616</v>
      </c>
    </row>
    <row r="34" spans="1:74" ht="11.1" customHeight="1" x14ac:dyDescent="0.2">
      <c r="A34" s="56" t="s">
        <v>19</v>
      </c>
      <c r="B34" s="203" t="s">
        <v>521</v>
      </c>
      <c r="C34" s="214">
        <v>13.37</v>
      </c>
      <c r="D34" s="214">
        <v>16.46</v>
      </c>
      <c r="E34" s="214">
        <v>15.6</v>
      </c>
      <c r="F34" s="214">
        <v>14.82</v>
      </c>
      <c r="G34" s="214">
        <v>15.34</v>
      </c>
      <c r="H34" s="214">
        <v>15.29</v>
      </c>
      <c r="I34" s="214">
        <v>14.37</v>
      </c>
      <c r="J34" s="214">
        <v>13.05</v>
      </c>
      <c r="K34" s="214">
        <v>12.02</v>
      </c>
      <c r="L34" s="214">
        <v>12.44</v>
      </c>
      <c r="M34" s="214">
        <v>12.38</v>
      </c>
      <c r="N34" s="214">
        <v>10.57</v>
      </c>
      <c r="O34" s="214">
        <v>8.9</v>
      </c>
      <c r="P34" s="214">
        <v>8.7799999999999994</v>
      </c>
      <c r="Q34" s="214">
        <v>9.4600000000000009</v>
      </c>
      <c r="R34" s="214">
        <v>9.9700000000000006</v>
      </c>
      <c r="S34" s="214">
        <v>10.76</v>
      </c>
      <c r="T34" s="214">
        <v>12.22</v>
      </c>
      <c r="U34" s="214">
        <v>12.08</v>
      </c>
      <c r="V34" s="214">
        <v>11.41</v>
      </c>
      <c r="W34" s="214">
        <v>11.29</v>
      </c>
      <c r="X34" s="214">
        <v>12.04</v>
      </c>
      <c r="Y34" s="214">
        <v>12.01</v>
      </c>
      <c r="Z34" s="214">
        <v>12.22</v>
      </c>
      <c r="AA34" s="214">
        <v>13.02</v>
      </c>
      <c r="AB34" s="214">
        <v>12.98</v>
      </c>
      <c r="AC34" s="214">
        <v>12.35</v>
      </c>
      <c r="AD34" s="214">
        <v>13</v>
      </c>
      <c r="AE34" s="214">
        <v>12.22</v>
      </c>
      <c r="AF34" s="214">
        <v>11.56</v>
      </c>
      <c r="AG34" s="214">
        <v>11.82</v>
      </c>
      <c r="AH34" s="214">
        <v>12.95</v>
      </c>
      <c r="AI34" s="214">
        <v>14.52</v>
      </c>
      <c r="AJ34" s="214">
        <v>14.11</v>
      </c>
      <c r="AK34" s="214">
        <v>14.61</v>
      </c>
      <c r="AL34" s="214">
        <v>14.63</v>
      </c>
      <c r="AM34" s="214">
        <v>15.96</v>
      </c>
      <c r="AN34" s="214">
        <v>15</v>
      </c>
      <c r="AO34" s="214">
        <v>14.91</v>
      </c>
      <c r="AP34" s="214">
        <v>16.07</v>
      </c>
      <c r="AQ34" s="214">
        <v>16.78</v>
      </c>
      <c r="AR34" s="214">
        <v>16.91</v>
      </c>
      <c r="AS34" s="214">
        <v>16.399999999999999</v>
      </c>
      <c r="AT34" s="214">
        <v>16.760000000000002</v>
      </c>
      <c r="AU34" s="214">
        <v>17.350000000000001</v>
      </c>
      <c r="AV34" s="214">
        <v>17.66</v>
      </c>
      <c r="AW34" s="214">
        <v>16.2</v>
      </c>
      <c r="AX34" s="214">
        <v>14.27</v>
      </c>
      <c r="AY34" s="214">
        <v>14.12</v>
      </c>
      <c r="AZ34" s="214">
        <v>14.78716</v>
      </c>
      <c r="BA34" s="214">
        <v>15.725199999999999</v>
      </c>
      <c r="BB34" s="214">
        <v>16.073720000000002</v>
      </c>
      <c r="BC34" s="355">
        <v>16.537299999999998</v>
      </c>
      <c r="BD34" s="355">
        <v>16.932549999999999</v>
      </c>
      <c r="BE34" s="355">
        <v>17.36946</v>
      </c>
      <c r="BF34" s="355">
        <v>17.236630000000002</v>
      </c>
      <c r="BG34" s="355">
        <v>17.047129999999999</v>
      </c>
      <c r="BH34" s="355">
        <v>17.146830000000001</v>
      </c>
      <c r="BI34" s="355">
        <v>17.571480000000001</v>
      </c>
      <c r="BJ34" s="355">
        <v>17.290130000000001</v>
      </c>
      <c r="BK34" s="355">
        <v>17.01164</v>
      </c>
      <c r="BL34" s="355">
        <v>17.156749999999999</v>
      </c>
      <c r="BM34" s="355">
        <v>17.678550000000001</v>
      </c>
      <c r="BN34" s="355">
        <v>17.65654</v>
      </c>
      <c r="BO34" s="355">
        <v>17.54027</v>
      </c>
      <c r="BP34" s="355">
        <v>17.591709999999999</v>
      </c>
      <c r="BQ34" s="355">
        <v>17.67379</v>
      </c>
      <c r="BR34" s="355">
        <v>17.397110000000001</v>
      </c>
      <c r="BS34" s="355">
        <v>17.356300000000001</v>
      </c>
      <c r="BT34" s="355">
        <v>17.43459</v>
      </c>
      <c r="BU34" s="355">
        <v>17.82077</v>
      </c>
      <c r="BV34" s="355">
        <v>17.46217</v>
      </c>
    </row>
    <row r="35" spans="1:74" ht="11.1" customHeight="1" x14ac:dyDescent="0.2">
      <c r="A35" s="107"/>
      <c r="B35" s="55" t="s">
        <v>1226</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654</v>
      </c>
      <c r="B36" s="203" t="s">
        <v>512</v>
      </c>
      <c r="C36" s="261">
        <v>12.1</v>
      </c>
      <c r="D36" s="261">
        <v>12.29</v>
      </c>
      <c r="E36" s="261">
        <v>12.33</v>
      </c>
      <c r="F36" s="261">
        <v>12.62</v>
      </c>
      <c r="G36" s="261">
        <v>12.93</v>
      </c>
      <c r="H36" s="261">
        <v>12.92</v>
      </c>
      <c r="I36" s="261">
        <v>12.94</v>
      </c>
      <c r="J36" s="261">
        <v>12.91</v>
      </c>
      <c r="K36" s="261">
        <v>13.03</v>
      </c>
      <c r="L36" s="261">
        <v>12.72</v>
      </c>
      <c r="M36" s="261">
        <v>12.71</v>
      </c>
      <c r="N36" s="261">
        <v>12.32</v>
      </c>
      <c r="O36" s="261">
        <v>11.99</v>
      </c>
      <c r="P36" s="261">
        <v>12.14</v>
      </c>
      <c r="Q36" s="261">
        <v>12.56</v>
      </c>
      <c r="R36" s="261">
        <v>12.43</v>
      </c>
      <c r="S36" s="261">
        <v>12.79</v>
      </c>
      <c r="T36" s="261">
        <v>12.73</v>
      </c>
      <c r="U36" s="261">
        <v>12.68</v>
      </c>
      <c r="V36" s="261">
        <v>12.88</v>
      </c>
      <c r="W36" s="261">
        <v>12.87</v>
      </c>
      <c r="X36" s="261">
        <v>12.46</v>
      </c>
      <c r="Y36" s="261">
        <v>12.75</v>
      </c>
      <c r="Z36" s="261">
        <v>12.23</v>
      </c>
      <c r="AA36" s="261">
        <v>12.21</v>
      </c>
      <c r="AB36" s="261">
        <v>12.79</v>
      </c>
      <c r="AC36" s="261">
        <v>12.89</v>
      </c>
      <c r="AD36" s="261">
        <v>12.72</v>
      </c>
      <c r="AE36" s="261">
        <v>13.07</v>
      </c>
      <c r="AF36" s="261">
        <v>13.2</v>
      </c>
      <c r="AG36" s="261">
        <v>13.08</v>
      </c>
      <c r="AH36" s="261">
        <v>13.15</v>
      </c>
      <c r="AI36" s="261">
        <v>13.28</v>
      </c>
      <c r="AJ36" s="261">
        <v>12.8</v>
      </c>
      <c r="AK36" s="261">
        <v>12.94</v>
      </c>
      <c r="AL36" s="261">
        <v>12.45</v>
      </c>
      <c r="AM36" s="261">
        <v>12.25</v>
      </c>
      <c r="AN36" s="261">
        <v>12.66</v>
      </c>
      <c r="AO36" s="261">
        <v>12.99</v>
      </c>
      <c r="AP36" s="261">
        <v>12.88</v>
      </c>
      <c r="AQ36" s="261">
        <v>13.15</v>
      </c>
      <c r="AR36" s="261">
        <v>13.04</v>
      </c>
      <c r="AS36" s="261">
        <v>13.13</v>
      </c>
      <c r="AT36" s="261">
        <v>13.28</v>
      </c>
      <c r="AU36" s="261">
        <v>13.01</v>
      </c>
      <c r="AV36" s="261">
        <v>12.87</v>
      </c>
      <c r="AW36" s="261">
        <v>12.95</v>
      </c>
      <c r="AX36" s="261">
        <v>12.47</v>
      </c>
      <c r="AY36" s="261">
        <v>12.47</v>
      </c>
      <c r="AZ36" s="261">
        <v>12.7</v>
      </c>
      <c r="BA36" s="261">
        <v>13.07681</v>
      </c>
      <c r="BB36" s="261">
        <v>13.1286</v>
      </c>
      <c r="BC36" s="384">
        <v>13.494339999999999</v>
      </c>
      <c r="BD36" s="384">
        <v>13.44772</v>
      </c>
      <c r="BE36" s="384">
        <v>13.386369999999999</v>
      </c>
      <c r="BF36" s="384">
        <v>13.427289999999999</v>
      </c>
      <c r="BG36" s="384">
        <v>13.28119</v>
      </c>
      <c r="BH36" s="384">
        <v>13.063610000000001</v>
      </c>
      <c r="BI36" s="384">
        <v>13.222200000000001</v>
      </c>
      <c r="BJ36" s="384">
        <v>12.64612</v>
      </c>
      <c r="BK36" s="384">
        <v>12.590170000000001</v>
      </c>
      <c r="BL36" s="384">
        <v>12.791359999999999</v>
      </c>
      <c r="BM36" s="384">
        <v>13.221819999999999</v>
      </c>
      <c r="BN36" s="384">
        <v>13.418900000000001</v>
      </c>
      <c r="BO36" s="384">
        <v>13.66671</v>
      </c>
      <c r="BP36" s="384">
        <v>13.579370000000001</v>
      </c>
      <c r="BQ36" s="384">
        <v>13.51497</v>
      </c>
      <c r="BR36" s="384">
        <v>13.58667</v>
      </c>
      <c r="BS36" s="384">
        <v>13.44412</v>
      </c>
      <c r="BT36" s="384">
        <v>13.194290000000001</v>
      </c>
      <c r="BU36" s="384">
        <v>13.42187</v>
      </c>
      <c r="BV36" s="384">
        <v>12.84186</v>
      </c>
    </row>
    <row r="37" spans="1:74" ht="11.1" customHeight="1" x14ac:dyDescent="0.2">
      <c r="A37" s="107" t="s">
        <v>7</v>
      </c>
      <c r="B37" s="203" t="s">
        <v>511</v>
      </c>
      <c r="C37" s="261">
        <v>10.31</v>
      </c>
      <c r="D37" s="261">
        <v>10.62</v>
      </c>
      <c r="E37" s="261">
        <v>10.63</v>
      </c>
      <c r="F37" s="261">
        <v>10.37</v>
      </c>
      <c r="G37" s="261">
        <v>10.47</v>
      </c>
      <c r="H37" s="261">
        <v>10.89</v>
      </c>
      <c r="I37" s="261">
        <v>11.07</v>
      </c>
      <c r="J37" s="261">
        <v>10.94</v>
      </c>
      <c r="K37" s="261">
        <v>10.98</v>
      </c>
      <c r="L37" s="261">
        <v>10.73</v>
      </c>
      <c r="M37" s="261">
        <v>10.3</v>
      </c>
      <c r="N37" s="261">
        <v>10.130000000000001</v>
      </c>
      <c r="O37" s="261">
        <v>10.08</v>
      </c>
      <c r="P37" s="261">
        <v>10.25</v>
      </c>
      <c r="Q37" s="261">
        <v>10.23</v>
      </c>
      <c r="R37" s="261">
        <v>10.19</v>
      </c>
      <c r="S37" s="261">
        <v>10.31</v>
      </c>
      <c r="T37" s="261">
        <v>10.66</v>
      </c>
      <c r="U37" s="261">
        <v>10.68</v>
      </c>
      <c r="V37" s="261">
        <v>10.76</v>
      </c>
      <c r="W37" s="261">
        <v>10.77</v>
      </c>
      <c r="X37" s="261">
        <v>10.55</v>
      </c>
      <c r="Y37" s="261">
        <v>10.32</v>
      </c>
      <c r="Z37" s="261">
        <v>10.17</v>
      </c>
      <c r="AA37" s="261">
        <v>10.210000000000001</v>
      </c>
      <c r="AB37" s="261">
        <v>10.48</v>
      </c>
      <c r="AC37" s="261">
        <v>10.46</v>
      </c>
      <c r="AD37" s="261">
        <v>10.4</v>
      </c>
      <c r="AE37" s="261">
        <v>10.59</v>
      </c>
      <c r="AF37" s="261">
        <v>11.01</v>
      </c>
      <c r="AG37" s="261">
        <v>10.97</v>
      </c>
      <c r="AH37" s="261">
        <v>11.01</v>
      </c>
      <c r="AI37" s="261">
        <v>11.03</v>
      </c>
      <c r="AJ37" s="261">
        <v>10.78</v>
      </c>
      <c r="AK37" s="261">
        <v>10.49</v>
      </c>
      <c r="AL37" s="261">
        <v>10.28</v>
      </c>
      <c r="AM37" s="261">
        <v>10.49</v>
      </c>
      <c r="AN37" s="261">
        <v>10.65</v>
      </c>
      <c r="AO37" s="261">
        <v>10.49</v>
      </c>
      <c r="AP37" s="261">
        <v>10.44</v>
      </c>
      <c r="AQ37" s="261">
        <v>10.5</v>
      </c>
      <c r="AR37" s="261">
        <v>10.82</v>
      </c>
      <c r="AS37" s="261">
        <v>10.98</v>
      </c>
      <c r="AT37" s="261">
        <v>11</v>
      </c>
      <c r="AU37" s="261">
        <v>10.68</v>
      </c>
      <c r="AV37" s="261">
        <v>10.75</v>
      </c>
      <c r="AW37" s="261">
        <v>10.56</v>
      </c>
      <c r="AX37" s="261">
        <v>10.33</v>
      </c>
      <c r="AY37" s="261">
        <v>10.29</v>
      </c>
      <c r="AZ37" s="261">
        <v>10.52</v>
      </c>
      <c r="BA37" s="261">
        <v>10.527749999999999</v>
      </c>
      <c r="BB37" s="261">
        <v>10.52416</v>
      </c>
      <c r="BC37" s="384">
        <v>10.65915</v>
      </c>
      <c r="BD37" s="384">
        <v>11.01707</v>
      </c>
      <c r="BE37" s="384">
        <v>11.08845</v>
      </c>
      <c r="BF37" s="384">
        <v>11.05681</v>
      </c>
      <c r="BG37" s="384">
        <v>10.775219999999999</v>
      </c>
      <c r="BH37" s="384">
        <v>10.82846</v>
      </c>
      <c r="BI37" s="384">
        <v>10.62533</v>
      </c>
      <c r="BJ37" s="384">
        <v>10.34398</v>
      </c>
      <c r="BK37" s="384">
        <v>10.32255</v>
      </c>
      <c r="BL37" s="384">
        <v>10.52111</v>
      </c>
      <c r="BM37" s="384">
        <v>10.5495</v>
      </c>
      <c r="BN37" s="384">
        <v>10.55889</v>
      </c>
      <c r="BO37" s="384">
        <v>10.67601</v>
      </c>
      <c r="BP37" s="384">
        <v>11.036049999999999</v>
      </c>
      <c r="BQ37" s="384">
        <v>11.11505</v>
      </c>
      <c r="BR37" s="384">
        <v>11.10323</v>
      </c>
      <c r="BS37" s="384">
        <v>10.817920000000001</v>
      </c>
      <c r="BT37" s="384">
        <v>10.892139999999999</v>
      </c>
      <c r="BU37" s="384">
        <v>10.69882</v>
      </c>
      <c r="BV37" s="384">
        <v>10.41929</v>
      </c>
    </row>
    <row r="38" spans="1:74" ht="11.1" customHeight="1" x14ac:dyDescent="0.2">
      <c r="A38" s="110" t="s">
        <v>6</v>
      </c>
      <c r="B38" s="204" t="s">
        <v>510</v>
      </c>
      <c r="C38" s="215">
        <v>6.67</v>
      </c>
      <c r="D38" s="215">
        <v>6.88</v>
      </c>
      <c r="E38" s="215">
        <v>6.83</v>
      </c>
      <c r="F38" s="215">
        <v>6.61</v>
      </c>
      <c r="G38" s="215">
        <v>6.74</v>
      </c>
      <c r="H38" s="215">
        <v>7.11</v>
      </c>
      <c r="I38" s="215">
        <v>7.45</v>
      </c>
      <c r="J38" s="215">
        <v>7.35</v>
      </c>
      <c r="K38" s="215">
        <v>7.21</v>
      </c>
      <c r="L38" s="215">
        <v>6.88</v>
      </c>
      <c r="M38" s="215">
        <v>6.61</v>
      </c>
      <c r="N38" s="215">
        <v>6.45</v>
      </c>
      <c r="O38" s="215">
        <v>6.44</v>
      </c>
      <c r="P38" s="215">
        <v>6.42</v>
      </c>
      <c r="Q38" s="215">
        <v>6.46</v>
      </c>
      <c r="R38" s="215">
        <v>6.44</v>
      </c>
      <c r="S38" s="215">
        <v>6.57</v>
      </c>
      <c r="T38" s="215">
        <v>7.03</v>
      </c>
      <c r="U38" s="215">
        <v>7.23</v>
      </c>
      <c r="V38" s="215">
        <v>7.23</v>
      </c>
      <c r="W38" s="215">
        <v>7.14</v>
      </c>
      <c r="X38" s="215">
        <v>6.73</v>
      </c>
      <c r="Y38" s="215">
        <v>6.66</v>
      </c>
      <c r="Z38" s="215">
        <v>6.67</v>
      </c>
      <c r="AA38" s="215">
        <v>6.59</v>
      </c>
      <c r="AB38" s="215">
        <v>6.63</v>
      </c>
      <c r="AC38" s="215">
        <v>6.71</v>
      </c>
      <c r="AD38" s="215">
        <v>6.6</v>
      </c>
      <c r="AE38" s="215">
        <v>6.78</v>
      </c>
      <c r="AF38" s="215">
        <v>7.19</v>
      </c>
      <c r="AG38" s="215">
        <v>7.31</v>
      </c>
      <c r="AH38" s="215">
        <v>7.22</v>
      </c>
      <c r="AI38" s="215">
        <v>7.17</v>
      </c>
      <c r="AJ38" s="215">
        <v>6.91</v>
      </c>
      <c r="AK38" s="215">
        <v>6.73</v>
      </c>
      <c r="AL38" s="215">
        <v>6.54</v>
      </c>
      <c r="AM38" s="215">
        <v>6.96</v>
      </c>
      <c r="AN38" s="215">
        <v>6.81</v>
      </c>
      <c r="AO38" s="215">
        <v>6.66</v>
      </c>
      <c r="AP38" s="215">
        <v>6.58</v>
      </c>
      <c r="AQ38" s="215">
        <v>6.82</v>
      </c>
      <c r="AR38" s="215">
        <v>7.18</v>
      </c>
      <c r="AS38" s="215">
        <v>7.34</v>
      </c>
      <c r="AT38" s="215">
        <v>7.21</v>
      </c>
      <c r="AU38" s="215">
        <v>7.09</v>
      </c>
      <c r="AV38" s="215">
        <v>6.91</v>
      </c>
      <c r="AW38" s="215">
        <v>6.88</v>
      </c>
      <c r="AX38" s="215">
        <v>6.65</v>
      </c>
      <c r="AY38" s="215">
        <v>6.58</v>
      </c>
      <c r="AZ38" s="215">
        <v>6.68</v>
      </c>
      <c r="BA38" s="215">
        <v>6.6833130000000001</v>
      </c>
      <c r="BB38" s="215">
        <v>6.6020479999999999</v>
      </c>
      <c r="BC38" s="386">
        <v>6.8466670000000001</v>
      </c>
      <c r="BD38" s="386">
        <v>7.1967179999999997</v>
      </c>
      <c r="BE38" s="386">
        <v>7.3293330000000001</v>
      </c>
      <c r="BF38" s="386">
        <v>7.2057650000000004</v>
      </c>
      <c r="BG38" s="386">
        <v>7.1238929999999998</v>
      </c>
      <c r="BH38" s="386">
        <v>6.9357829999999998</v>
      </c>
      <c r="BI38" s="386">
        <v>6.8495030000000003</v>
      </c>
      <c r="BJ38" s="386">
        <v>6.5798940000000004</v>
      </c>
      <c r="BK38" s="386">
        <v>6.6113720000000002</v>
      </c>
      <c r="BL38" s="386">
        <v>6.7419520000000004</v>
      </c>
      <c r="BM38" s="386">
        <v>6.7300579999999997</v>
      </c>
      <c r="BN38" s="386">
        <v>6.6410900000000002</v>
      </c>
      <c r="BO38" s="386">
        <v>6.890225</v>
      </c>
      <c r="BP38" s="386">
        <v>7.2384659999999998</v>
      </c>
      <c r="BQ38" s="386">
        <v>7.3855190000000004</v>
      </c>
      <c r="BR38" s="386">
        <v>7.2556479999999999</v>
      </c>
      <c r="BS38" s="386">
        <v>7.1681280000000003</v>
      </c>
      <c r="BT38" s="386">
        <v>6.9803499999999996</v>
      </c>
      <c r="BU38" s="386">
        <v>6.8939789999999999</v>
      </c>
      <c r="BV38" s="386">
        <v>6.6302770000000004</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801" t="s">
        <v>1003</v>
      </c>
      <c r="C40" s="798"/>
      <c r="D40" s="798"/>
      <c r="E40" s="798"/>
      <c r="F40" s="798"/>
      <c r="G40" s="798"/>
      <c r="H40" s="798"/>
      <c r="I40" s="798"/>
      <c r="J40" s="798"/>
      <c r="K40" s="798"/>
      <c r="L40" s="798"/>
      <c r="M40" s="798"/>
      <c r="N40" s="798"/>
      <c r="O40" s="798"/>
      <c r="P40" s="798"/>
      <c r="Q40" s="798"/>
      <c r="AY40" s="517"/>
      <c r="AZ40" s="517"/>
      <c r="BA40" s="517"/>
      <c r="BB40" s="517"/>
      <c r="BC40" s="517"/>
      <c r="BD40" s="682"/>
      <c r="BE40" s="682"/>
      <c r="BF40" s="682"/>
      <c r="BG40" s="517"/>
      <c r="BH40" s="517"/>
      <c r="BI40" s="517"/>
      <c r="BJ40" s="517"/>
    </row>
    <row r="41" spans="1:74" s="274" customFormat="1" ht="12" customHeight="1" x14ac:dyDescent="0.2">
      <c r="A41" s="101"/>
      <c r="B41" s="803" t="s">
        <v>137</v>
      </c>
      <c r="C41" s="798"/>
      <c r="D41" s="798"/>
      <c r="E41" s="798"/>
      <c r="F41" s="798"/>
      <c r="G41" s="798"/>
      <c r="H41" s="798"/>
      <c r="I41" s="798"/>
      <c r="J41" s="798"/>
      <c r="K41" s="798"/>
      <c r="L41" s="798"/>
      <c r="M41" s="798"/>
      <c r="N41" s="798"/>
      <c r="O41" s="798"/>
      <c r="P41" s="798"/>
      <c r="Q41" s="798"/>
      <c r="AY41" s="517"/>
      <c r="AZ41" s="517"/>
      <c r="BA41" s="517"/>
      <c r="BB41" s="517"/>
      <c r="BC41" s="517"/>
      <c r="BD41" s="682"/>
      <c r="BE41" s="682"/>
      <c r="BF41" s="682"/>
      <c r="BG41" s="517"/>
      <c r="BH41" s="517"/>
      <c r="BI41" s="517"/>
      <c r="BJ41" s="517"/>
    </row>
    <row r="42" spans="1:74" s="458" customFormat="1" ht="12" customHeight="1" x14ac:dyDescent="0.2">
      <c r="A42" s="457"/>
      <c r="B42" s="839" t="s">
        <v>368</v>
      </c>
      <c r="C42" s="788"/>
      <c r="D42" s="788"/>
      <c r="E42" s="788"/>
      <c r="F42" s="788"/>
      <c r="G42" s="788"/>
      <c r="H42" s="788"/>
      <c r="I42" s="788"/>
      <c r="J42" s="788"/>
      <c r="K42" s="788"/>
      <c r="L42" s="788"/>
      <c r="M42" s="788"/>
      <c r="N42" s="788"/>
      <c r="O42" s="788"/>
      <c r="P42" s="788"/>
      <c r="Q42" s="784"/>
      <c r="AY42" s="518"/>
      <c r="AZ42" s="518"/>
      <c r="BA42" s="518"/>
      <c r="BB42" s="518"/>
      <c r="BC42" s="518"/>
      <c r="BD42" s="683"/>
      <c r="BE42" s="683"/>
      <c r="BF42" s="683"/>
      <c r="BG42" s="518"/>
      <c r="BH42" s="518"/>
      <c r="BI42" s="518"/>
      <c r="BJ42" s="518"/>
    </row>
    <row r="43" spans="1:74" s="458" customFormat="1" ht="12" customHeight="1" x14ac:dyDescent="0.2">
      <c r="A43" s="457"/>
      <c r="B43" s="545" t="s">
        <v>369</v>
      </c>
      <c r="C43" s="539"/>
      <c r="D43" s="539"/>
      <c r="E43" s="539"/>
      <c r="F43" s="539"/>
      <c r="G43" s="539"/>
      <c r="H43" s="539"/>
      <c r="I43" s="539"/>
      <c r="J43" s="539"/>
      <c r="K43" s="539"/>
      <c r="L43" s="539"/>
      <c r="M43" s="539"/>
      <c r="N43" s="539"/>
      <c r="O43" s="539"/>
      <c r="P43" s="539"/>
      <c r="Q43" s="538"/>
      <c r="AY43" s="518"/>
      <c r="AZ43" s="518"/>
      <c r="BA43" s="518"/>
      <c r="BB43" s="518"/>
      <c r="BC43" s="518"/>
      <c r="BD43" s="683"/>
      <c r="BE43" s="683"/>
      <c r="BF43" s="683"/>
      <c r="BG43" s="518"/>
      <c r="BH43" s="518"/>
      <c r="BI43" s="518"/>
      <c r="BJ43" s="518"/>
    </row>
    <row r="44" spans="1:74" s="458" customFormat="1" ht="12" customHeight="1" x14ac:dyDescent="0.2">
      <c r="A44" s="459"/>
      <c r="B44" s="835" t="s">
        <v>366</v>
      </c>
      <c r="C44" s="788"/>
      <c r="D44" s="788"/>
      <c r="E44" s="788"/>
      <c r="F44" s="788"/>
      <c r="G44" s="788"/>
      <c r="H44" s="788"/>
      <c r="I44" s="788"/>
      <c r="J44" s="788"/>
      <c r="K44" s="788"/>
      <c r="L44" s="788"/>
      <c r="M44" s="788"/>
      <c r="N44" s="788"/>
      <c r="O44" s="788"/>
      <c r="P44" s="788"/>
      <c r="Q44" s="784"/>
      <c r="AY44" s="518"/>
      <c r="AZ44" s="518"/>
      <c r="BA44" s="518"/>
      <c r="BB44" s="518"/>
      <c r="BC44" s="518"/>
      <c r="BD44" s="683"/>
      <c r="BE44" s="683"/>
      <c r="BF44" s="683"/>
      <c r="BG44" s="518"/>
      <c r="BH44" s="518"/>
      <c r="BI44" s="518"/>
      <c r="BJ44" s="518"/>
    </row>
    <row r="45" spans="1:74" s="458" customFormat="1" ht="12" customHeight="1" x14ac:dyDescent="0.2">
      <c r="A45" s="459"/>
      <c r="B45" s="835" t="s">
        <v>367</v>
      </c>
      <c r="C45" s="788"/>
      <c r="D45" s="788"/>
      <c r="E45" s="788"/>
      <c r="F45" s="788"/>
      <c r="G45" s="788"/>
      <c r="H45" s="788"/>
      <c r="I45" s="788"/>
      <c r="J45" s="788"/>
      <c r="K45" s="788"/>
      <c r="L45" s="788"/>
      <c r="M45" s="788"/>
      <c r="N45" s="788"/>
      <c r="O45" s="788"/>
      <c r="P45" s="788"/>
      <c r="Q45" s="784"/>
      <c r="AY45" s="518"/>
      <c r="AZ45" s="518"/>
      <c r="BA45" s="518"/>
      <c r="BB45" s="518"/>
      <c r="BC45" s="518"/>
      <c r="BD45" s="683"/>
      <c r="BE45" s="683"/>
      <c r="BF45" s="683"/>
      <c r="BG45" s="518"/>
      <c r="BH45" s="518"/>
      <c r="BI45" s="518"/>
      <c r="BJ45" s="518"/>
    </row>
    <row r="46" spans="1:74" s="458" customFormat="1" ht="12" customHeight="1" x14ac:dyDescent="0.2">
      <c r="A46" s="459"/>
      <c r="B46" s="835" t="s">
        <v>1071</v>
      </c>
      <c r="C46" s="784"/>
      <c r="D46" s="784"/>
      <c r="E46" s="784"/>
      <c r="F46" s="784"/>
      <c r="G46" s="784"/>
      <c r="H46" s="784"/>
      <c r="I46" s="784"/>
      <c r="J46" s="784"/>
      <c r="K46" s="784"/>
      <c r="L46" s="784"/>
      <c r="M46" s="784"/>
      <c r="N46" s="784"/>
      <c r="O46" s="784"/>
      <c r="P46" s="784"/>
      <c r="Q46" s="784"/>
      <c r="AY46" s="518"/>
      <c r="AZ46" s="518"/>
      <c r="BA46" s="518"/>
      <c r="BB46" s="518"/>
      <c r="BC46" s="518"/>
      <c r="BD46" s="683"/>
      <c r="BE46" s="683"/>
      <c r="BF46" s="683"/>
      <c r="BG46" s="518"/>
      <c r="BH46" s="518"/>
      <c r="BI46" s="518"/>
      <c r="BJ46" s="518"/>
    </row>
    <row r="47" spans="1:74" s="458" customFormat="1" ht="12" customHeight="1" x14ac:dyDescent="0.2">
      <c r="A47" s="457"/>
      <c r="B47" s="787" t="s">
        <v>1028</v>
      </c>
      <c r="C47" s="788"/>
      <c r="D47" s="788"/>
      <c r="E47" s="788"/>
      <c r="F47" s="788"/>
      <c r="G47" s="788"/>
      <c r="H47" s="788"/>
      <c r="I47" s="788"/>
      <c r="J47" s="788"/>
      <c r="K47" s="788"/>
      <c r="L47" s="788"/>
      <c r="M47" s="788"/>
      <c r="N47" s="788"/>
      <c r="O47" s="788"/>
      <c r="P47" s="788"/>
      <c r="Q47" s="784"/>
      <c r="AY47" s="518"/>
      <c r="AZ47" s="518"/>
      <c r="BA47" s="518"/>
      <c r="BB47" s="518"/>
      <c r="BC47" s="518"/>
      <c r="BD47" s="683"/>
      <c r="BE47" s="683"/>
      <c r="BF47" s="683"/>
      <c r="BG47" s="518"/>
      <c r="BH47" s="518"/>
      <c r="BI47" s="518"/>
      <c r="BJ47" s="518"/>
    </row>
    <row r="48" spans="1:74" s="458" customFormat="1" ht="22.35" customHeight="1" x14ac:dyDescent="0.2">
      <c r="A48" s="457"/>
      <c r="B48" s="787" t="s">
        <v>1072</v>
      </c>
      <c r="C48" s="788"/>
      <c r="D48" s="788"/>
      <c r="E48" s="788"/>
      <c r="F48" s="788"/>
      <c r="G48" s="788"/>
      <c r="H48" s="788"/>
      <c r="I48" s="788"/>
      <c r="J48" s="788"/>
      <c r="K48" s="788"/>
      <c r="L48" s="788"/>
      <c r="M48" s="788"/>
      <c r="N48" s="788"/>
      <c r="O48" s="788"/>
      <c r="P48" s="788"/>
      <c r="Q48" s="784"/>
      <c r="AY48" s="518"/>
      <c r="AZ48" s="518"/>
      <c r="BA48" s="518"/>
      <c r="BB48" s="518"/>
      <c r="BC48" s="518"/>
      <c r="BD48" s="683"/>
      <c r="BE48" s="683"/>
      <c r="BF48" s="683"/>
      <c r="BG48" s="518"/>
      <c r="BH48" s="518"/>
      <c r="BI48" s="518"/>
      <c r="BJ48" s="518"/>
    </row>
    <row r="49" spans="1:74" s="458" customFormat="1" ht="12" customHeight="1" x14ac:dyDescent="0.2">
      <c r="A49" s="457"/>
      <c r="B49" s="782" t="s">
        <v>1032</v>
      </c>
      <c r="C49" s="783"/>
      <c r="D49" s="783"/>
      <c r="E49" s="783"/>
      <c r="F49" s="783"/>
      <c r="G49" s="783"/>
      <c r="H49" s="783"/>
      <c r="I49" s="783"/>
      <c r="J49" s="783"/>
      <c r="K49" s="783"/>
      <c r="L49" s="783"/>
      <c r="M49" s="783"/>
      <c r="N49" s="783"/>
      <c r="O49" s="783"/>
      <c r="P49" s="783"/>
      <c r="Q49" s="784"/>
      <c r="AY49" s="518"/>
      <c r="AZ49" s="518"/>
      <c r="BA49" s="518"/>
      <c r="BB49" s="518"/>
      <c r="BC49" s="518"/>
      <c r="BD49" s="683"/>
      <c r="BE49" s="683"/>
      <c r="BF49" s="683"/>
      <c r="BG49" s="518"/>
      <c r="BH49" s="518"/>
      <c r="BI49" s="518"/>
      <c r="BJ49" s="518"/>
    </row>
    <row r="50" spans="1:74" s="460" customFormat="1" ht="12" customHeight="1" x14ac:dyDescent="0.2">
      <c r="A50" s="435"/>
      <c r="B50" s="804" t="s">
        <v>1129</v>
      </c>
      <c r="C50" s="784"/>
      <c r="D50" s="784"/>
      <c r="E50" s="784"/>
      <c r="F50" s="784"/>
      <c r="G50" s="784"/>
      <c r="H50" s="784"/>
      <c r="I50" s="784"/>
      <c r="J50" s="784"/>
      <c r="K50" s="784"/>
      <c r="L50" s="784"/>
      <c r="M50" s="784"/>
      <c r="N50" s="784"/>
      <c r="O50" s="784"/>
      <c r="P50" s="784"/>
      <c r="Q50" s="784"/>
      <c r="AY50" s="512"/>
      <c r="AZ50" s="512"/>
      <c r="BA50" s="512"/>
      <c r="BB50" s="512"/>
      <c r="BC50" s="512"/>
      <c r="BD50" s="684"/>
      <c r="BE50" s="684"/>
      <c r="BF50" s="684"/>
      <c r="BG50" s="512"/>
      <c r="BH50" s="512"/>
      <c r="BI50" s="512"/>
      <c r="BJ50" s="512"/>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D9" sqref="BD9"/>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5" customWidth="1"/>
    <col min="59" max="62" width="6.5703125" style="376" customWidth="1"/>
    <col min="63" max="74" width="6.5703125" style="112" customWidth="1"/>
    <col min="75" max="16384" width="9.5703125" style="112"/>
  </cols>
  <sheetData>
    <row r="1" spans="1:74" ht="15.6" customHeight="1" x14ac:dyDescent="0.2">
      <c r="A1" s="790" t="s">
        <v>982</v>
      </c>
      <c r="B1" s="844" t="s">
        <v>998</v>
      </c>
      <c r="C1" s="845"/>
      <c r="D1" s="845"/>
      <c r="E1" s="845"/>
      <c r="F1" s="845"/>
      <c r="G1" s="845"/>
      <c r="H1" s="845"/>
      <c r="I1" s="845"/>
      <c r="J1" s="845"/>
      <c r="K1" s="845"/>
      <c r="L1" s="845"/>
      <c r="M1" s="845"/>
      <c r="N1" s="845"/>
      <c r="O1" s="845"/>
      <c r="P1" s="845"/>
      <c r="Q1" s="845"/>
      <c r="R1" s="845"/>
      <c r="S1" s="845"/>
      <c r="T1" s="845"/>
      <c r="U1" s="845"/>
      <c r="V1" s="845"/>
      <c r="W1" s="845"/>
      <c r="X1" s="845"/>
      <c r="Y1" s="845"/>
      <c r="Z1" s="845"/>
      <c r="AA1" s="845"/>
      <c r="AB1" s="845"/>
      <c r="AC1" s="845"/>
      <c r="AD1" s="845"/>
      <c r="AE1" s="845"/>
      <c r="AF1" s="845"/>
      <c r="AG1" s="845"/>
      <c r="AH1" s="845"/>
      <c r="AI1" s="845"/>
      <c r="AJ1" s="845"/>
      <c r="AK1" s="845"/>
      <c r="AL1" s="845"/>
      <c r="AM1" s="116"/>
    </row>
    <row r="2" spans="1:74" ht="13.35" customHeight="1" x14ac:dyDescent="0.2">
      <c r="A2" s="791"/>
      <c r="B2" s="540" t="str">
        <f>"U.S. Energy Information Administration  |  Short-Term Energy Outlook  - "&amp;Dates!D1</f>
        <v>U.S. Energy Information Administration  |  Short-Term Energy Outlook  - May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116"/>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786</v>
      </c>
      <c r="B6" s="205" t="s">
        <v>557</v>
      </c>
      <c r="C6" s="240">
        <v>153.74701870999999</v>
      </c>
      <c r="D6" s="240">
        <v>166.74686356999999</v>
      </c>
      <c r="E6" s="240">
        <v>138.65934354999999</v>
      </c>
      <c r="F6" s="240">
        <v>118.71333667</v>
      </c>
      <c r="G6" s="240">
        <v>100.02754387</v>
      </c>
      <c r="H6" s="240">
        <v>116.871309</v>
      </c>
      <c r="I6" s="240">
        <v>140.34149386999999</v>
      </c>
      <c r="J6" s="240">
        <v>150.73867000000001</v>
      </c>
      <c r="K6" s="240">
        <v>141.92378299999999</v>
      </c>
      <c r="L6" s="240">
        <v>106.17481323</v>
      </c>
      <c r="M6" s="240">
        <v>106.40284833</v>
      </c>
      <c r="N6" s="240">
        <v>123.07316581000001</v>
      </c>
      <c r="O6" s="240">
        <v>139.39690934999999</v>
      </c>
      <c r="P6" s="240">
        <v>137.76842069</v>
      </c>
      <c r="Q6" s="240">
        <v>120.94899323</v>
      </c>
      <c r="R6" s="240">
        <v>110.88867633</v>
      </c>
      <c r="S6" s="240">
        <v>98.709059999999994</v>
      </c>
      <c r="T6" s="240">
        <v>118.742422</v>
      </c>
      <c r="U6" s="240">
        <v>146.55721032</v>
      </c>
      <c r="V6" s="240">
        <v>166.18192968</v>
      </c>
      <c r="W6" s="240">
        <v>143.81849867</v>
      </c>
      <c r="X6" s="240">
        <v>103.54750484</v>
      </c>
      <c r="Y6" s="240">
        <v>107.846363</v>
      </c>
      <c r="Z6" s="240">
        <v>131.04265065000001</v>
      </c>
      <c r="AA6" s="240">
        <v>142.40477258000001</v>
      </c>
      <c r="AB6" s="240">
        <v>134.31194963999999</v>
      </c>
      <c r="AC6" s="240">
        <v>125.77066129000001</v>
      </c>
      <c r="AD6" s="240">
        <v>113.90911367</v>
      </c>
      <c r="AE6" s="240">
        <v>101.11707935</v>
      </c>
      <c r="AF6" s="240">
        <v>123.13789567000001</v>
      </c>
      <c r="AG6" s="240">
        <v>146.49995677000001</v>
      </c>
      <c r="AH6" s="240">
        <v>140.35532806000001</v>
      </c>
      <c r="AI6" s="240">
        <v>119.54212567</v>
      </c>
      <c r="AJ6" s="240">
        <v>103.12124355</v>
      </c>
      <c r="AK6" s="240">
        <v>114.67276200000001</v>
      </c>
      <c r="AL6" s="240">
        <v>142.35839419000001</v>
      </c>
      <c r="AM6" s="240">
        <v>162.14189934999999</v>
      </c>
      <c r="AN6" s="240">
        <v>135.46408070999999</v>
      </c>
      <c r="AO6" s="240">
        <v>121.93320806</v>
      </c>
      <c r="AP6" s="240">
        <v>113.58289967</v>
      </c>
      <c r="AQ6" s="240">
        <v>101.75420516</v>
      </c>
      <c r="AR6" s="240">
        <v>118.09241867</v>
      </c>
      <c r="AS6" s="240">
        <v>158.62482742</v>
      </c>
      <c r="AT6" s="240">
        <v>163.22725032</v>
      </c>
      <c r="AU6" s="240">
        <v>136.48187866999999</v>
      </c>
      <c r="AV6" s="240">
        <v>106.4207571</v>
      </c>
      <c r="AW6" s="240">
        <v>121.51275367</v>
      </c>
      <c r="AX6" s="240">
        <v>132.79299613000001</v>
      </c>
      <c r="AY6" s="240">
        <v>145.86211742</v>
      </c>
      <c r="AZ6" s="240">
        <v>141.43458999999999</v>
      </c>
      <c r="BA6" s="240">
        <v>127.408</v>
      </c>
      <c r="BB6" s="240">
        <v>111.6147</v>
      </c>
      <c r="BC6" s="333">
        <v>97.688370000000006</v>
      </c>
      <c r="BD6" s="333">
        <v>123.99850000000001</v>
      </c>
      <c r="BE6" s="333">
        <v>150.64400000000001</v>
      </c>
      <c r="BF6" s="333">
        <v>141.75380000000001</v>
      </c>
      <c r="BG6" s="333">
        <v>127.6647</v>
      </c>
      <c r="BH6" s="333">
        <v>105.8365</v>
      </c>
      <c r="BI6" s="333">
        <v>117.58540000000001</v>
      </c>
      <c r="BJ6" s="333">
        <v>130.1063</v>
      </c>
      <c r="BK6" s="333">
        <v>146.58439999999999</v>
      </c>
      <c r="BL6" s="333">
        <v>142.13910000000001</v>
      </c>
      <c r="BM6" s="333">
        <v>126.4712</v>
      </c>
      <c r="BN6" s="333">
        <v>112.9426</v>
      </c>
      <c r="BO6" s="333">
        <v>99.864069999999998</v>
      </c>
      <c r="BP6" s="333">
        <v>123.7283</v>
      </c>
      <c r="BQ6" s="333">
        <v>148.01230000000001</v>
      </c>
      <c r="BR6" s="333">
        <v>141.93279999999999</v>
      </c>
      <c r="BS6" s="333">
        <v>128.4314</v>
      </c>
      <c r="BT6" s="333">
        <v>106.4918</v>
      </c>
      <c r="BU6" s="333">
        <v>118.2987</v>
      </c>
      <c r="BV6" s="333">
        <v>130.86429999999999</v>
      </c>
    </row>
    <row r="7" spans="1:74" ht="11.1" customHeight="1" x14ac:dyDescent="0.2">
      <c r="A7" s="111" t="s">
        <v>787</v>
      </c>
      <c r="B7" s="187" t="s">
        <v>590</v>
      </c>
      <c r="C7" s="240">
        <v>429.21386547999998</v>
      </c>
      <c r="D7" s="240">
        <v>451.16926071</v>
      </c>
      <c r="E7" s="240">
        <v>391.39024934999998</v>
      </c>
      <c r="F7" s="240">
        <v>310.64903366999999</v>
      </c>
      <c r="G7" s="240">
        <v>293.81061774</v>
      </c>
      <c r="H7" s="240">
        <v>361.74311867</v>
      </c>
      <c r="I7" s="240">
        <v>424.05508515999998</v>
      </c>
      <c r="J7" s="240">
        <v>442.17552289999998</v>
      </c>
      <c r="K7" s="240">
        <v>404.94363600000003</v>
      </c>
      <c r="L7" s="240">
        <v>294.15670161000003</v>
      </c>
      <c r="M7" s="240">
        <v>289.73861599999998</v>
      </c>
      <c r="N7" s="240">
        <v>335.80181548000002</v>
      </c>
      <c r="O7" s="240">
        <v>388.51663871</v>
      </c>
      <c r="P7" s="240">
        <v>391.83214966000003</v>
      </c>
      <c r="Q7" s="240">
        <v>326.41348097000002</v>
      </c>
      <c r="R7" s="240">
        <v>290.56579633000001</v>
      </c>
      <c r="S7" s="240">
        <v>279.74851676999998</v>
      </c>
      <c r="T7" s="240">
        <v>360.967063</v>
      </c>
      <c r="U7" s="240">
        <v>463.94761935000002</v>
      </c>
      <c r="V7" s="240">
        <v>499.30079387000001</v>
      </c>
      <c r="W7" s="240">
        <v>422.02225933</v>
      </c>
      <c r="X7" s="240">
        <v>294.75468870999998</v>
      </c>
      <c r="Y7" s="240">
        <v>300.49527733000002</v>
      </c>
      <c r="Z7" s="240">
        <v>367.14080387000001</v>
      </c>
      <c r="AA7" s="240">
        <v>395.65258839000001</v>
      </c>
      <c r="AB7" s="240">
        <v>368.19970785999999</v>
      </c>
      <c r="AC7" s="240">
        <v>344.35900580999999</v>
      </c>
      <c r="AD7" s="240">
        <v>292.518058</v>
      </c>
      <c r="AE7" s="240">
        <v>274.74703484000003</v>
      </c>
      <c r="AF7" s="240">
        <v>357.37581699999998</v>
      </c>
      <c r="AG7" s="240">
        <v>443.76359903000002</v>
      </c>
      <c r="AH7" s="240">
        <v>414.74652515999998</v>
      </c>
      <c r="AI7" s="240">
        <v>351.22950766999998</v>
      </c>
      <c r="AJ7" s="240">
        <v>298.39503160999999</v>
      </c>
      <c r="AK7" s="240">
        <v>306.25730733</v>
      </c>
      <c r="AL7" s="240">
        <v>377.88852193999998</v>
      </c>
      <c r="AM7" s="240">
        <v>443.36270968000002</v>
      </c>
      <c r="AN7" s="240">
        <v>390.39136393000001</v>
      </c>
      <c r="AO7" s="240">
        <v>347.37203129</v>
      </c>
      <c r="AP7" s="240">
        <v>318.05392267000002</v>
      </c>
      <c r="AQ7" s="240">
        <v>292.96412355000001</v>
      </c>
      <c r="AR7" s="240">
        <v>358.534716</v>
      </c>
      <c r="AS7" s="240">
        <v>460.24257419000003</v>
      </c>
      <c r="AT7" s="240">
        <v>472.19543484000002</v>
      </c>
      <c r="AU7" s="240">
        <v>424.44597167000001</v>
      </c>
      <c r="AV7" s="240">
        <v>312.37074774000001</v>
      </c>
      <c r="AW7" s="240">
        <v>322.86684266999998</v>
      </c>
      <c r="AX7" s="240">
        <v>377.44687257999999</v>
      </c>
      <c r="AY7" s="240">
        <v>407.94422773999997</v>
      </c>
      <c r="AZ7" s="240">
        <v>413.60536500000001</v>
      </c>
      <c r="BA7" s="240">
        <v>354.45170000000002</v>
      </c>
      <c r="BB7" s="240">
        <v>294.23500000000001</v>
      </c>
      <c r="BC7" s="333">
        <v>273.41160000000002</v>
      </c>
      <c r="BD7" s="333">
        <v>364.70089999999999</v>
      </c>
      <c r="BE7" s="333">
        <v>453.90780000000001</v>
      </c>
      <c r="BF7" s="333">
        <v>425.2645</v>
      </c>
      <c r="BG7" s="333">
        <v>380.24849999999998</v>
      </c>
      <c r="BH7" s="333">
        <v>304.1354</v>
      </c>
      <c r="BI7" s="333">
        <v>312.50700000000001</v>
      </c>
      <c r="BJ7" s="333">
        <v>373.11059999999998</v>
      </c>
      <c r="BK7" s="333">
        <v>409.51400000000001</v>
      </c>
      <c r="BL7" s="333">
        <v>415.08949999999999</v>
      </c>
      <c r="BM7" s="333">
        <v>350.93819999999999</v>
      </c>
      <c r="BN7" s="333">
        <v>299.65100000000001</v>
      </c>
      <c r="BO7" s="333">
        <v>279.53660000000002</v>
      </c>
      <c r="BP7" s="333">
        <v>363.58850000000001</v>
      </c>
      <c r="BQ7" s="333">
        <v>449.07760000000002</v>
      </c>
      <c r="BR7" s="333">
        <v>423.7097</v>
      </c>
      <c r="BS7" s="333">
        <v>380.64330000000001</v>
      </c>
      <c r="BT7" s="333">
        <v>304.40390000000002</v>
      </c>
      <c r="BU7" s="333">
        <v>312.7294</v>
      </c>
      <c r="BV7" s="333">
        <v>373.42410000000001</v>
      </c>
    </row>
    <row r="8" spans="1:74" ht="11.1" customHeight="1" x14ac:dyDescent="0.2">
      <c r="A8" s="111" t="s">
        <v>788</v>
      </c>
      <c r="B8" s="205" t="s">
        <v>558</v>
      </c>
      <c r="C8" s="240">
        <v>621.59314547999998</v>
      </c>
      <c r="D8" s="240">
        <v>629.16400928999997</v>
      </c>
      <c r="E8" s="240">
        <v>517.21421773999998</v>
      </c>
      <c r="F8" s="240">
        <v>391.15693866999999</v>
      </c>
      <c r="G8" s="240">
        <v>405.29938032000001</v>
      </c>
      <c r="H8" s="240">
        <v>490.46186399999999</v>
      </c>
      <c r="I8" s="240">
        <v>587.26779452000005</v>
      </c>
      <c r="J8" s="240">
        <v>576.51597903000004</v>
      </c>
      <c r="K8" s="240">
        <v>505.61193700000001</v>
      </c>
      <c r="L8" s="240">
        <v>380.04682322999997</v>
      </c>
      <c r="M8" s="240">
        <v>425.79484166999998</v>
      </c>
      <c r="N8" s="240">
        <v>497.40421613000001</v>
      </c>
      <c r="O8" s="240">
        <v>585.75221902999999</v>
      </c>
      <c r="P8" s="240">
        <v>542.42251585999998</v>
      </c>
      <c r="Q8" s="240">
        <v>440.96207613000001</v>
      </c>
      <c r="R8" s="240">
        <v>400.73899433000003</v>
      </c>
      <c r="S8" s="240">
        <v>398.79498096999998</v>
      </c>
      <c r="T8" s="240">
        <v>547.24499000000003</v>
      </c>
      <c r="U8" s="240">
        <v>657.06642839000006</v>
      </c>
      <c r="V8" s="240">
        <v>679.81260386999998</v>
      </c>
      <c r="W8" s="240">
        <v>523.11647432999996</v>
      </c>
      <c r="X8" s="240">
        <v>393.36710839</v>
      </c>
      <c r="Y8" s="240">
        <v>419.70806533000001</v>
      </c>
      <c r="Z8" s="240">
        <v>568.21717580999996</v>
      </c>
      <c r="AA8" s="240">
        <v>572.14201419000005</v>
      </c>
      <c r="AB8" s="240">
        <v>488.29000250000001</v>
      </c>
      <c r="AC8" s="240">
        <v>459.93330515999997</v>
      </c>
      <c r="AD8" s="240">
        <v>386.35941233</v>
      </c>
      <c r="AE8" s="240">
        <v>390.78900451999999</v>
      </c>
      <c r="AF8" s="240">
        <v>528.77238166999996</v>
      </c>
      <c r="AG8" s="240">
        <v>619.89477999999997</v>
      </c>
      <c r="AH8" s="240">
        <v>540.87363289999996</v>
      </c>
      <c r="AI8" s="240">
        <v>476.80131633000002</v>
      </c>
      <c r="AJ8" s="240">
        <v>397.68358903000001</v>
      </c>
      <c r="AK8" s="240">
        <v>458.27242467000002</v>
      </c>
      <c r="AL8" s="240">
        <v>570.19112452000002</v>
      </c>
      <c r="AM8" s="240">
        <v>632.35450547999994</v>
      </c>
      <c r="AN8" s="240">
        <v>548.69902286000001</v>
      </c>
      <c r="AO8" s="240">
        <v>475.27498032</v>
      </c>
      <c r="AP8" s="240">
        <v>438.01383167</v>
      </c>
      <c r="AQ8" s="240">
        <v>445.45145934999999</v>
      </c>
      <c r="AR8" s="240">
        <v>557.91788699999995</v>
      </c>
      <c r="AS8" s="240">
        <v>654.89331193999999</v>
      </c>
      <c r="AT8" s="240">
        <v>628.88256967999996</v>
      </c>
      <c r="AU8" s="240">
        <v>523.70937067</v>
      </c>
      <c r="AV8" s="240">
        <v>423.00657225999998</v>
      </c>
      <c r="AW8" s="240">
        <v>484.65844233000001</v>
      </c>
      <c r="AX8" s="240">
        <v>539.79891644999998</v>
      </c>
      <c r="AY8" s="240">
        <v>592.84838548000005</v>
      </c>
      <c r="AZ8" s="240">
        <v>569.19087643</v>
      </c>
      <c r="BA8" s="240">
        <v>485.5729</v>
      </c>
      <c r="BB8" s="240">
        <v>405.22550000000001</v>
      </c>
      <c r="BC8" s="333">
        <v>394.3682</v>
      </c>
      <c r="BD8" s="333">
        <v>524.73680000000002</v>
      </c>
      <c r="BE8" s="333">
        <v>641.26829999999995</v>
      </c>
      <c r="BF8" s="333">
        <v>587.70630000000006</v>
      </c>
      <c r="BG8" s="333">
        <v>482.73860000000002</v>
      </c>
      <c r="BH8" s="333">
        <v>416.98020000000002</v>
      </c>
      <c r="BI8" s="333">
        <v>456.17469999999997</v>
      </c>
      <c r="BJ8" s="333">
        <v>542.70489999999995</v>
      </c>
      <c r="BK8" s="333">
        <v>590.22760000000005</v>
      </c>
      <c r="BL8" s="333">
        <v>560.94989999999996</v>
      </c>
      <c r="BM8" s="333">
        <v>470.72559999999999</v>
      </c>
      <c r="BN8" s="333">
        <v>406.49599999999998</v>
      </c>
      <c r="BO8" s="333">
        <v>398.92349999999999</v>
      </c>
      <c r="BP8" s="333">
        <v>531.34630000000004</v>
      </c>
      <c r="BQ8" s="333">
        <v>653.91409999999996</v>
      </c>
      <c r="BR8" s="333">
        <v>591.14449999999999</v>
      </c>
      <c r="BS8" s="333">
        <v>484.01010000000002</v>
      </c>
      <c r="BT8" s="333">
        <v>418.21339999999998</v>
      </c>
      <c r="BU8" s="333">
        <v>457.59890000000001</v>
      </c>
      <c r="BV8" s="333">
        <v>544.61839999999995</v>
      </c>
    </row>
    <row r="9" spans="1:74" ht="11.1" customHeight="1" x14ac:dyDescent="0.2">
      <c r="A9" s="111" t="s">
        <v>789</v>
      </c>
      <c r="B9" s="205" t="s">
        <v>559</v>
      </c>
      <c r="C9" s="240">
        <v>354.21071710000001</v>
      </c>
      <c r="D9" s="240">
        <v>348.40372821</v>
      </c>
      <c r="E9" s="240">
        <v>279.01680773999999</v>
      </c>
      <c r="F9" s="240">
        <v>212.98371</v>
      </c>
      <c r="G9" s="240">
        <v>208.37887710000001</v>
      </c>
      <c r="H9" s="240">
        <v>279.94639432999998</v>
      </c>
      <c r="I9" s="240">
        <v>336.80320452000001</v>
      </c>
      <c r="J9" s="240">
        <v>313.02835677000002</v>
      </c>
      <c r="K9" s="240">
        <v>278.192677</v>
      </c>
      <c r="L9" s="240">
        <v>211.19139387000001</v>
      </c>
      <c r="M9" s="240">
        <v>227.05179967000001</v>
      </c>
      <c r="N9" s="240">
        <v>294.76409483999998</v>
      </c>
      <c r="O9" s="240">
        <v>343.21300871</v>
      </c>
      <c r="P9" s="240">
        <v>308.52550793</v>
      </c>
      <c r="Q9" s="240">
        <v>244.81967129</v>
      </c>
      <c r="R9" s="240">
        <v>212.96892833000001</v>
      </c>
      <c r="S9" s="240">
        <v>206.57890935</v>
      </c>
      <c r="T9" s="240">
        <v>313.20523766999997</v>
      </c>
      <c r="U9" s="240">
        <v>350.37494967999999</v>
      </c>
      <c r="V9" s="240">
        <v>342.02133419</v>
      </c>
      <c r="W9" s="240">
        <v>277.72689700000001</v>
      </c>
      <c r="X9" s="240">
        <v>219.02208193999999</v>
      </c>
      <c r="Y9" s="240">
        <v>223.81909733000001</v>
      </c>
      <c r="Z9" s="240">
        <v>328.84632065</v>
      </c>
      <c r="AA9" s="240">
        <v>347.39163903000002</v>
      </c>
      <c r="AB9" s="240">
        <v>287.53562785999998</v>
      </c>
      <c r="AC9" s="240">
        <v>253.6364571</v>
      </c>
      <c r="AD9" s="240">
        <v>217.828215</v>
      </c>
      <c r="AE9" s="240">
        <v>214.52890644999999</v>
      </c>
      <c r="AF9" s="240">
        <v>290.61437833000002</v>
      </c>
      <c r="AG9" s="240">
        <v>351.21808548000001</v>
      </c>
      <c r="AH9" s="240">
        <v>291.86290935</v>
      </c>
      <c r="AI9" s="240">
        <v>264.53811232999999</v>
      </c>
      <c r="AJ9" s="240">
        <v>222.61270160999999</v>
      </c>
      <c r="AK9" s="240">
        <v>247.69394966999999</v>
      </c>
      <c r="AL9" s="240">
        <v>314.17248710000001</v>
      </c>
      <c r="AM9" s="240">
        <v>373.20161547999999</v>
      </c>
      <c r="AN9" s="240">
        <v>334.37366393000002</v>
      </c>
      <c r="AO9" s="240">
        <v>272.73707516000002</v>
      </c>
      <c r="AP9" s="240">
        <v>247.16185333000001</v>
      </c>
      <c r="AQ9" s="240">
        <v>247.90168935</v>
      </c>
      <c r="AR9" s="240">
        <v>327.42788967000001</v>
      </c>
      <c r="AS9" s="240">
        <v>346.95735839000002</v>
      </c>
      <c r="AT9" s="240">
        <v>330.29158968000002</v>
      </c>
      <c r="AU9" s="240">
        <v>274.72846067</v>
      </c>
      <c r="AV9" s="240">
        <v>228.38907452000001</v>
      </c>
      <c r="AW9" s="240">
        <v>269.52897567000002</v>
      </c>
      <c r="AX9" s="240">
        <v>316.84424387000001</v>
      </c>
      <c r="AY9" s="240">
        <v>347.29147805999997</v>
      </c>
      <c r="AZ9" s="240">
        <v>354.90831214000002</v>
      </c>
      <c r="BA9" s="240">
        <v>289.76900000000001</v>
      </c>
      <c r="BB9" s="240">
        <v>231.9058</v>
      </c>
      <c r="BC9" s="333">
        <v>212.85929999999999</v>
      </c>
      <c r="BD9" s="333">
        <v>285.21550000000002</v>
      </c>
      <c r="BE9" s="333">
        <v>336.02300000000002</v>
      </c>
      <c r="BF9" s="333">
        <v>333.07209999999998</v>
      </c>
      <c r="BG9" s="333">
        <v>267.05500000000001</v>
      </c>
      <c r="BH9" s="333">
        <v>224.81979999999999</v>
      </c>
      <c r="BI9" s="333">
        <v>252.1841</v>
      </c>
      <c r="BJ9" s="333">
        <v>320.52199999999999</v>
      </c>
      <c r="BK9" s="333">
        <v>351.16590000000002</v>
      </c>
      <c r="BL9" s="333">
        <v>332.07279999999997</v>
      </c>
      <c r="BM9" s="333">
        <v>273.0736</v>
      </c>
      <c r="BN9" s="333">
        <v>231.16050000000001</v>
      </c>
      <c r="BO9" s="333">
        <v>216.47550000000001</v>
      </c>
      <c r="BP9" s="333">
        <v>291.12720000000002</v>
      </c>
      <c r="BQ9" s="333">
        <v>345.96319999999997</v>
      </c>
      <c r="BR9" s="333">
        <v>336.81970000000001</v>
      </c>
      <c r="BS9" s="333">
        <v>268.7663</v>
      </c>
      <c r="BT9" s="333">
        <v>226.4624</v>
      </c>
      <c r="BU9" s="333">
        <v>254.1926</v>
      </c>
      <c r="BV9" s="333">
        <v>323.60700000000003</v>
      </c>
    </row>
    <row r="10" spans="1:74" ht="11.1" customHeight="1" x14ac:dyDescent="0.2">
      <c r="A10" s="111" t="s">
        <v>790</v>
      </c>
      <c r="B10" s="205" t="s">
        <v>560</v>
      </c>
      <c r="C10" s="240">
        <v>1125.1998713</v>
      </c>
      <c r="D10" s="240">
        <v>1160.4272146000001</v>
      </c>
      <c r="E10" s="240">
        <v>973.78572902999997</v>
      </c>
      <c r="F10" s="240">
        <v>757.61170600000003</v>
      </c>
      <c r="G10" s="240">
        <v>835.50685612999996</v>
      </c>
      <c r="H10" s="240">
        <v>1089.349299</v>
      </c>
      <c r="I10" s="240">
        <v>1230.6753060999999</v>
      </c>
      <c r="J10" s="240">
        <v>1170.6756455</v>
      </c>
      <c r="K10" s="240">
        <v>1030.8125970000001</v>
      </c>
      <c r="L10" s="240">
        <v>793.57265386999995</v>
      </c>
      <c r="M10" s="240">
        <v>790.38486766999995</v>
      </c>
      <c r="N10" s="240">
        <v>861.58090322999999</v>
      </c>
      <c r="O10" s="240">
        <v>1069.2867793999999</v>
      </c>
      <c r="P10" s="240">
        <v>1047.0017828</v>
      </c>
      <c r="Q10" s="240">
        <v>815.00426451999999</v>
      </c>
      <c r="R10" s="240">
        <v>737.95094132999998</v>
      </c>
      <c r="S10" s="240">
        <v>809.53782935000004</v>
      </c>
      <c r="T10" s="240">
        <v>1096.5456443</v>
      </c>
      <c r="U10" s="240">
        <v>1302.8518758</v>
      </c>
      <c r="V10" s="240">
        <v>1276.2213899999999</v>
      </c>
      <c r="W10" s="240">
        <v>1121.0751247000001</v>
      </c>
      <c r="X10" s="240">
        <v>827.91537871000003</v>
      </c>
      <c r="Y10" s="240">
        <v>786.253871</v>
      </c>
      <c r="Z10" s="240">
        <v>957.50567129000001</v>
      </c>
      <c r="AA10" s="240">
        <v>993.62310032000005</v>
      </c>
      <c r="AB10" s="240">
        <v>864.54828356999997</v>
      </c>
      <c r="AC10" s="240">
        <v>825.41353871000001</v>
      </c>
      <c r="AD10" s="240">
        <v>774.89222867000001</v>
      </c>
      <c r="AE10" s="240">
        <v>853.53632322999999</v>
      </c>
      <c r="AF10" s="240">
        <v>1053.6279073000001</v>
      </c>
      <c r="AG10" s="240">
        <v>1232.7091426</v>
      </c>
      <c r="AH10" s="240">
        <v>1175.952931</v>
      </c>
      <c r="AI10" s="240">
        <v>1003.639558</v>
      </c>
      <c r="AJ10" s="240">
        <v>872.62535419000005</v>
      </c>
      <c r="AK10" s="240">
        <v>831.66716532999999</v>
      </c>
      <c r="AL10" s="240">
        <v>987.04842839000003</v>
      </c>
      <c r="AM10" s="240">
        <v>1274.2931481000001</v>
      </c>
      <c r="AN10" s="240">
        <v>981.72519570999998</v>
      </c>
      <c r="AO10" s="240">
        <v>857.57018355000002</v>
      </c>
      <c r="AP10" s="240">
        <v>796.36114133000001</v>
      </c>
      <c r="AQ10" s="240">
        <v>854.07160065000005</v>
      </c>
      <c r="AR10" s="240">
        <v>1111.499834</v>
      </c>
      <c r="AS10" s="240">
        <v>1219.0787628999999</v>
      </c>
      <c r="AT10" s="240">
        <v>1197.0104100000001</v>
      </c>
      <c r="AU10" s="240">
        <v>1135.0498187000001</v>
      </c>
      <c r="AV10" s="240">
        <v>923.41024645000005</v>
      </c>
      <c r="AW10" s="240">
        <v>894.03274433000001</v>
      </c>
      <c r="AX10" s="240">
        <v>997.66430000000003</v>
      </c>
      <c r="AY10" s="240">
        <v>1062.0164815999999</v>
      </c>
      <c r="AZ10" s="240">
        <v>1004.7136346</v>
      </c>
      <c r="BA10" s="240">
        <v>874.24789999999996</v>
      </c>
      <c r="BB10" s="240">
        <v>780.59699999999998</v>
      </c>
      <c r="BC10" s="333">
        <v>809.17539999999997</v>
      </c>
      <c r="BD10" s="333">
        <v>1074.8689999999999</v>
      </c>
      <c r="BE10" s="333">
        <v>1226.1510000000001</v>
      </c>
      <c r="BF10" s="333">
        <v>1197.31</v>
      </c>
      <c r="BG10" s="333">
        <v>1015.42</v>
      </c>
      <c r="BH10" s="333">
        <v>862.98770000000002</v>
      </c>
      <c r="BI10" s="333">
        <v>842.64009999999996</v>
      </c>
      <c r="BJ10" s="333">
        <v>989.03560000000004</v>
      </c>
      <c r="BK10" s="333">
        <v>1110.0530000000001</v>
      </c>
      <c r="BL10" s="333">
        <v>1054.7739999999999</v>
      </c>
      <c r="BM10" s="333">
        <v>883.64559999999994</v>
      </c>
      <c r="BN10" s="333">
        <v>762.7894</v>
      </c>
      <c r="BO10" s="333">
        <v>812.12570000000005</v>
      </c>
      <c r="BP10" s="333">
        <v>1086.43</v>
      </c>
      <c r="BQ10" s="333">
        <v>1245.596</v>
      </c>
      <c r="BR10" s="333">
        <v>1210.96</v>
      </c>
      <c r="BS10" s="333">
        <v>1024.319</v>
      </c>
      <c r="BT10" s="333">
        <v>870.47280000000001</v>
      </c>
      <c r="BU10" s="333">
        <v>849.55889999999999</v>
      </c>
      <c r="BV10" s="333">
        <v>996.6028</v>
      </c>
    </row>
    <row r="11" spans="1:74" ht="11.1" customHeight="1" x14ac:dyDescent="0.2">
      <c r="A11" s="111" t="s">
        <v>791</v>
      </c>
      <c r="B11" s="205" t="s">
        <v>561</v>
      </c>
      <c r="C11" s="240">
        <v>395.01376032000002</v>
      </c>
      <c r="D11" s="240">
        <v>430.60846786000002</v>
      </c>
      <c r="E11" s="240">
        <v>341.58431676999999</v>
      </c>
      <c r="F11" s="240">
        <v>239.75375667</v>
      </c>
      <c r="G11" s="240">
        <v>248.37991</v>
      </c>
      <c r="H11" s="240">
        <v>337.70903866999998</v>
      </c>
      <c r="I11" s="240">
        <v>402.26460871</v>
      </c>
      <c r="J11" s="240">
        <v>400.41132451999999</v>
      </c>
      <c r="K11" s="240">
        <v>341.62815132999998</v>
      </c>
      <c r="L11" s="240">
        <v>247.18164257999999</v>
      </c>
      <c r="M11" s="240">
        <v>237.078495</v>
      </c>
      <c r="N11" s="240">
        <v>273.64878128999999</v>
      </c>
      <c r="O11" s="240">
        <v>364.52192742</v>
      </c>
      <c r="P11" s="240">
        <v>373.73972483</v>
      </c>
      <c r="Q11" s="240">
        <v>270.05783000000002</v>
      </c>
      <c r="R11" s="240">
        <v>233.78841333</v>
      </c>
      <c r="S11" s="240">
        <v>242.66892677000001</v>
      </c>
      <c r="T11" s="240">
        <v>343.94356900000002</v>
      </c>
      <c r="U11" s="240">
        <v>418.24294355000001</v>
      </c>
      <c r="V11" s="240">
        <v>423.06503322999998</v>
      </c>
      <c r="W11" s="240">
        <v>388.15047933</v>
      </c>
      <c r="X11" s="240">
        <v>273.35979484000001</v>
      </c>
      <c r="Y11" s="240">
        <v>243.65447266999999</v>
      </c>
      <c r="Z11" s="240">
        <v>314.60738128999998</v>
      </c>
      <c r="AA11" s="240">
        <v>344.68289386999999</v>
      </c>
      <c r="AB11" s="240">
        <v>300.08907857000003</v>
      </c>
      <c r="AC11" s="240">
        <v>260.62287709999998</v>
      </c>
      <c r="AD11" s="240">
        <v>245.88436132999999</v>
      </c>
      <c r="AE11" s="240">
        <v>252.35767774000001</v>
      </c>
      <c r="AF11" s="240">
        <v>322.645782</v>
      </c>
      <c r="AG11" s="240">
        <v>389.37708064999998</v>
      </c>
      <c r="AH11" s="240">
        <v>381.84483161000003</v>
      </c>
      <c r="AI11" s="240">
        <v>321.61479666999998</v>
      </c>
      <c r="AJ11" s="240">
        <v>267.84766000000002</v>
      </c>
      <c r="AK11" s="240">
        <v>258.64373267000002</v>
      </c>
      <c r="AL11" s="240">
        <v>326.94493612999997</v>
      </c>
      <c r="AM11" s="240">
        <v>463.72701065000001</v>
      </c>
      <c r="AN11" s="240">
        <v>370.26792107</v>
      </c>
      <c r="AO11" s="240">
        <v>269.57624902999999</v>
      </c>
      <c r="AP11" s="240">
        <v>257.09480133</v>
      </c>
      <c r="AQ11" s="240">
        <v>274.21201934999999</v>
      </c>
      <c r="AR11" s="240">
        <v>371.48309899999998</v>
      </c>
      <c r="AS11" s="240">
        <v>410.78236773999998</v>
      </c>
      <c r="AT11" s="240">
        <v>397.74829839</v>
      </c>
      <c r="AU11" s="240">
        <v>380.33246500000001</v>
      </c>
      <c r="AV11" s="240">
        <v>290.53188354999998</v>
      </c>
      <c r="AW11" s="240">
        <v>284.73711333</v>
      </c>
      <c r="AX11" s="240">
        <v>344.13846129000001</v>
      </c>
      <c r="AY11" s="240">
        <v>367.80439903000001</v>
      </c>
      <c r="AZ11" s="240">
        <v>355.75410928999997</v>
      </c>
      <c r="BA11" s="240">
        <v>274.85359999999997</v>
      </c>
      <c r="BB11" s="240">
        <v>253.27340000000001</v>
      </c>
      <c r="BC11" s="333">
        <v>246.8974</v>
      </c>
      <c r="BD11" s="333">
        <v>335.7269</v>
      </c>
      <c r="BE11" s="333">
        <v>390.20209999999997</v>
      </c>
      <c r="BF11" s="333">
        <v>395.24250000000001</v>
      </c>
      <c r="BG11" s="333">
        <v>351.91160000000002</v>
      </c>
      <c r="BH11" s="333">
        <v>271.16379999999998</v>
      </c>
      <c r="BI11" s="333">
        <v>265.78859999999997</v>
      </c>
      <c r="BJ11" s="333">
        <v>334.94260000000003</v>
      </c>
      <c r="BK11" s="333">
        <v>388.04250000000002</v>
      </c>
      <c r="BL11" s="333">
        <v>386.6825</v>
      </c>
      <c r="BM11" s="333">
        <v>282.37740000000002</v>
      </c>
      <c r="BN11" s="333">
        <v>248.45609999999999</v>
      </c>
      <c r="BO11" s="333">
        <v>250.1163</v>
      </c>
      <c r="BP11" s="333">
        <v>341.96910000000003</v>
      </c>
      <c r="BQ11" s="333">
        <v>401.17619999999999</v>
      </c>
      <c r="BR11" s="333">
        <v>401.6644</v>
      </c>
      <c r="BS11" s="333">
        <v>352.99619999999999</v>
      </c>
      <c r="BT11" s="333">
        <v>272.02159999999998</v>
      </c>
      <c r="BU11" s="333">
        <v>266.64600000000002</v>
      </c>
      <c r="BV11" s="333">
        <v>336.03050000000002</v>
      </c>
    </row>
    <row r="12" spans="1:74" ht="11.1" customHeight="1" x14ac:dyDescent="0.2">
      <c r="A12" s="111" t="s">
        <v>792</v>
      </c>
      <c r="B12" s="205" t="s">
        <v>562</v>
      </c>
      <c r="C12" s="240">
        <v>651.27956418999997</v>
      </c>
      <c r="D12" s="240">
        <v>614.36426929000004</v>
      </c>
      <c r="E12" s="240">
        <v>555.70625128999995</v>
      </c>
      <c r="F12" s="240">
        <v>423.314573</v>
      </c>
      <c r="G12" s="240">
        <v>454.18184676999999</v>
      </c>
      <c r="H12" s="240">
        <v>647.01072333000002</v>
      </c>
      <c r="I12" s="240">
        <v>801.63724483999999</v>
      </c>
      <c r="J12" s="240">
        <v>832.88282000000004</v>
      </c>
      <c r="K12" s="240">
        <v>733.43099299999994</v>
      </c>
      <c r="L12" s="240">
        <v>541.77345193999997</v>
      </c>
      <c r="M12" s="240">
        <v>421.46347700000001</v>
      </c>
      <c r="N12" s="240">
        <v>489.23709387000002</v>
      </c>
      <c r="O12" s="240">
        <v>596.39187064999999</v>
      </c>
      <c r="P12" s="240">
        <v>552.26084655</v>
      </c>
      <c r="Q12" s="240">
        <v>431.28103322999999</v>
      </c>
      <c r="R12" s="240">
        <v>417.79120367000002</v>
      </c>
      <c r="S12" s="240">
        <v>465.90566194000002</v>
      </c>
      <c r="T12" s="240">
        <v>673.53418499999998</v>
      </c>
      <c r="U12" s="240">
        <v>844.28039225999999</v>
      </c>
      <c r="V12" s="240">
        <v>834.16945773999998</v>
      </c>
      <c r="W12" s="240">
        <v>751.01322800000003</v>
      </c>
      <c r="X12" s="240">
        <v>576.60779355</v>
      </c>
      <c r="Y12" s="240">
        <v>454.23350467</v>
      </c>
      <c r="Z12" s="240">
        <v>518.60468645000003</v>
      </c>
      <c r="AA12" s="240">
        <v>589.27598225999998</v>
      </c>
      <c r="AB12" s="240">
        <v>486.61465786000002</v>
      </c>
      <c r="AC12" s="240">
        <v>438.68950225999998</v>
      </c>
      <c r="AD12" s="240">
        <v>442.90456599999999</v>
      </c>
      <c r="AE12" s="240">
        <v>497.76266419000001</v>
      </c>
      <c r="AF12" s="240">
        <v>679.53488332999996</v>
      </c>
      <c r="AG12" s="240">
        <v>796.31396484000004</v>
      </c>
      <c r="AH12" s="240">
        <v>799.31094226000005</v>
      </c>
      <c r="AI12" s="240">
        <v>695.07308933000002</v>
      </c>
      <c r="AJ12" s="240">
        <v>577.13422000000003</v>
      </c>
      <c r="AK12" s="240">
        <v>455.95133167</v>
      </c>
      <c r="AL12" s="240">
        <v>521.16883742000005</v>
      </c>
      <c r="AM12" s="240">
        <v>749.39200031999997</v>
      </c>
      <c r="AN12" s="240">
        <v>627.34195536000004</v>
      </c>
      <c r="AO12" s="240">
        <v>450.33108386999999</v>
      </c>
      <c r="AP12" s="240">
        <v>436.12626999999998</v>
      </c>
      <c r="AQ12" s="240">
        <v>530.23506194000004</v>
      </c>
      <c r="AR12" s="240">
        <v>782.46066867000002</v>
      </c>
      <c r="AS12" s="240">
        <v>836.83342742000002</v>
      </c>
      <c r="AT12" s="240">
        <v>832.35427322999999</v>
      </c>
      <c r="AU12" s="240">
        <v>738.85222133000002</v>
      </c>
      <c r="AV12" s="240">
        <v>568.76376968</v>
      </c>
      <c r="AW12" s="240">
        <v>479.19336866999998</v>
      </c>
      <c r="AX12" s="240">
        <v>550.87806</v>
      </c>
      <c r="AY12" s="240">
        <v>615.45780870999999</v>
      </c>
      <c r="AZ12" s="240">
        <v>596.92007536000006</v>
      </c>
      <c r="BA12" s="240">
        <v>464.65559999999999</v>
      </c>
      <c r="BB12" s="240">
        <v>454.48509999999999</v>
      </c>
      <c r="BC12" s="333">
        <v>498.39330000000001</v>
      </c>
      <c r="BD12" s="333">
        <v>682.05899999999997</v>
      </c>
      <c r="BE12" s="333">
        <v>766.44140000000004</v>
      </c>
      <c r="BF12" s="333">
        <v>815.53980000000001</v>
      </c>
      <c r="BG12" s="333">
        <v>732.03880000000004</v>
      </c>
      <c r="BH12" s="333">
        <v>566.78809999999999</v>
      </c>
      <c r="BI12" s="333">
        <v>460.65320000000003</v>
      </c>
      <c r="BJ12" s="333">
        <v>549.75130000000001</v>
      </c>
      <c r="BK12" s="333">
        <v>632.76790000000005</v>
      </c>
      <c r="BL12" s="333">
        <v>611.36509999999998</v>
      </c>
      <c r="BM12" s="333">
        <v>465.44349999999997</v>
      </c>
      <c r="BN12" s="333">
        <v>443.27269999999999</v>
      </c>
      <c r="BO12" s="333">
        <v>504.52210000000002</v>
      </c>
      <c r="BP12" s="333">
        <v>708.98230000000001</v>
      </c>
      <c r="BQ12" s="333">
        <v>793.52949999999998</v>
      </c>
      <c r="BR12" s="333">
        <v>834.75009999999997</v>
      </c>
      <c r="BS12" s="333">
        <v>744.3193</v>
      </c>
      <c r="BT12" s="333">
        <v>576.05899999999997</v>
      </c>
      <c r="BU12" s="333">
        <v>467.94650000000001</v>
      </c>
      <c r="BV12" s="333">
        <v>558.26859999999999</v>
      </c>
    </row>
    <row r="13" spans="1:74" ht="11.1" customHeight="1" x14ac:dyDescent="0.2">
      <c r="A13" s="111" t="s">
        <v>793</v>
      </c>
      <c r="B13" s="205" t="s">
        <v>563</v>
      </c>
      <c r="C13" s="240">
        <v>265.96170839000001</v>
      </c>
      <c r="D13" s="240">
        <v>222.36977214000001</v>
      </c>
      <c r="E13" s="240">
        <v>212.35980161000001</v>
      </c>
      <c r="F13" s="240">
        <v>200.06269667000001</v>
      </c>
      <c r="G13" s="240">
        <v>207.25262677000001</v>
      </c>
      <c r="H13" s="240">
        <v>312.51719266999999</v>
      </c>
      <c r="I13" s="240">
        <v>346.55846871</v>
      </c>
      <c r="J13" s="240">
        <v>350.61205934999998</v>
      </c>
      <c r="K13" s="240">
        <v>298.50804067000001</v>
      </c>
      <c r="L13" s="240">
        <v>229.94685548000001</v>
      </c>
      <c r="M13" s="240">
        <v>211.79171099999999</v>
      </c>
      <c r="N13" s="240">
        <v>267.74142096999998</v>
      </c>
      <c r="O13" s="240">
        <v>276.17286323000002</v>
      </c>
      <c r="P13" s="240">
        <v>235.80014206999999</v>
      </c>
      <c r="Q13" s="240">
        <v>206.5439629</v>
      </c>
      <c r="R13" s="240">
        <v>201.14193266999999</v>
      </c>
      <c r="S13" s="240">
        <v>218.71195226</v>
      </c>
      <c r="T13" s="240">
        <v>335.53257932999998</v>
      </c>
      <c r="U13" s="240">
        <v>376.44281968000001</v>
      </c>
      <c r="V13" s="240">
        <v>355.47523645000001</v>
      </c>
      <c r="W13" s="240">
        <v>277.04008933</v>
      </c>
      <c r="X13" s="240">
        <v>220.03514516000001</v>
      </c>
      <c r="Y13" s="240">
        <v>210.51419933</v>
      </c>
      <c r="Z13" s="240">
        <v>264.04343839000001</v>
      </c>
      <c r="AA13" s="240">
        <v>276.97952064999998</v>
      </c>
      <c r="AB13" s="240">
        <v>237.66529714000001</v>
      </c>
      <c r="AC13" s="240">
        <v>216.48964290000001</v>
      </c>
      <c r="AD13" s="240">
        <v>210.35746599999999</v>
      </c>
      <c r="AE13" s="240">
        <v>234.34469515999999</v>
      </c>
      <c r="AF13" s="240">
        <v>331.46131532999999</v>
      </c>
      <c r="AG13" s="240">
        <v>389.07921902999999</v>
      </c>
      <c r="AH13" s="240">
        <v>355.84564547999997</v>
      </c>
      <c r="AI13" s="240">
        <v>289.99626067000003</v>
      </c>
      <c r="AJ13" s="240">
        <v>225.03575742000001</v>
      </c>
      <c r="AK13" s="240">
        <v>213.61345166999999</v>
      </c>
      <c r="AL13" s="240">
        <v>254.43125774000001</v>
      </c>
      <c r="AM13" s="240">
        <v>254.55635774000001</v>
      </c>
      <c r="AN13" s="240">
        <v>243.46425321000001</v>
      </c>
      <c r="AO13" s="240">
        <v>220.03896968000001</v>
      </c>
      <c r="AP13" s="240">
        <v>219.02721233</v>
      </c>
      <c r="AQ13" s="240">
        <v>243.43098839000001</v>
      </c>
      <c r="AR13" s="240">
        <v>327.19155267000002</v>
      </c>
      <c r="AS13" s="240">
        <v>391.99033484</v>
      </c>
      <c r="AT13" s="240">
        <v>375.50899515999998</v>
      </c>
      <c r="AU13" s="240">
        <v>310.94898667000001</v>
      </c>
      <c r="AV13" s="240">
        <v>216.60340160999999</v>
      </c>
      <c r="AW13" s="240">
        <v>223.22689567</v>
      </c>
      <c r="AX13" s="240">
        <v>264.39074773999999</v>
      </c>
      <c r="AY13" s="240">
        <v>272.23922709999999</v>
      </c>
      <c r="AZ13" s="240">
        <v>269.91483106999999</v>
      </c>
      <c r="BA13" s="240">
        <v>227.67920000000001</v>
      </c>
      <c r="BB13" s="240">
        <v>215.80879999999999</v>
      </c>
      <c r="BC13" s="333">
        <v>242.35230000000001</v>
      </c>
      <c r="BD13" s="333">
        <v>316.166</v>
      </c>
      <c r="BE13" s="333">
        <v>375.50119999999998</v>
      </c>
      <c r="BF13" s="333">
        <v>373.18970000000002</v>
      </c>
      <c r="BG13" s="333">
        <v>299.96879999999999</v>
      </c>
      <c r="BH13" s="333">
        <v>218.53039999999999</v>
      </c>
      <c r="BI13" s="333">
        <v>224.5624</v>
      </c>
      <c r="BJ13" s="333">
        <v>267.5523</v>
      </c>
      <c r="BK13" s="333">
        <v>275.798</v>
      </c>
      <c r="BL13" s="333">
        <v>263.36099999999999</v>
      </c>
      <c r="BM13" s="333">
        <v>224.94540000000001</v>
      </c>
      <c r="BN13" s="333">
        <v>219.55789999999999</v>
      </c>
      <c r="BO13" s="333">
        <v>246.79769999999999</v>
      </c>
      <c r="BP13" s="333">
        <v>320.20339999999999</v>
      </c>
      <c r="BQ13" s="333">
        <v>380.00619999999998</v>
      </c>
      <c r="BR13" s="333">
        <v>377.83600000000001</v>
      </c>
      <c r="BS13" s="333">
        <v>303.6986</v>
      </c>
      <c r="BT13" s="333">
        <v>221.19139999999999</v>
      </c>
      <c r="BU13" s="333">
        <v>227.25120000000001</v>
      </c>
      <c r="BV13" s="333">
        <v>270.79059999999998</v>
      </c>
    </row>
    <row r="14" spans="1:74" ht="11.1" customHeight="1" x14ac:dyDescent="0.2">
      <c r="A14" s="111" t="s">
        <v>794</v>
      </c>
      <c r="B14" s="205" t="s">
        <v>256</v>
      </c>
      <c r="C14" s="240">
        <v>433.78232645000003</v>
      </c>
      <c r="D14" s="240">
        <v>385.84238893000003</v>
      </c>
      <c r="E14" s="240">
        <v>357.46511419000001</v>
      </c>
      <c r="F14" s="240">
        <v>340.38886066999999</v>
      </c>
      <c r="G14" s="240">
        <v>305.79577903000001</v>
      </c>
      <c r="H14" s="240">
        <v>362.92859199999998</v>
      </c>
      <c r="I14" s="240">
        <v>428.87730226000002</v>
      </c>
      <c r="J14" s="240">
        <v>411.88228484000001</v>
      </c>
      <c r="K14" s="240">
        <v>432.07542833000002</v>
      </c>
      <c r="L14" s="240">
        <v>388.08432257999999</v>
      </c>
      <c r="M14" s="240">
        <v>365.93524100000002</v>
      </c>
      <c r="N14" s="240">
        <v>444.56243323000001</v>
      </c>
      <c r="O14" s="240">
        <v>447.55470355</v>
      </c>
      <c r="P14" s="240">
        <v>396.33354931000002</v>
      </c>
      <c r="Q14" s="240">
        <v>365.21470871000002</v>
      </c>
      <c r="R14" s="240">
        <v>323.77218399999998</v>
      </c>
      <c r="S14" s="240">
        <v>306.72620129000001</v>
      </c>
      <c r="T14" s="240">
        <v>372.25786099999999</v>
      </c>
      <c r="U14" s="240">
        <v>409.17895193999999</v>
      </c>
      <c r="V14" s="240">
        <v>457.50497452000002</v>
      </c>
      <c r="W14" s="240">
        <v>395.72094633</v>
      </c>
      <c r="X14" s="240">
        <v>353.13975871000002</v>
      </c>
      <c r="Y14" s="240">
        <v>348.57594533000002</v>
      </c>
      <c r="Z14" s="240">
        <v>447.53805483999997</v>
      </c>
      <c r="AA14" s="240">
        <v>491.26194871000001</v>
      </c>
      <c r="AB14" s="240">
        <v>425.18213714000001</v>
      </c>
      <c r="AC14" s="240">
        <v>387.47049515999998</v>
      </c>
      <c r="AD14" s="240">
        <v>327.37961632999998</v>
      </c>
      <c r="AE14" s="240">
        <v>339.54817742</v>
      </c>
      <c r="AF14" s="240">
        <v>385.85600633000001</v>
      </c>
      <c r="AG14" s="240">
        <v>454.35733968</v>
      </c>
      <c r="AH14" s="240">
        <v>467.56710128999998</v>
      </c>
      <c r="AI14" s="240">
        <v>424.39114367000002</v>
      </c>
      <c r="AJ14" s="240">
        <v>339.37544451999997</v>
      </c>
      <c r="AK14" s="240">
        <v>377.13368732999999</v>
      </c>
      <c r="AL14" s="240">
        <v>427.65893129</v>
      </c>
      <c r="AM14" s="240">
        <v>438.55983355000001</v>
      </c>
      <c r="AN14" s="240">
        <v>403.75936429000001</v>
      </c>
      <c r="AO14" s="240">
        <v>421.68675160999999</v>
      </c>
      <c r="AP14" s="240">
        <v>332.99009767000001</v>
      </c>
      <c r="AQ14" s="240">
        <v>333.69613355000001</v>
      </c>
      <c r="AR14" s="240">
        <v>349.48996667</v>
      </c>
      <c r="AS14" s="240">
        <v>444.81484289999997</v>
      </c>
      <c r="AT14" s="240">
        <v>523.97119483999995</v>
      </c>
      <c r="AU14" s="240">
        <v>344.62315332999998</v>
      </c>
      <c r="AV14" s="240">
        <v>357.66932967999998</v>
      </c>
      <c r="AW14" s="240">
        <v>352.62141867000003</v>
      </c>
      <c r="AX14" s="240">
        <v>418.07597355000001</v>
      </c>
      <c r="AY14" s="240">
        <v>464.12027805999998</v>
      </c>
      <c r="AZ14" s="240">
        <v>434.62154070999998</v>
      </c>
      <c r="BA14" s="240">
        <v>429.94510000000002</v>
      </c>
      <c r="BB14" s="240">
        <v>325.85680000000002</v>
      </c>
      <c r="BC14" s="333">
        <v>331.55889999999999</v>
      </c>
      <c r="BD14" s="333">
        <v>349.42270000000002</v>
      </c>
      <c r="BE14" s="333">
        <v>414.97899999999998</v>
      </c>
      <c r="BF14" s="333">
        <v>484.25330000000002</v>
      </c>
      <c r="BG14" s="333">
        <v>335.30680000000001</v>
      </c>
      <c r="BH14" s="333">
        <v>356.0729</v>
      </c>
      <c r="BI14" s="333">
        <v>358.22989999999999</v>
      </c>
      <c r="BJ14" s="333">
        <v>426.50369999999998</v>
      </c>
      <c r="BK14" s="333">
        <v>473.06060000000002</v>
      </c>
      <c r="BL14" s="333">
        <v>413.16079999999999</v>
      </c>
      <c r="BM14" s="333">
        <v>411.34289999999999</v>
      </c>
      <c r="BN14" s="333">
        <v>333.27710000000002</v>
      </c>
      <c r="BO14" s="333">
        <v>339.40440000000001</v>
      </c>
      <c r="BP14" s="333">
        <v>351.49180000000001</v>
      </c>
      <c r="BQ14" s="333">
        <v>413.96870000000001</v>
      </c>
      <c r="BR14" s="333">
        <v>483.48700000000002</v>
      </c>
      <c r="BS14" s="333">
        <v>336.49610000000001</v>
      </c>
      <c r="BT14" s="333">
        <v>358.45370000000003</v>
      </c>
      <c r="BU14" s="333">
        <v>359.66649999999998</v>
      </c>
      <c r="BV14" s="333">
        <v>428.27370000000002</v>
      </c>
    </row>
    <row r="15" spans="1:74" ht="11.1" customHeight="1" x14ac:dyDescent="0.2">
      <c r="A15" s="111" t="s">
        <v>814</v>
      </c>
      <c r="B15" s="205" t="s">
        <v>257</v>
      </c>
      <c r="C15" s="240">
        <v>14.025725806000001</v>
      </c>
      <c r="D15" s="240">
        <v>13.679761071</v>
      </c>
      <c r="E15" s="240">
        <v>12.402384839</v>
      </c>
      <c r="F15" s="240">
        <v>12.004967000000001</v>
      </c>
      <c r="G15" s="240">
        <v>11.061171613000001</v>
      </c>
      <c r="H15" s="240">
        <v>11.454253333</v>
      </c>
      <c r="I15" s="240">
        <v>12.432090968000001</v>
      </c>
      <c r="J15" s="240">
        <v>12.856195806000001</v>
      </c>
      <c r="K15" s="240">
        <v>13.428299666999999</v>
      </c>
      <c r="L15" s="240">
        <v>12.679321613000001</v>
      </c>
      <c r="M15" s="240">
        <v>13.616410332999999</v>
      </c>
      <c r="N15" s="240">
        <v>14.458232258000001</v>
      </c>
      <c r="O15" s="240">
        <v>14.091412903</v>
      </c>
      <c r="P15" s="240">
        <v>12.916223448</v>
      </c>
      <c r="Q15" s="240">
        <v>11.869316774</v>
      </c>
      <c r="R15" s="240">
        <v>11.870941999999999</v>
      </c>
      <c r="S15" s="240">
        <v>11.264081613</v>
      </c>
      <c r="T15" s="240">
        <v>11.734430667</v>
      </c>
      <c r="U15" s="240">
        <v>12.002840967999999</v>
      </c>
      <c r="V15" s="240">
        <v>12.748007419</v>
      </c>
      <c r="W15" s="240">
        <v>12.413723666999999</v>
      </c>
      <c r="X15" s="240">
        <v>12.701256129000001</v>
      </c>
      <c r="Y15" s="240">
        <v>13.035581000000001</v>
      </c>
      <c r="Z15" s="240">
        <v>14.73947871</v>
      </c>
      <c r="AA15" s="240">
        <v>14.730658387</v>
      </c>
      <c r="AB15" s="240">
        <v>13.571676429</v>
      </c>
      <c r="AC15" s="240">
        <v>13.27645871</v>
      </c>
      <c r="AD15" s="240">
        <v>12.117092333</v>
      </c>
      <c r="AE15" s="240">
        <v>11.628399032000001</v>
      </c>
      <c r="AF15" s="240">
        <v>11.745936667</v>
      </c>
      <c r="AG15" s="240">
        <v>12.286245484</v>
      </c>
      <c r="AH15" s="240">
        <v>12.516493871</v>
      </c>
      <c r="AI15" s="240">
        <v>12.466835</v>
      </c>
      <c r="AJ15" s="240">
        <v>12.654257097</v>
      </c>
      <c r="AK15" s="240">
        <v>13.446372332999999</v>
      </c>
      <c r="AL15" s="240">
        <v>13.769875161</v>
      </c>
      <c r="AM15" s="240">
        <v>14.165088387000001</v>
      </c>
      <c r="AN15" s="240">
        <v>13.910793214</v>
      </c>
      <c r="AO15" s="240">
        <v>13.130889677000001</v>
      </c>
      <c r="AP15" s="240">
        <v>12.527579666999999</v>
      </c>
      <c r="AQ15" s="240">
        <v>11.590803226</v>
      </c>
      <c r="AR15" s="240">
        <v>11.826333999999999</v>
      </c>
      <c r="AS15" s="240">
        <v>12.278581613</v>
      </c>
      <c r="AT15" s="240">
        <v>12.697917742</v>
      </c>
      <c r="AU15" s="240">
        <v>12.810019</v>
      </c>
      <c r="AV15" s="240">
        <v>12.783951934999999</v>
      </c>
      <c r="AW15" s="240">
        <v>13.353782000000001</v>
      </c>
      <c r="AX15" s="240">
        <v>13.448583226</v>
      </c>
      <c r="AY15" s="240">
        <v>14.369874193999999</v>
      </c>
      <c r="AZ15" s="240">
        <v>12.9139675</v>
      </c>
      <c r="BA15" s="240">
        <v>13.010149999999999</v>
      </c>
      <c r="BB15" s="240">
        <v>12.40644</v>
      </c>
      <c r="BC15" s="333">
        <v>11.474640000000001</v>
      </c>
      <c r="BD15" s="333">
        <v>11.7067</v>
      </c>
      <c r="BE15" s="333">
        <v>12.154809999999999</v>
      </c>
      <c r="BF15" s="333">
        <v>12.57405</v>
      </c>
      <c r="BG15" s="333">
        <v>12.68595</v>
      </c>
      <c r="BH15" s="333">
        <v>12.663779999999999</v>
      </c>
      <c r="BI15" s="333">
        <v>13.236140000000001</v>
      </c>
      <c r="BJ15" s="333">
        <v>13.329829999999999</v>
      </c>
      <c r="BK15" s="333">
        <v>14.247669999999999</v>
      </c>
      <c r="BL15" s="333">
        <v>12.79679</v>
      </c>
      <c r="BM15" s="333">
        <v>12.891830000000001</v>
      </c>
      <c r="BN15" s="333">
        <v>12.29453</v>
      </c>
      <c r="BO15" s="333">
        <v>11.375859999999999</v>
      </c>
      <c r="BP15" s="333">
        <v>11.61145</v>
      </c>
      <c r="BQ15" s="333">
        <v>12.06152</v>
      </c>
      <c r="BR15" s="333">
        <v>12.48151</v>
      </c>
      <c r="BS15" s="333">
        <v>12.594950000000001</v>
      </c>
      <c r="BT15" s="333">
        <v>12.57399</v>
      </c>
      <c r="BU15" s="333">
        <v>13.142300000000001</v>
      </c>
      <c r="BV15" s="333">
        <v>13.234909999999999</v>
      </c>
    </row>
    <row r="16" spans="1:74" ht="11.1" customHeight="1" x14ac:dyDescent="0.2">
      <c r="A16" s="111" t="s">
        <v>815</v>
      </c>
      <c r="B16" s="205" t="s">
        <v>565</v>
      </c>
      <c r="C16" s="240">
        <v>4444.0277032000004</v>
      </c>
      <c r="D16" s="240">
        <v>4422.7757357</v>
      </c>
      <c r="E16" s="240">
        <v>3779.5842161</v>
      </c>
      <c r="F16" s="240">
        <v>3006.6395790000001</v>
      </c>
      <c r="G16" s="240">
        <v>3069.6946094</v>
      </c>
      <c r="H16" s="240">
        <v>4009.9917850000002</v>
      </c>
      <c r="I16" s="240">
        <v>4710.9125997000001</v>
      </c>
      <c r="J16" s="240">
        <v>4661.7788586999995</v>
      </c>
      <c r="K16" s="240">
        <v>4180.5555430000004</v>
      </c>
      <c r="L16" s="240">
        <v>3204.80798</v>
      </c>
      <c r="M16" s="240">
        <v>3089.2583076999999</v>
      </c>
      <c r="N16" s="240">
        <v>3602.2721571000002</v>
      </c>
      <c r="O16" s="240">
        <v>4224.8983329000002</v>
      </c>
      <c r="P16" s="240">
        <v>3998.6008631</v>
      </c>
      <c r="Q16" s="240">
        <v>3233.1153377000001</v>
      </c>
      <c r="R16" s="240">
        <v>2941.4780123</v>
      </c>
      <c r="S16" s="240">
        <v>3038.6461202999999</v>
      </c>
      <c r="T16" s="240">
        <v>4173.7079819999999</v>
      </c>
      <c r="U16" s="240">
        <v>4980.9460319</v>
      </c>
      <c r="V16" s="240">
        <v>5046.5007610000002</v>
      </c>
      <c r="W16" s="240">
        <v>4312.0977206999996</v>
      </c>
      <c r="X16" s="240">
        <v>3274.450511</v>
      </c>
      <c r="Y16" s="240">
        <v>3108.1363769999998</v>
      </c>
      <c r="Z16" s="240">
        <v>3912.2856618999999</v>
      </c>
      <c r="AA16" s="240">
        <v>4168.1451183999998</v>
      </c>
      <c r="AB16" s="240">
        <v>3606.0084185999999</v>
      </c>
      <c r="AC16" s="240">
        <v>3325.6619442000001</v>
      </c>
      <c r="AD16" s="240">
        <v>3024.1501297</v>
      </c>
      <c r="AE16" s="240">
        <v>3170.3599619000001</v>
      </c>
      <c r="AF16" s="240">
        <v>4084.7723037000001</v>
      </c>
      <c r="AG16" s="240">
        <v>4835.4994134999997</v>
      </c>
      <c r="AH16" s="240">
        <v>4580.8763410000001</v>
      </c>
      <c r="AI16" s="240">
        <v>3959.2927453000002</v>
      </c>
      <c r="AJ16" s="240">
        <v>3316.485259</v>
      </c>
      <c r="AK16" s="240">
        <v>3277.3521847000002</v>
      </c>
      <c r="AL16" s="240">
        <v>3935.6327938999998</v>
      </c>
      <c r="AM16" s="240">
        <v>4805.7541687000003</v>
      </c>
      <c r="AN16" s="240">
        <v>4049.3976143</v>
      </c>
      <c r="AO16" s="240">
        <v>3449.6514222999999</v>
      </c>
      <c r="AP16" s="240">
        <v>3170.9396096999999</v>
      </c>
      <c r="AQ16" s="240">
        <v>3335.3080844999999</v>
      </c>
      <c r="AR16" s="240">
        <v>4315.9243662999997</v>
      </c>
      <c r="AS16" s="240">
        <v>4936.4963894000002</v>
      </c>
      <c r="AT16" s="240">
        <v>4933.8879338999996</v>
      </c>
      <c r="AU16" s="240">
        <v>4281.9823457000002</v>
      </c>
      <c r="AV16" s="240">
        <v>3439.9497345</v>
      </c>
      <c r="AW16" s="240">
        <v>3445.7323369999999</v>
      </c>
      <c r="AX16" s="240">
        <v>3955.4791547999998</v>
      </c>
      <c r="AY16" s="240">
        <v>4289.9542774000001</v>
      </c>
      <c r="AZ16" s="240">
        <v>4153.9773017999996</v>
      </c>
      <c r="BA16" s="240">
        <v>3541.5931500000002</v>
      </c>
      <c r="BB16" s="240">
        <v>3085.4085399999999</v>
      </c>
      <c r="BC16" s="333">
        <v>3118.1790000000001</v>
      </c>
      <c r="BD16" s="333">
        <v>4068.6010000000001</v>
      </c>
      <c r="BE16" s="333">
        <v>4767.2719999999999</v>
      </c>
      <c r="BF16" s="333">
        <v>4765.9059999999999</v>
      </c>
      <c r="BG16" s="333">
        <v>4005.0390000000002</v>
      </c>
      <c r="BH16" s="333">
        <v>3339.9789999999998</v>
      </c>
      <c r="BI16" s="333">
        <v>3303.5619999999999</v>
      </c>
      <c r="BJ16" s="333">
        <v>3947.5590000000002</v>
      </c>
      <c r="BK16" s="333">
        <v>4391.4610000000002</v>
      </c>
      <c r="BL16" s="333">
        <v>4192.3909999999996</v>
      </c>
      <c r="BM16" s="333">
        <v>3501.855</v>
      </c>
      <c r="BN16" s="333">
        <v>3069.8980000000001</v>
      </c>
      <c r="BO16" s="333">
        <v>3159.1419999999998</v>
      </c>
      <c r="BP16" s="333">
        <v>4130.4780000000001</v>
      </c>
      <c r="BQ16" s="333">
        <v>4843.3059999999996</v>
      </c>
      <c r="BR16" s="333">
        <v>4814.7860000000001</v>
      </c>
      <c r="BS16" s="333">
        <v>4036.2759999999998</v>
      </c>
      <c r="BT16" s="333">
        <v>3366.3440000000001</v>
      </c>
      <c r="BU16" s="333">
        <v>3327.0309999999999</v>
      </c>
      <c r="BV16" s="333">
        <v>3975.7150000000001</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795</v>
      </c>
      <c r="B18" s="205" t="s">
        <v>557</v>
      </c>
      <c r="C18" s="240">
        <v>146.32858934999999</v>
      </c>
      <c r="D18" s="240">
        <v>157.66997107</v>
      </c>
      <c r="E18" s="240">
        <v>141.88768160999999</v>
      </c>
      <c r="F18" s="240">
        <v>138.12731966999999</v>
      </c>
      <c r="G18" s="240">
        <v>130.85264226000001</v>
      </c>
      <c r="H18" s="240">
        <v>150.38126432999999</v>
      </c>
      <c r="I18" s="240">
        <v>159.29891065000001</v>
      </c>
      <c r="J18" s="240">
        <v>161.02950354999999</v>
      </c>
      <c r="K18" s="240">
        <v>159.763563</v>
      </c>
      <c r="L18" s="240">
        <v>139.39484934999999</v>
      </c>
      <c r="M18" s="240">
        <v>133.90129433000001</v>
      </c>
      <c r="N18" s="240">
        <v>137.44297194000001</v>
      </c>
      <c r="O18" s="240">
        <v>144.65832839000001</v>
      </c>
      <c r="P18" s="240">
        <v>143.58782102999999</v>
      </c>
      <c r="Q18" s="240">
        <v>139.30783097</v>
      </c>
      <c r="R18" s="240">
        <v>134.03724333</v>
      </c>
      <c r="S18" s="240">
        <v>128.84737032000001</v>
      </c>
      <c r="T18" s="240">
        <v>150.577483</v>
      </c>
      <c r="U18" s="240">
        <v>156.74722903</v>
      </c>
      <c r="V18" s="240">
        <v>167.26882323000001</v>
      </c>
      <c r="W18" s="240">
        <v>157.97327666999999</v>
      </c>
      <c r="X18" s="240">
        <v>136.85251129</v>
      </c>
      <c r="Y18" s="240">
        <v>132.44098632999999</v>
      </c>
      <c r="Z18" s="240">
        <v>137.22753613</v>
      </c>
      <c r="AA18" s="240">
        <v>143.69310225999999</v>
      </c>
      <c r="AB18" s="240">
        <v>142.10426856999999</v>
      </c>
      <c r="AC18" s="240">
        <v>140.33577839</v>
      </c>
      <c r="AD18" s="240">
        <v>133.64772600000001</v>
      </c>
      <c r="AE18" s="240">
        <v>130.04549806</v>
      </c>
      <c r="AF18" s="240">
        <v>149.86716167</v>
      </c>
      <c r="AG18" s="240">
        <v>157.16440839000001</v>
      </c>
      <c r="AH18" s="240">
        <v>156.72129226000001</v>
      </c>
      <c r="AI18" s="240">
        <v>148.59813233</v>
      </c>
      <c r="AJ18" s="240">
        <v>134.91652194</v>
      </c>
      <c r="AK18" s="240">
        <v>137.53478999999999</v>
      </c>
      <c r="AL18" s="240">
        <v>141.03976065000001</v>
      </c>
      <c r="AM18" s="240">
        <v>147.47552515999999</v>
      </c>
      <c r="AN18" s="240">
        <v>144.83544857000001</v>
      </c>
      <c r="AO18" s="240">
        <v>132.31398644999999</v>
      </c>
      <c r="AP18" s="240">
        <v>130.64377966999999</v>
      </c>
      <c r="AQ18" s="240">
        <v>131.43536484000001</v>
      </c>
      <c r="AR18" s="240">
        <v>146.20321367</v>
      </c>
      <c r="AS18" s="240">
        <v>160.18798064999999</v>
      </c>
      <c r="AT18" s="240">
        <v>167.42496161</v>
      </c>
      <c r="AU18" s="240">
        <v>150.330735</v>
      </c>
      <c r="AV18" s="240">
        <v>136.46861290000001</v>
      </c>
      <c r="AW18" s="240">
        <v>135.443917</v>
      </c>
      <c r="AX18" s="240">
        <v>134.88897613</v>
      </c>
      <c r="AY18" s="240">
        <v>145.40358968000001</v>
      </c>
      <c r="AZ18" s="240">
        <v>143.15777607000001</v>
      </c>
      <c r="BA18" s="240">
        <v>131.26730000000001</v>
      </c>
      <c r="BB18" s="240">
        <v>129.9819</v>
      </c>
      <c r="BC18" s="333">
        <v>128.69800000000001</v>
      </c>
      <c r="BD18" s="333">
        <v>148.7278</v>
      </c>
      <c r="BE18" s="333">
        <v>154.28139999999999</v>
      </c>
      <c r="BF18" s="333">
        <v>156.4864</v>
      </c>
      <c r="BG18" s="333">
        <v>146.7114</v>
      </c>
      <c r="BH18" s="333">
        <v>135.85249999999999</v>
      </c>
      <c r="BI18" s="333">
        <v>132.89949999999999</v>
      </c>
      <c r="BJ18" s="333">
        <v>132.29480000000001</v>
      </c>
      <c r="BK18" s="333">
        <v>142.79130000000001</v>
      </c>
      <c r="BL18" s="333">
        <v>140.0711</v>
      </c>
      <c r="BM18" s="333">
        <v>127.6439</v>
      </c>
      <c r="BN18" s="333">
        <v>126.4892</v>
      </c>
      <c r="BO18" s="333">
        <v>125.1974</v>
      </c>
      <c r="BP18" s="333">
        <v>143.25880000000001</v>
      </c>
      <c r="BQ18" s="333">
        <v>147.75569999999999</v>
      </c>
      <c r="BR18" s="333">
        <v>151.28319999999999</v>
      </c>
      <c r="BS18" s="333">
        <v>141.49250000000001</v>
      </c>
      <c r="BT18" s="333">
        <v>130.89709999999999</v>
      </c>
      <c r="BU18" s="333">
        <v>127.7783</v>
      </c>
      <c r="BV18" s="333">
        <v>126.8561</v>
      </c>
    </row>
    <row r="19" spans="1:74" ht="11.1" customHeight="1" x14ac:dyDescent="0.2">
      <c r="A19" s="111" t="s">
        <v>796</v>
      </c>
      <c r="B19" s="187" t="s">
        <v>590</v>
      </c>
      <c r="C19" s="240">
        <v>434.41167710000002</v>
      </c>
      <c r="D19" s="240">
        <v>472.82869036</v>
      </c>
      <c r="E19" s="240">
        <v>430.00023484000002</v>
      </c>
      <c r="F19" s="240">
        <v>401.08102066999999</v>
      </c>
      <c r="G19" s="240">
        <v>406.63846129000001</v>
      </c>
      <c r="H19" s="240">
        <v>446.00853999999998</v>
      </c>
      <c r="I19" s="240">
        <v>476.40010160999998</v>
      </c>
      <c r="J19" s="240">
        <v>482.32858257999999</v>
      </c>
      <c r="K19" s="240">
        <v>479.19822667</v>
      </c>
      <c r="L19" s="240">
        <v>408.31087323000003</v>
      </c>
      <c r="M19" s="240">
        <v>401.24821800000001</v>
      </c>
      <c r="N19" s="240">
        <v>407.33731258</v>
      </c>
      <c r="O19" s="240">
        <v>424.30752581000002</v>
      </c>
      <c r="P19" s="240">
        <v>440.65219137999998</v>
      </c>
      <c r="Q19" s="240">
        <v>408.09402065</v>
      </c>
      <c r="R19" s="240">
        <v>389.94491933</v>
      </c>
      <c r="S19" s="240">
        <v>395.47349451999997</v>
      </c>
      <c r="T19" s="240">
        <v>446.475076</v>
      </c>
      <c r="U19" s="240">
        <v>483.25817710000001</v>
      </c>
      <c r="V19" s="240">
        <v>502.86380161</v>
      </c>
      <c r="W19" s="240">
        <v>483.11819432999999</v>
      </c>
      <c r="X19" s="240">
        <v>411.18490355</v>
      </c>
      <c r="Y19" s="240">
        <v>404.08293566999998</v>
      </c>
      <c r="Z19" s="240">
        <v>414.40709935000001</v>
      </c>
      <c r="AA19" s="240">
        <v>428.29315451999997</v>
      </c>
      <c r="AB19" s="240">
        <v>447.36201713999998</v>
      </c>
      <c r="AC19" s="240">
        <v>400.70980484</v>
      </c>
      <c r="AD19" s="240">
        <v>392.76602200000002</v>
      </c>
      <c r="AE19" s="240">
        <v>385.45996031999999</v>
      </c>
      <c r="AF19" s="240">
        <v>440.21316532999998</v>
      </c>
      <c r="AG19" s="240">
        <v>476.63741742000002</v>
      </c>
      <c r="AH19" s="240">
        <v>464.96714580999998</v>
      </c>
      <c r="AI19" s="240">
        <v>451.01616967000001</v>
      </c>
      <c r="AJ19" s="240">
        <v>414.10797676999999</v>
      </c>
      <c r="AK19" s="240">
        <v>407.25192933</v>
      </c>
      <c r="AL19" s="240">
        <v>418.98257096999998</v>
      </c>
      <c r="AM19" s="240">
        <v>440.87823097</v>
      </c>
      <c r="AN19" s="240">
        <v>448.56208571000002</v>
      </c>
      <c r="AO19" s="240">
        <v>406.02551742000003</v>
      </c>
      <c r="AP19" s="240">
        <v>398.38078732999998</v>
      </c>
      <c r="AQ19" s="240">
        <v>395.37182903000001</v>
      </c>
      <c r="AR19" s="240">
        <v>441.31700699999999</v>
      </c>
      <c r="AS19" s="240">
        <v>476.96850516000001</v>
      </c>
      <c r="AT19" s="240">
        <v>489.73743258000002</v>
      </c>
      <c r="AU19" s="240">
        <v>470.54998399999999</v>
      </c>
      <c r="AV19" s="240">
        <v>417.55058064999997</v>
      </c>
      <c r="AW19" s="240">
        <v>399.67214367000003</v>
      </c>
      <c r="AX19" s="240">
        <v>412.18593644999999</v>
      </c>
      <c r="AY19" s="240">
        <v>430.52654289999998</v>
      </c>
      <c r="AZ19" s="240">
        <v>450.75726786000001</v>
      </c>
      <c r="BA19" s="240">
        <v>407.48390000000001</v>
      </c>
      <c r="BB19" s="240">
        <v>391.0478</v>
      </c>
      <c r="BC19" s="333">
        <v>382.94589999999999</v>
      </c>
      <c r="BD19" s="333">
        <v>442.4203</v>
      </c>
      <c r="BE19" s="333">
        <v>470.03379999999999</v>
      </c>
      <c r="BF19" s="333">
        <v>465.97199999999998</v>
      </c>
      <c r="BG19" s="333">
        <v>447.51530000000002</v>
      </c>
      <c r="BH19" s="333">
        <v>410.81900000000002</v>
      </c>
      <c r="BI19" s="333">
        <v>394.2448</v>
      </c>
      <c r="BJ19" s="333">
        <v>406.69119999999998</v>
      </c>
      <c r="BK19" s="333">
        <v>427.10050000000001</v>
      </c>
      <c r="BL19" s="333">
        <v>446.27420000000001</v>
      </c>
      <c r="BM19" s="333">
        <v>403.04939999999999</v>
      </c>
      <c r="BN19" s="333">
        <v>388.28620000000001</v>
      </c>
      <c r="BO19" s="333">
        <v>381.34699999999998</v>
      </c>
      <c r="BP19" s="333">
        <v>438.31810000000002</v>
      </c>
      <c r="BQ19" s="333">
        <v>464.94349999999997</v>
      </c>
      <c r="BR19" s="333">
        <v>462.49630000000002</v>
      </c>
      <c r="BS19" s="333">
        <v>444.78769999999997</v>
      </c>
      <c r="BT19" s="333">
        <v>408.43450000000001</v>
      </c>
      <c r="BU19" s="333">
        <v>392.07549999999998</v>
      </c>
      <c r="BV19" s="333">
        <v>404.37450000000001</v>
      </c>
    </row>
    <row r="20" spans="1:74" ht="11.1" customHeight="1" x14ac:dyDescent="0.2">
      <c r="A20" s="111" t="s">
        <v>798</v>
      </c>
      <c r="B20" s="205" t="s">
        <v>558</v>
      </c>
      <c r="C20" s="240">
        <v>511.46493161000001</v>
      </c>
      <c r="D20" s="240">
        <v>529.79848892999996</v>
      </c>
      <c r="E20" s="240">
        <v>485.72947128999999</v>
      </c>
      <c r="F20" s="240">
        <v>457.40758867</v>
      </c>
      <c r="G20" s="240">
        <v>485.17988129000003</v>
      </c>
      <c r="H20" s="240">
        <v>526.51621066999996</v>
      </c>
      <c r="I20" s="240">
        <v>552.30735226000002</v>
      </c>
      <c r="J20" s="240">
        <v>542.24328032000005</v>
      </c>
      <c r="K20" s="240">
        <v>531.69134033</v>
      </c>
      <c r="L20" s="240">
        <v>475.26048871</v>
      </c>
      <c r="M20" s="240">
        <v>465.24631399999998</v>
      </c>
      <c r="N20" s="240">
        <v>469.10693773999998</v>
      </c>
      <c r="O20" s="240">
        <v>499.90867355</v>
      </c>
      <c r="P20" s="240">
        <v>495.28738344999999</v>
      </c>
      <c r="Q20" s="240">
        <v>468.74157484</v>
      </c>
      <c r="R20" s="240">
        <v>462.09718600000002</v>
      </c>
      <c r="S20" s="240">
        <v>474.39114676999998</v>
      </c>
      <c r="T20" s="240">
        <v>542.26607733000003</v>
      </c>
      <c r="U20" s="240">
        <v>563.86077870999998</v>
      </c>
      <c r="V20" s="240">
        <v>593.21352870999999</v>
      </c>
      <c r="W20" s="240">
        <v>541.25681867000003</v>
      </c>
      <c r="X20" s="240">
        <v>485.02537160999998</v>
      </c>
      <c r="Y20" s="240">
        <v>467.20959766999999</v>
      </c>
      <c r="Z20" s="240">
        <v>495.59671484</v>
      </c>
      <c r="AA20" s="240">
        <v>495.53133613</v>
      </c>
      <c r="AB20" s="240">
        <v>488.72346964000002</v>
      </c>
      <c r="AC20" s="240">
        <v>480.8714971</v>
      </c>
      <c r="AD20" s="240">
        <v>450.17493166999998</v>
      </c>
      <c r="AE20" s="240">
        <v>473.33385967999999</v>
      </c>
      <c r="AF20" s="240">
        <v>534.54234299999996</v>
      </c>
      <c r="AG20" s="240">
        <v>554.47889677000001</v>
      </c>
      <c r="AH20" s="240">
        <v>533.12989258000005</v>
      </c>
      <c r="AI20" s="240">
        <v>520.85249099999999</v>
      </c>
      <c r="AJ20" s="240">
        <v>484.10848742000002</v>
      </c>
      <c r="AK20" s="240">
        <v>473.92824300000001</v>
      </c>
      <c r="AL20" s="240">
        <v>485.01459806000003</v>
      </c>
      <c r="AM20" s="240">
        <v>516.57845548</v>
      </c>
      <c r="AN20" s="240">
        <v>502.13133106999999</v>
      </c>
      <c r="AO20" s="240">
        <v>477.84253194000001</v>
      </c>
      <c r="AP20" s="240">
        <v>462.06154233000001</v>
      </c>
      <c r="AQ20" s="240">
        <v>501.22342967999998</v>
      </c>
      <c r="AR20" s="240">
        <v>540.39550599999995</v>
      </c>
      <c r="AS20" s="240">
        <v>562.68564484000001</v>
      </c>
      <c r="AT20" s="240">
        <v>575.72518935000005</v>
      </c>
      <c r="AU20" s="240">
        <v>528.35460133000004</v>
      </c>
      <c r="AV20" s="240">
        <v>495.85191032</v>
      </c>
      <c r="AW20" s="240">
        <v>472.77624732999999</v>
      </c>
      <c r="AX20" s="240">
        <v>482.40411516</v>
      </c>
      <c r="AY20" s="240">
        <v>500.87657000000002</v>
      </c>
      <c r="AZ20" s="240">
        <v>500.84331893000001</v>
      </c>
      <c r="BA20" s="240">
        <v>482.76609999999999</v>
      </c>
      <c r="BB20" s="240">
        <v>451.64409999999998</v>
      </c>
      <c r="BC20" s="333">
        <v>482.8605</v>
      </c>
      <c r="BD20" s="333">
        <v>528.66359999999997</v>
      </c>
      <c r="BE20" s="333">
        <v>560.70630000000006</v>
      </c>
      <c r="BF20" s="333">
        <v>561.72500000000002</v>
      </c>
      <c r="BG20" s="333">
        <v>513.16390000000001</v>
      </c>
      <c r="BH20" s="333">
        <v>495.21440000000001</v>
      </c>
      <c r="BI20" s="333">
        <v>464.49029999999999</v>
      </c>
      <c r="BJ20" s="333">
        <v>487.76569999999998</v>
      </c>
      <c r="BK20" s="333">
        <v>498.79640000000001</v>
      </c>
      <c r="BL20" s="333">
        <v>499.61709999999999</v>
      </c>
      <c r="BM20" s="333">
        <v>478.10399999999998</v>
      </c>
      <c r="BN20" s="333">
        <v>453.82440000000003</v>
      </c>
      <c r="BO20" s="333">
        <v>483.95420000000001</v>
      </c>
      <c r="BP20" s="333">
        <v>530.96550000000002</v>
      </c>
      <c r="BQ20" s="333">
        <v>564.43949999999995</v>
      </c>
      <c r="BR20" s="333">
        <v>561.88239999999996</v>
      </c>
      <c r="BS20" s="333">
        <v>512.76869999999997</v>
      </c>
      <c r="BT20" s="333">
        <v>494.74189999999999</v>
      </c>
      <c r="BU20" s="333">
        <v>463.92649999999998</v>
      </c>
      <c r="BV20" s="333">
        <v>487.04759999999999</v>
      </c>
    </row>
    <row r="21" spans="1:74" ht="11.1" customHeight="1" x14ac:dyDescent="0.2">
      <c r="A21" s="111" t="s">
        <v>799</v>
      </c>
      <c r="B21" s="205" t="s">
        <v>559</v>
      </c>
      <c r="C21" s="240">
        <v>283.93390065</v>
      </c>
      <c r="D21" s="240">
        <v>293.64354393000002</v>
      </c>
      <c r="E21" s="240">
        <v>263.25088452</v>
      </c>
      <c r="F21" s="240">
        <v>254.057975</v>
      </c>
      <c r="G21" s="240">
        <v>258.84541354999999</v>
      </c>
      <c r="H21" s="240">
        <v>291.03216932999999</v>
      </c>
      <c r="I21" s="240">
        <v>309.9495129</v>
      </c>
      <c r="J21" s="240">
        <v>301.57284226000002</v>
      </c>
      <c r="K21" s="240">
        <v>298.54257833000003</v>
      </c>
      <c r="L21" s="240">
        <v>261.63768032000002</v>
      </c>
      <c r="M21" s="240">
        <v>263.42649</v>
      </c>
      <c r="N21" s="240">
        <v>265.23303128999999</v>
      </c>
      <c r="O21" s="240">
        <v>279.05059839</v>
      </c>
      <c r="P21" s="240">
        <v>278.38554551999999</v>
      </c>
      <c r="Q21" s="240">
        <v>256.94431419</v>
      </c>
      <c r="R21" s="240">
        <v>252.437105</v>
      </c>
      <c r="S21" s="240">
        <v>259.74527839000001</v>
      </c>
      <c r="T21" s="240">
        <v>303.04907466999998</v>
      </c>
      <c r="U21" s="240">
        <v>312.18286065000001</v>
      </c>
      <c r="V21" s="240">
        <v>319.52713258</v>
      </c>
      <c r="W21" s="240">
        <v>294.26994100000002</v>
      </c>
      <c r="X21" s="240">
        <v>268.92717193999999</v>
      </c>
      <c r="Y21" s="240">
        <v>263.14419800000002</v>
      </c>
      <c r="Z21" s="240">
        <v>281.03524548000001</v>
      </c>
      <c r="AA21" s="240">
        <v>280.02192031999999</v>
      </c>
      <c r="AB21" s="240">
        <v>274.06624070999999</v>
      </c>
      <c r="AC21" s="240">
        <v>262.92216160999999</v>
      </c>
      <c r="AD21" s="240">
        <v>255.76354599999999</v>
      </c>
      <c r="AE21" s="240">
        <v>259.92131903000001</v>
      </c>
      <c r="AF21" s="240">
        <v>295.95645999999999</v>
      </c>
      <c r="AG21" s="240">
        <v>317.77573676999998</v>
      </c>
      <c r="AH21" s="240">
        <v>298.88977548000003</v>
      </c>
      <c r="AI21" s="240">
        <v>292.55032799999998</v>
      </c>
      <c r="AJ21" s="240">
        <v>265.58504419000002</v>
      </c>
      <c r="AK21" s="240">
        <v>266.12176367000001</v>
      </c>
      <c r="AL21" s="240">
        <v>278.93392548000003</v>
      </c>
      <c r="AM21" s="240">
        <v>288.41824677</v>
      </c>
      <c r="AN21" s="240">
        <v>290.59501713999998</v>
      </c>
      <c r="AO21" s="240">
        <v>268.60384968</v>
      </c>
      <c r="AP21" s="240">
        <v>262.75693632999997</v>
      </c>
      <c r="AQ21" s="240">
        <v>277.72395483999998</v>
      </c>
      <c r="AR21" s="240">
        <v>306.44630833000002</v>
      </c>
      <c r="AS21" s="240">
        <v>314.05394452000002</v>
      </c>
      <c r="AT21" s="240">
        <v>318.10683934999997</v>
      </c>
      <c r="AU21" s="240">
        <v>289.521524</v>
      </c>
      <c r="AV21" s="240">
        <v>268.38782419</v>
      </c>
      <c r="AW21" s="240">
        <v>272.56106199999999</v>
      </c>
      <c r="AX21" s="240">
        <v>274.94545065</v>
      </c>
      <c r="AY21" s="240">
        <v>284.79711484000001</v>
      </c>
      <c r="AZ21" s="240">
        <v>295.60134642999998</v>
      </c>
      <c r="BA21" s="240">
        <v>275.60570000000001</v>
      </c>
      <c r="BB21" s="240">
        <v>256.51859999999999</v>
      </c>
      <c r="BC21" s="333">
        <v>265.86590000000001</v>
      </c>
      <c r="BD21" s="333">
        <v>293.74169999999998</v>
      </c>
      <c r="BE21" s="333">
        <v>315.76499999999999</v>
      </c>
      <c r="BF21" s="333">
        <v>320.87490000000003</v>
      </c>
      <c r="BG21" s="333">
        <v>287.23</v>
      </c>
      <c r="BH21" s="333">
        <v>268.7321</v>
      </c>
      <c r="BI21" s="333">
        <v>268.5881</v>
      </c>
      <c r="BJ21" s="333">
        <v>279.96140000000003</v>
      </c>
      <c r="BK21" s="333">
        <v>285.21850000000001</v>
      </c>
      <c r="BL21" s="333">
        <v>291.12869999999998</v>
      </c>
      <c r="BM21" s="333">
        <v>274.76330000000002</v>
      </c>
      <c r="BN21" s="333">
        <v>259.1182</v>
      </c>
      <c r="BO21" s="333">
        <v>268.40159999999997</v>
      </c>
      <c r="BP21" s="333">
        <v>297.3005</v>
      </c>
      <c r="BQ21" s="333">
        <v>320.22609999999997</v>
      </c>
      <c r="BR21" s="333">
        <v>322.78710000000001</v>
      </c>
      <c r="BS21" s="333">
        <v>288.94900000000001</v>
      </c>
      <c r="BT21" s="333">
        <v>270.3186</v>
      </c>
      <c r="BU21" s="333">
        <v>270.12830000000002</v>
      </c>
      <c r="BV21" s="333">
        <v>281.58280000000002</v>
      </c>
    </row>
    <row r="22" spans="1:74" ht="11.1" customHeight="1" x14ac:dyDescent="0.2">
      <c r="A22" s="111" t="s">
        <v>800</v>
      </c>
      <c r="B22" s="205" t="s">
        <v>560</v>
      </c>
      <c r="C22" s="240">
        <v>809.10166000000004</v>
      </c>
      <c r="D22" s="240">
        <v>855.87908357000003</v>
      </c>
      <c r="E22" s="240">
        <v>765.47179000000006</v>
      </c>
      <c r="F22" s="240">
        <v>797.28383899999994</v>
      </c>
      <c r="G22" s="240">
        <v>849.02849226000001</v>
      </c>
      <c r="H22" s="240">
        <v>942.01481466999996</v>
      </c>
      <c r="I22" s="240">
        <v>957.26464452000005</v>
      </c>
      <c r="J22" s="240">
        <v>953.59247903000005</v>
      </c>
      <c r="K22" s="240">
        <v>917.53437367000004</v>
      </c>
      <c r="L22" s="240">
        <v>822.63481451999996</v>
      </c>
      <c r="M22" s="240">
        <v>801.49395566999999</v>
      </c>
      <c r="N22" s="240">
        <v>778.21851322999999</v>
      </c>
      <c r="O22" s="240">
        <v>818.26552387000004</v>
      </c>
      <c r="P22" s="240">
        <v>796.20952379000005</v>
      </c>
      <c r="Q22" s="240">
        <v>768.44453677000001</v>
      </c>
      <c r="R22" s="240">
        <v>780.31528000000003</v>
      </c>
      <c r="S22" s="240">
        <v>824.65847418999999</v>
      </c>
      <c r="T22" s="240">
        <v>933.91719133000004</v>
      </c>
      <c r="U22" s="240">
        <v>995.14918935000003</v>
      </c>
      <c r="V22" s="240">
        <v>1002.0604877</v>
      </c>
      <c r="W22" s="240">
        <v>942.74901466999995</v>
      </c>
      <c r="X22" s="240">
        <v>820.40775644999997</v>
      </c>
      <c r="Y22" s="240">
        <v>795.81944233000002</v>
      </c>
      <c r="Z22" s="240">
        <v>799.5069671</v>
      </c>
      <c r="AA22" s="240">
        <v>776.41752418999999</v>
      </c>
      <c r="AB22" s="240">
        <v>792.82976857000006</v>
      </c>
      <c r="AC22" s="240">
        <v>788.61847741999998</v>
      </c>
      <c r="AD22" s="240">
        <v>797.13577767000004</v>
      </c>
      <c r="AE22" s="240">
        <v>837.26958677000005</v>
      </c>
      <c r="AF22" s="240">
        <v>926.05102899999997</v>
      </c>
      <c r="AG22" s="240">
        <v>968.34150806000002</v>
      </c>
      <c r="AH22" s="240">
        <v>962.00740547999999</v>
      </c>
      <c r="AI22" s="240">
        <v>897.62726399999997</v>
      </c>
      <c r="AJ22" s="240">
        <v>830.39659839000001</v>
      </c>
      <c r="AK22" s="240">
        <v>804.95344967000005</v>
      </c>
      <c r="AL22" s="240">
        <v>797.57083129</v>
      </c>
      <c r="AM22" s="240">
        <v>830.90316710000002</v>
      </c>
      <c r="AN22" s="240">
        <v>804.50881892999996</v>
      </c>
      <c r="AO22" s="240">
        <v>795.87791031999996</v>
      </c>
      <c r="AP22" s="240">
        <v>775.52929132999998</v>
      </c>
      <c r="AQ22" s="240">
        <v>860.18552419000002</v>
      </c>
      <c r="AR22" s="240">
        <v>950.10711766999998</v>
      </c>
      <c r="AS22" s="240">
        <v>965.56835193999996</v>
      </c>
      <c r="AT22" s="240">
        <v>980.02827838999997</v>
      </c>
      <c r="AU22" s="240">
        <v>979.01036433000002</v>
      </c>
      <c r="AV22" s="240">
        <v>853.13686160999998</v>
      </c>
      <c r="AW22" s="240">
        <v>821.47523533000003</v>
      </c>
      <c r="AX22" s="240">
        <v>781.14792096999997</v>
      </c>
      <c r="AY22" s="240">
        <v>817.18454677</v>
      </c>
      <c r="AZ22" s="240">
        <v>800.05372821000003</v>
      </c>
      <c r="BA22" s="240">
        <v>794.18240000000003</v>
      </c>
      <c r="BB22" s="240">
        <v>790.74869999999999</v>
      </c>
      <c r="BC22" s="333">
        <v>850.2</v>
      </c>
      <c r="BD22" s="333">
        <v>932.90160000000003</v>
      </c>
      <c r="BE22" s="333">
        <v>972.01829999999995</v>
      </c>
      <c r="BF22" s="333">
        <v>977.32010000000002</v>
      </c>
      <c r="BG22" s="333">
        <v>924.12220000000002</v>
      </c>
      <c r="BH22" s="333">
        <v>833.47460000000001</v>
      </c>
      <c r="BI22" s="333">
        <v>798.76610000000005</v>
      </c>
      <c r="BJ22" s="333">
        <v>791.30169999999998</v>
      </c>
      <c r="BK22" s="333">
        <v>822.13520000000005</v>
      </c>
      <c r="BL22" s="333">
        <v>805.82730000000004</v>
      </c>
      <c r="BM22" s="333">
        <v>782.26300000000003</v>
      </c>
      <c r="BN22" s="333">
        <v>785.30790000000002</v>
      </c>
      <c r="BO22" s="333">
        <v>846.81020000000001</v>
      </c>
      <c r="BP22" s="333">
        <v>935.87469999999996</v>
      </c>
      <c r="BQ22" s="333">
        <v>976.48180000000002</v>
      </c>
      <c r="BR22" s="333">
        <v>979.27250000000004</v>
      </c>
      <c r="BS22" s="333">
        <v>925.47839999999997</v>
      </c>
      <c r="BT22" s="333">
        <v>834.56870000000004</v>
      </c>
      <c r="BU22" s="333">
        <v>799.5942</v>
      </c>
      <c r="BV22" s="333">
        <v>791.91139999999996</v>
      </c>
    </row>
    <row r="23" spans="1:74" ht="11.1" customHeight="1" x14ac:dyDescent="0.2">
      <c r="A23" s="111" t="s">
        <v>801</v>
      </c>
      <c r="B23" s="205" t="s">
        <v>561</v>
      </c>
      <c r="C23" s="240">
        <v>243.66921644999999</v>
      </c>
      <c r="D23" s="240">
        <v>257.45956000000001</v>
      </c>
      <c r="E23" s="240">
        <v>232.07818194000001</v>
      </c>
      <c r="F23" s="240">
        <v>232.14141799999999</v>
      </c>
      <c r="G23" s="240">
        <v>239.89252160999999</v>
      </c>
      <c r="H23" s="240">
        <v>275.885761</v>
      </c>
      <c r="I23" s="240">
        <v>291.68211484</v>
      </c>
      <c r="J23" s="240">
        <v>292.66559839000001</v>
      </c>
      <c r="K23" s="240">
        <v>280.94578967000001</v>
      </c>
      <c r="L23" s="240">
        <v>239.18737322999999</v>
      </c>
      <c r="M23" s="240">
        <v>229.11693567</v>
      </c>
      <c r="N23" s="240">
        <v>223.68658065</v>
      </c>
      <c r="O23" s="240">
        <v>239.46349129000001</v>
      </c>
      <c r="P23" s="240">
        <v>245.05971102999999</v>
      </c>
      <c r="Q23" s="240">
        <v>224.79949096999999</v>
      </c>
      <c r="R23" s="240">
        <v>227.84848233</v>
      </c>
      <c r="S23" s="240">
        <v>236.63356870999999</v>
      </c>
      <c r="T23" s="240">
        <v>277.46500632999999</v>
      </c>
      <c r="U23" s="240">
        <v>296.07390773999998</v>
      </c>
      <c r="V23" s="240">
        <v>305.51404129000002</v>
      </c>
      <c r="W23" s="240">
        <v>298.945086</v>
      </c>
      <c r="X23" s="240">
        <v>251.86642581000001</v>
      </c>
      <c r="Y23" s="240">
        <v>235.425096</v>
      </c>
      <c r="Z23" s="240">
        <v>228.86827676999999</v>
      </c>
      <c r="AA23" s="240">
        <v>232.20381355000001</v>
      </c>
      <c r="AB23" s="240">
        <v>234.47349249999999</v>
      </c>
      <c r="AC23" s="240">
        <v>219.90109742000001</v>
      </c>
      <c r="AD23" s="240">
        <v>229.93597166999999</v>
      </c>
      <c r="AE23" s="240">
        <v>238.50264902999999</v>
      </c>
      <c r="AF23" s="240">
        <v>265.58908300000002</v>
      </c>
      <c r="AG23" s="240">
        <v>284.23944839000001</v>
      </c>
      <c r="AH23" s="240">
        <v>286.83575160999999</v>
      </c>
      <c r="AI23" s="240">
        <v>267.85651066999998</v>
      </c>
      <c r="AJ23" s="240">
        <v>244.59369838999999</v>
      </c>
      <c r="AK23" s="240">
        <v>229.15531933</v>
      </c>
      <c r="AL23" s="240">
        <v>225.28262839000001</v>
      </c>
      <c r="AM23" s="240">
        <v>254.02050903</v>
      </c>
      <c r="AN23" s="240">
        <v>249.26821071000001</v>
      </c>
      <c r="AO23" s="240">
        <v>222.31841581</v>
      </c>
      <c r="AP23" s="240">
        <v>225.01322500000001</v>
      </c>
      <c r="AQ23" s="240">
        <v>247.87896871000001</v>
      </c>
      <c r="AR23" s="240">
        <v>286.24031932999998</v>
      </c>
      <c r="AS23" s="240">
        <v>294.86599065000001</v>
      </c>
      <c r="AT23" s="240">
        <v>298.31883871000002</v>
      </c>
      <c r="AU23" s="240">
        <v>293.50279132999998</v>
      </c>
      <c r="AV23" s="240">
        <v>257.98782387</v>
      </c>
      <c r="AW23" s="240">
        <v>232.744854</v>
      </c>
      <c r="AX23" s="240">
        <v>229.00218613000001</v>
      </c>
      <c r="AY23" s="240">
        <v>235.95775839000001</v>
      </c>
      <c r="AZ23" s="240">
        <v>242.28853606999999</v>
      </c>
      <c r="BA23" s="240">
        <v>221.2105</v>
      </c>
      <c r="BB23" s="240">
        <v>230.91919999999999</v>
      </c>
      <c r="BC23" s="333">
        <v>241.73140000000001</v>
      </c>
      <c r="BD23" s="333">
        <v>277.21319999999997</v>
      </c>
      <c r="BE23" s="333">
        <v>292.81509999999997</v>
      </c>
      <c r="BF23" s="333">
        <v>300.36169999999998</v>
      </c>
      <c r="BG23" s="333">
        <v>280.77769999999998</v>
      </c>
      <c r="BH23" s="333">
        <v>252.13810000000001</v>
      </c>
      <c r="BI23" s="333">
        <v>229.45359999999999</v>
      </c>
      <c r="BJ23" s="333">
        <v>230.26599999999999</v>
      </c>
      <c r="BK23" s="333">
        <v>238.7388</v>
      </c>
      <c r="BL23" s="333">
        <v>246.73869999999999</v>
      </c>
      <c r="BM23" s="333">
        <v>222.2114</v>
      </c>
      <c r="BN23" s="333">
        <v>231.6</v>
      </c>
      <c r="BO23" s="333">
        <v>243.6224</v>
      </c>
      <c r="BP23" s="333">
        <v>280.44119999999998</v>
      </c>
      <c r="BQ23" s="333">
        <v>297.0795</v>
      </c>
      <c r="BR23" s="333">
        <v>302.42809999999997</v>
      </c>
      <c r="BS23" s="333">
        <v>281.66430000000003</v>
      </c>
      <c r="BT23" s="333">
        <v>252.8389</v>
      </c>
      <c r="BU23" s="333">
        <v>229.94159999999999</v>
      </c>
      <c r="BV23" s="333">
        <v>230.589</v>
      </c>
    </row>
    <row r="24" spans="1:74" ht="11.1" customHeight="1" x14ac:dyDescent="0.2">
      <c r="A24" s="111" t="s">
        <v>802</v>
      </c>
      <c r="B24" s="205" t="s">
        <v>562</v>
      </c>
      <c r="C24" s="240">
        <v>494.12470065000002</v>
      </c>
      <c r="D24" s="240">
        <v>507.99537714000002</v>
      </c>
      <c r="E24" s="240">
        <v>479.28289839000001</v>
      </c>
      <c r="F24" s="240">
        <v>496.60753467000001</v>
      </c>
      <c r="G24" s="240">
        <v>490.19245903000001</v>
      </c>
      <c r="H24" s="240">
        <v>579.28407632999995</v>
      </c>
      <c r="I24" s="240">
        <v>612.15156290000004</v>
      </c>
      <c r="J24" s="240">
        <v>623.32491451999999</v>
      </c>
      <c r="K24" s="240">
        <v>611.23392933000002</v>
      </c>
      <c r="L24" s="240">
        <v>545.25584322999998</v>
      </c>
      <c r="M24" s="240">
        <v>480.87173967000001</v>
      </c>
      <c r="N24" s="240">
        <v>462.12865677000002</v>
      </c>
      <c r="O24" s="240">
        <v>484.77997194</v>
      </c>
      <c r="P24" s="240">
        <v>484.42032585999999</v>
      </c>
      <c r="Q24" s="240">
        <v>465.25678065</v>
      </c>
      <c r="R24" s="240">
        <v>481.07064832999998</v>
      </c>
      <c r="S24" s="240">
        <v>501.45390742000001</v>
      </c>
      <c r="T24" s="240">
        <v>591.77653867000004</v>
      </c>
      <c r="U24" s="240">
        <v>618.26070097000002</v>
      </c>
      <c r="V24" s="240">
        <v>646.38997065000001</v>
      </c>
      <c r="W24" s="240">
        <v>629.59436367000001</v>
      </c>
      <c r="X24" s="240">
        <v>554.27076774</v>
      </c>
      <c r="Y24" s="240">
        <v>509.26389232999998</v>
      </c>
      <c r="Z24" s="240">
        <v>486.81274839000002</v>
      </c>
      <c r="AA24" s="240">
        <v>483.24440032000001</v>
      </c>
      <c r="AB24" s="240">
        <v>478.38802679000003</v>
      </c>
      <c r="AC24" s="240">
        <v>477.19750097000002</v>
      </c>
      <c r="AD24" s="240">
        <v>475.14128599999998</v>
      </c>
      <c r="AE24" s="240">
        <v>524.69899452000004</v>
      </c>
      <c r="AF24" s="240">
        <v>592.36516099999994</v>
      </c>
      <c r="AG24" s="240">
        <v>607.55310225999995</v>
      </c>
      <c r="AH24" s="240">
        <v>617.65646516000004</v>
      </c>
      <c r="AI24" s="240">
        <v>600.12274933000003</v>
      </c>
      <c r="AJ24" s="240">
        <v>557.48777871000004</v>
      </c>
      <c r="AK24" s="240">
        <v>490.57421933000001</v>
      </c>
      <c r="AL24" s="240">
        <v>482.37468676999998</v>
      </c>
      <c r="AM24" s="240">
        <v>534.01812194000001</v>
      </c>
      <c r="AN24" s="240">
        <v>497.68599499999999</v>
      </c>
      <c r="AO24" s="240">
        <v>470.93901677000002</v>
      </c>
      <c r="AP24" s="240">
        <v>484.72190599999999</v>
      </c>
      <c r="AQ24" s="240">
        <v>536.98128419</v>
      </c>
      <c r="AR24" s="240">
        <v>626.78928067000004</v>
      </c>
      <c r="AS24" s="240">
        <v>640.52927193999994</v>
      </c>
      <c r="AT24" s="240">
        <v>649.98799128999997</v>
      </c>
      <c r="AU24" s="240">
        <v>619.65511232999995</v>
      </c>
      <c r="AV24" s="240">
        <v>574.58898644999999</v>
      </c>
      <c r="AW24" s="240">
        <v>494.67197367</v>
      </c>
      <c r="AX24" s="240">
        <v>480.49326742</v>
      </c>
      <c r="AY24" s="240">
        <v>493.26118065000003</v>
      </c>
      <c r="AZ24" s="240">
        <v>538.24445820999995</v>
      </c>
      <c r="BA24" s="240">
        <v>476.73320000000001</v>
      </c>
      <c r="BB24" s="240">
        <v>492.98849999999999</v>
      </c>
      <c r="BC24" s="333">
        <v>521.10709999999995</v>
      </c>
      <c r="BD24" s="333">
        <v>596.71320000000003</v>
      </c>
      <c r="BE24" s="333">
        <v>625.8528</v>
      </c>
      <c r="BF24" s="333">
        <v>653.98979999999995</v>
      </c>
      <c r="BG24" s="333">
        <v>623.93650000000002</v>
      </c>
      <c r="BH24" s="333">
        <v>582.2201</v>
      </c>
      <c r="BI24" s="333">
        <v>496.26280000000003</v>
      </c>
      <c r="BJ24" s="333">
        <v>490.09100000000001</v>
      </c>
      <c r="BK24" s="333">
        <v>504.6807</v>
      </c>
      <c r="BL24" s="333">
        <v>551.28340000000003</v>
      </c>
      <c r="BM24" s="333">
        <v>484.74290000000002</v>
      </c>
      <c r="BN24" s="333">
        <v>496.07909999999998</v>
      </c>
      <c r="BO24" s="333">
        <v>532.70619999999997</v>
      </c>
      <c r="BP24" s="333">
        <v>614.17449999999997</v>
      </c>
      <c r="BQ24" s="333">
        <v>642.77970000000005</v>
      </c>
      <c r="BR24" s="333">
        <v>667.96450000000004</v>
      </c>
      <c r="BS24" s="333">
        <v>635.90030000000002</v>
      </c>
      <c r="BT24" s="333">
        <v>593.16340000000002</v>
      </c>
      <c r="BU24" s="333">
        <v>505.37020000000001</v>
      </c>
      <c r="BV24" s="333">
        <v>499.16370000000001</v>
      </c>
    </row>
    <row r="25" spans="1:74" ht="11.1" customHeight="1" x14ac:dyDescent="0.2">
      <c r="A25" s="111" t="s">
        <v>803</v>
      </c>
      <c r="B25" s="205" t="s">
        <v>563</v>
      </c>
      <c r="C25" s="240">
        <v>241.96387257999999</v>
      </c>
      <c r="D25" s="240">
        <v>246.24464678999999</v>
      </c>
      <c r="E25" s="240">
        <v>238.15574323000001</v>
      </c>
      <c r="F25" s="240">
        <v>242.98789933</v>
      </c>
      <c r="G25" s="240">
        <v>248.30691612999999</v>
      </c>
      <c r="H25" s="240">
        <v>282.51581533000001</v>
      </c>
      <c r="I25" s="240">
        <v>288.57479870999998</v>
      </c>
      <c r="J25" s="240">
        <v>302.46848096999997</v>
      </c>
      <c r="K25" s="240">
        <v>283.54162867000002</v>
      </c>
      <c r="L25" s="240">
        <v>255.82164097</v>
      </c>
      <c r="M25" s="240">
        <v>243.15026499999999</v>
      </c>
      <c r="N25" s="240">
        <v>244.70082644999999</v>
      </c>
      <c r="O25" s="240">
        <v>243.38480774000001</v>
      </c>
      <c r="P25" s="240">
        <v>243.81430241000001</v>
      </c>
      <c r="Q25" s="240">
        <v>238.43607742</v>
      </c>
      <c r="R25" s="240">
        <v>239.31227167</v>
      </c>
      <c r="S25" s="240">
        <v>248.56586128999999</v>
      </c>
      <c r="T25" s="240">
        <v>289.66960933000001</v>
      </c>
      <c r="U25" s="240">
        <v>303.04211515999998</v>
      </c>
      <c r="V25" s="240">
        <v>296.40221935</v>
      </c>
      <c r="W25" s="240">
        <v>275.31884200000002</v>
      </c>
      <c r="X25" s="240">
        <v>260.02833161000001</v>
      </c>
      <c r="Y25" s="240">
        <v>243.26651032999999</v>
      </c>
      <c r="Z25" s="240">
        <v>250.14075742</v>
      </c>
      <c r="AA25" s="240">
        <v>247.07076774000001</v>
      </c>
      <c r="AB25" s="240">
        <v>249.58665285999999</v>
      </c>
      <c r="AC25" s="240">
        <v>243.15085483999999</v>
      </c>
      <c r="AD25" s="240">
        <v>244.50242900000001</v>
      </c>
      <c r="AE25" s="240">
        <v>255.98450839</v>
      </c>
      <c r="AF25" s="240">
        <v>297.07102966999997</v>
      </c>
      <c r="AG25" s="240">
        <v>310.44194709999999</v>
      </c>
      <c r="AH25" s="240">
        <v>307.87069226</v>
      </c>
      <c r="AI25" s="240">
        <v>286.00727667000001</v>
      </c>
      <c r="AJ25" s="240">
        <v>256.59434032000001</v>
      </c>
      <c r="AK25" s="240">
        <v>245.11491333000001</v>
      </c>
      <c r="AL25" s="240">
        <v>248.31696323</v>
      </c>
      <c r="AM25" s="240">
        <v>245.55747387</v>
      </c>
      <c r="AN25" s="240">
        <v>254.25750643000001</v>
      </c>
      <c r="AO25" s="240">
        <v>245.90291483999999</v>
      </c>
      <c r="AP25" s="240">
        <v>250.93460899999999</v>
      </c>
      <c r="AQ25" s="240">
        <v>263.56358323000001</v>
      </c>
      <c r="AR25" s="240">
        <v>293.98276399999997</v>
      </c>
      <c r="AS25" s="240">
        <v>315.31705806000002</v>
      </c>
      <c r="AT25" s="240">
        <v>317.29060806000001</v>
      </c>
      <c r="AU25" s="240">
        <v>293.73972966999997</v>
      </c>
      <c r="AV25" s="240">
        <v>257.79443097000001</v>
      </c>
      <c r="AW25" s="240">
        <v>247.308753</v>
      </c>
      <c r="AX25" s="240">
        <v>249.89064483999999</v>
      </c>
      <c r="AY25" s="240">
        <v>252.02933128999999</v>
      </c>
      <c r="AZ25" s="240">
        <v>259.07736179</v>
      </c>
      <c r="BA25" s="240">
        <v>247.48220000000001</v>
      </c>
      <c r="BB25" s="240">
        <v>250.8278</v>
      </c>
      <c r="BC25" s="333">
        <v>264.68729999999999</v>
      </c>
      <c r="BD25" s="333">
        <v>288.40660000000003</v>
      </c>
      <c r="BE25" s="333">
        <v>310.42509999999999</v>
      </c>
      <c r="BF25" s="333">
        <v>318.58670000000001</v>
      </c>
      <c r="BG25" s="333">
        <v>288.90870000000001</v>
      </c>
      <c r="BH25" s="333">
        <v>261.55239999999998</v>
      </c>
      <c r="BI25" s="333">
        <v>249.84350000000001</v>
      </c>
      <c r="BJ25" s="333">
        <v>252.94139999999999</v>
      </c>
      <c r="BK25" s="333">
        <v>254.42099999999999</v>
      </c>
      <c r="BL25" s="333">
        <v>259.01659999999998</v>
      </c>
      <c r="BM25" s="333">
        <v>250.67519999999999</v>
      </c>
      <c r="BN25" s="333">
        <v>253.77080000000001</v>
      </c>
      <c r="BO25" s="333">
        <v>266.59559999999999</v>
      </c>
      <c r="BP25" s="333">
        <v>291.10930000000002</v>
      </c>
      <c r="BQ25" s="333">
        <v>313.24220000000003</v>
      </c>
      <c r="BR25" s="333">
        <v>321.53269999999998</v>
      </c>
      <c r="BS25" s="333">
        <v>291.5111</v>
      </c>
      <c r="BT25" s="333">
        <v>263.84010000000001</v>
      </c>
      <c r="BU25" s="333">
        <v>251.93940000000001</v>
      </c>
      <c r="BV25" s="333">
        <v>254.93020000000001</v>
      </c>
    </row>
    <row r="26" spans="1:74" ht="11.1" customHeight="1" x14ac:dyDescent="0.2">
      <c r="A26" s="111" t="s">
        <v>804</v>
      </c>
      <c r="B26" s="205" t="s">
        <v>256</v>
      </c>
      <c r="C26" s="240">
        <v>419.87671516</v>
      </c>
      <c r="D26" s="240">
        <v>428.55438643000002</v>
      </c>
      <c r="E26" s="240">
        <v>425.73698676999999</v>
      </c>
      <c r="F26" s="240">
        <v>436.439998</v>
      </c>
      <c r="G26" s="240">
        <v>404.80793032000003</v>
      </c>
      <c r="H26" s="240">
        <v>466.11246967</v>
      </c>
      <c r="I26" s="240">
        <v>481.27117419000001</v>
      </c>
      <c r="J26" s="240">
        <v>470.10436902999999</v>
      </c>
      <c r="K26" s="240">
        <v>493.82635099999999</v>
      </c>
      <c r="L26" s="240">
        <v>475.71723322999998</v>
      </c>
      <c r="M26" s="240">
        <v>435.94685399999997</v>
      </c>
      <c r="N26" s="240">
        <v>441.91713838999999</v>
      </c>
      <c r="O26" s="240">
        <v>412.10207548</v>
      </c>
      <c r="P26" s="240">
        <v>423.33731517000001</v>
      </c>
      <c r="Q26" s="240">
        <v>425.22175290000001</v>
      </c>
      <c r="R26" s="240">
        <v>418.78953732999997</v>
      </c>
      <c r="S26" s="240">
        <v>412.67839484000001</v>
      </c>
      <c r="T26" s="240">
        <v>461.32600100000002</v>
      </c>
      <c r="U26" s="240">
        <v>450.28100000000001</v>
      </c>
      <c r="V26" s="240">
        <v>505.85290871000001</v>
      </c>
      <c r="W26" s="240">
        <v>476.88195832999997</v>
      </c>
      <c r="X26" s="240">
        <v>439.42159322999998</v>
      </c>
      <c r="Y26" s="240">
        <v>435.21115832999999</v>
      </c>
      <c r="Z26" s="240">
        <v>444.15783097000002</v>
      </c>
      <c r="AA26" s="240">
        <v>429.66797193999997</v>
      </c>
      <c r="AB26" s="240">
        <v>434.45353749999998</v>
      </c>
      <c r="AC26" s="240">
        <v>427.58651613000001</v>
      </c>
      <c r="AD26" s="240">
        <v>424.64739932999998</v>
      </c>
      <c r="AE26" s="240">
        <v>423.79260290000002</v>
      </c>
      <c r="AF26" s="240">
        <v>483.28377067000002</v>
      </c>
      <c r="AG26" s="240">
        <v>477.86177580999998</v>
      </c>
      <c r="AH26" s="240">
        <v>500.17181355000002</v>
      </c>
      <c r="AI26" s="240">
        <v>478.85785033000002</v>
      </c>
      <c r="AJ26" s="240">
        <v>450.77783226000003</v>
      </c>
      <c r="AK26" s="240">
        <v>428.52572366999999</v>
      </c>
      <c r="AL26" s="240">
        <v>432.99625097000001</v>
      </c>
      <c r="AM26" s="240">
        <v>423.72226968000001</v>
      </c>
      <c r="AN26" s="240">
        <v>434.51611536000001</v>
      </c>
      <c r="AO26" s="240">
        <v>445.18218065000002</v>
      </c>
      <c r="AP26" s="240">
        <v>425.05007733000002</v>
      </c>
      <c r="AQ26" s="240">
        <v>402.83826065</v>
      </c>
      <c r="AR26" s="240">
        <v>445.71719400000001</v>
      </c>
      <c r="AS26" s="240">
        <v>477.22158839000002</v>
      </c>
      <c r="AT26" s="240">
        <v>525.49803419</v>
      </c>
      <c r="AU26" s="240">
        <v>412.41567566999998</v>
      </c>
      <c r="AV26" s="240">
        <v>459.92894031999998</v>
      </c>
      <c r="AW26" s="240">
        <v>395.02542699999998</v>
      </c>
      <c r="AX26" s="240">
        <v>413.33958096999999</v>
      </c>
      <c r="AY26" s="240">
        <v>424.76041257999998</v>
      </c>
      <c r="AZ26" s="240">
        <v>421.94225499999999</v>
      </c>
      <c r="BA26" s="240">
        <v>435.07670000000002</v>
      </c>
      <c r="BB26" s="240">
        <v>426.31029999999998</v>
      </c>
      <c r="BC26" s="333">
        <v>405.59910000000002</v>
      </c>
      <c r="BD26" s="333">
        <v>447.08449999999999</v>
      </c>
      <c r="BE26" s="333">
        <v>466.99740000000003</v>
      </c>
      <c r="BF26" s="333">
        <v>509.66070000000002</v>
      </c>
      <c r="BG26" s="333">
        <v>408.59140000000002</v>
      </c>
      <c r="BH26" s="333">
        <v>459.90679999999998</v>
      </c>
      <c r="BI26" s="333">
        <v>395.90179999999998</v>
      </c>
      <c r="BJ26" s="333">
        <v>412.99700000000001</v>
      </c>
      <c r="BK26" s="333">
        <v>425.69330000000002</v>
      </c>
      <c r="BL26" s="333">
        <v>418.09249999999997</v>
      </c>
      <c r="BM26" s="333">
        <v>440.11680000000001</v>
      </c>
      <c r="BN26" s="333">
        <v>430.80459999999999</v>
      </c>
      <c r="BO26" s="333">
        <v>403.57799999999997</v>
      </c>
      <c r="BP26" s="333">
        <v>447.22050000000002</v>
      </c>
      <c r="BQ26" s="333">
        <v>466.15210000000002</v>
      </c>
      <c r="BR26" s="333">
        <v>509.20850000000002</v>
      </c>
      <c r="BS26" s="333">
        <v>409.08350000000002</v>
      </c>
      <c r="BT26" s="333">
        <v>460.4</v>
      </c>
      <c r="BU26" s="333">
        <v>396.23939999999999</v>
      </c>
      <c r="BV26" s="333">
        <v>413.23689999999999</v>
      </c>
    </row>
    <row r="27" spans="1:74" ht="11.1" customHeight="1" x14ac:dyDescent="0.2">
      <c r="A27" s="111" t="s">
        <v>816</v>
      </c>
      <c r="B27" s="205" t="s">
        <v>257</v>
      </c>
      <c r="C27" s="240">
        <v>15.758846774</v>
      </c>
      <c r="D27" s="240">
        <v>17.157549642999999</v>
      </c>
      <c r="E27" s="240">
        <v>15.699147097000001</v>
      </c>
      <c r="F27" s="240">
        <v>16.125335667000002</v>
      </c>
      <c r="G27" s="240">
        <v>15.46991871</v>
      </c>
      <c r="H27" s="240">
        <v>15.919586000000001</v>
      </c>
      <c r="I27" s="240">
        <v>16.398321934999998</v>
      </c>
      <c r="J27" s="240">
        <v>16.441642903000002</v>
      </c>
      <c r="K27" s="240">
        <v>16.902431666999998</v>
      </c>
      <c r="L27" s="240">
        <v>16.182027419000001</v>
      </c>
      <c r="M27" s="240">
        <v>16.939252</v>
      </c>
      <c r="N27" s="240">
        <v>16.338593871</v>
      </c>
      <c r="O27" s="240">
        <v>15.707275806</v>
      </c>
      <c r="P27" s="240">
        <v>16.545522414000001</v>
      </c>
      <c r="Q27" s="240">
        <v>15.694860968</v>
      </c>
      <c r="R27" s="240">
        <v>15.651615667</v>
      </c>
      <c r="S27" s="240">
        <v>15.516768065000001</v>
      </c>
      <c r="T27" s="240">
        <v>15.587044000000001</v>
      </c>
      <c r="U27" s="240">
        <v>15.928498064999999</v>
      </c>
      <c r="V27" s="240">
        <v>16.353565484000001</v>
      </c>
      <c r="W27" s="240">
        <v>16.319964667000001</v>
      </c>
      <c r="X27" s="240">
        <v>15.976994194</v>
      </c>
      <c r="Y27" s="240">
        <v>16.131768333</v>
      </c>
      <c r="Z27" s="240">
        <v>16.184911613000001</v>
      </c>
      <c r="AA27" s="240">
        <v>15.739446128999999</v>
      </c>
      <c r="AB27" s="240">
        <v>16.581651429000001</v>
      </c>
      <c r="AC27" s="240">
        <v>15.895484516</v>
      </c>
      <c r="AD27" s="240">
        <v>15.9199</v>
      </c>
      <c r="AE27" s="240">
        <v>15.252305806000001</v>
      </c>
      <c r="AF27" s="240">
        <v>15.499307333000001</v>
      </c>
      <c r="AG27" s="240">
        <v>15.719406451999999</v>
      </c>
      <c r="AH27" s="240">
        <v>16.298407096999998</v>
      </c>
      <c r="AI27" s="240">
        <v>16.136531000000002</v>
      </c>
      <c r="AJ27" s="240">
        <v>15.857260323</v>
      </c>
      <c r="AK27" s="240">
        <v>15.942984333</v>
      </c>
      <c r="AL27" s="240">
        <v>15.472337097</v>
      </c>
      <c r="AM27" s="240">
        <v>15.789230323</v>
      </c>
      <c r="AN27" s="240">
        <v>16.546935000000001</v>
      </c>
      <c r="AO27" s="240">
        <v>15.198471935000001</v>
      </c>
      <c r="AP27" s="240">
        <v>15.625517667</v>
      </c>
      <c r="AQ27" s="240">
        <v>14.972758710000001</v>
      </c>
      <c r="AR27" s="240">
        <v>15.415385667000001</v>
      </c>
      <c r="AS27" s="240">
        <v>15.713002903</v>
      </c>
      <c r="AT27" s="240">
        <v>15.924653226</v>
      </c>
      <c r="AU27" s="240">
        <v>15.628513999999999</v>
      </c>
      <c r="AV27" s="240">
        <v>15.740283226000001</v>
      </c>
      <c r="AW27" s="240">
        <v>15.719911667</v>
      </c>
      <c r="AX27" s="240">
        <v>15.196772580999999</v>
      </c>
      <c r="AY27" s="240">
        <v>15.63776</v>
      </c>
      <c r="AZ27" s="240">
        <v>15.529428571</v>
      </c>
      <c r="BA27" s="240">
        <v>15.098929999999999</v>
      </c>
      <c r="BB27" s="240">
        <v>15.517709999999999</v>
      </c>
      <c r="BC27" s="333">
        <v>14.859030000000001</v>
      </c>
      <c r="BD27" s="333">
        <v>15.292339999999999</v>
      </c>
      <c r="BE27" s="333">
        <v>15.58465</v>
      </c>
      <c r="BF27" s="333">
        <v>15.79279</v>
      </c>
      <c r="BG27" s="333">
        <v>15.49884</v>
      </c>
      <c r="BH27" s="333">
        <v>15.60995</v>
      </c>
      <c r="BI27" s="333">
        <v>15.59038</v>
      </c>
      <c r="BJ27" s="333">
        <v>15.07494</v>
      </c>
      <c r="BK27" s="333">
        <v>15.511570000000001</v>
      </c>
      <c r="BL27" s="333">
        <v>15.404579999999999</v>
      </c>
      <c r="BM27" s="333">
        <v>14.97828</v>
      </c>
      <c r="BN27" s="333">
        <v>15.395810000000001</v>
      </c>
      <c r="BO27" s="333">
        <v>14.744350000000001</v>
      </c>
      <c r="BP27" s="333">
        <v>15.17597</v>
      </c>
      <c r="BQ27" s="333">
        <v>15.46702</v>
      </c>
      <c r="BR27" s="333">
        <v>15.67459</v>
      </c>
      <c r="BS27" s="333">
        <v>15.38264</v>
      </c>
      <c r="BT27" s="333">
        <v>15.492369999999999</v>
      </c>
      <c r="BU27" s="333">
        <v>15.471310000000001</v>
      </c>
      <c r="BV27" s="333">
        <v>14.956709999999999</v>
      </c>
    </row>
    <row r="28" spans="1:74" ht="11.1" customHeight="1" x14ac:dyDescent="0.2">
      <c r="A28" s="111" t="s">
        <v>817</v>
      </c>
      <c r="B28" s="205" t="s">
        <v>565</v>
      </c>
      <c r="C28" s="240">
        <v>3600.6341103</v>
      </c>
      <c r="D28" s="240">
        <v>3767.2312978999998</v>
      </c>
      <c r="E28" s="240">
        <v>3477.2930197000001</v>
      </c>
      <c r="F28" s="240">
        <v>3472.2599286999998</v>
      </c>
      <c r="G28" s="240">
        <v>3529.2146364999999</v>
      </c>
      <c r="H28" s="240">
        <v>3975.6707072999998</v>
      </c>
      <c r="I28" s="240">
        <v>4145.2984944999998</v>
      </c>
      <c r="J28" s="240">
        <v>4145.7716934999999</v>
      </c>
      <c r="K28" s="240">
        <v>4073.1802123000002</v>
      </c>
      <c r="L28" s="240">
        <v>3639.4028241999999</v>
      </c>
      <c r="M28" s="240">
        <v>3471.3413182999998</v>
      </c>
      <c r="N28" s="240">
        <v>3446.1105628999999</v>
      </c>
      <c r="O28" s="240">
        <v>3561.6282722999999</v>
      </c>
      <c r="P28" s="240">
        <v>3567.2996420999998</v>
      </c>
      <c r="Q28" s="240">
        <v>3410.9412403000001</v>
      </c>
      <c r="R28" s="240">
        <v>3401.504289</v>
      </c>
      <c r="S28" s="240">
        <v>3497.9642644999999</v>
      </c>
      <c r="T28" s="240">
        <v>4012.1091016999999</v>
      </c>
      <c r="U28" s="240">
        <v>4194.7844568</v>
      </c>
      <c r="V28" s="240">
        <v>4355.4464793999996</v>
      </c>
      <c r="W28" s="240">
        <v>4116.4274599999999</v>
      </c>
      <c r="X28" s="240">
        <v>3643.9618273999999</v>
      </c>
      <c r="Y28" s="240">
        <v>3501.9955853000001</v>
      </c>
      <c r="Z28" s="240">
        <v>3553.9380881000002</v>
      </c>
      <c r="AA28" s="240">
        <v>3531.8834370999998</v>
      </c>
      <c r="AB28" s="240">
        <v>3558.5691256999999</v>
      </c>
      <c r="AC28" s="240">
        <v>3457.1891731999999</v>
      </c>
      <c r="AD28" s="240">
        <v>3419.6349893000001</v>
      </c>
      <c r="AE28" s="240">
        <v>3544.2612844999999</v>
      </c>
      <c r="AF28" s="240">
        <v>4000.4385106999998</v>
      </c>
      <c r="AG28" s="240">
        <v>4170.2136473999999</v>
      </c>
      <c r="AH28" s="240">
        <v>4144.5486412999999</v>
      </c>
      <c r="AI28" s="240">
        <v>3959.6253029999998</v>
      </c>
      <c r="AJ28" s="240">
        <v>3654.4255386999998</v>
      </c>
      <c r="AK28" s="240">
        <v>3499.1033357000001</v>
      </c>
      <c r="AL28" s="240">
        <v>3525.9845528999999</v>
      </c>
      <c r="AM28" s="240">
        <v>3697.3612303</v>
      </c>
      <c r="AN28" s="240">
        <v>3642.9074639</v>
      </c>
      <c r="AO28" s="240">
        <v>3480.2047957999998</v>
      </c>
      <c r="AP28" s="240">
        <v>3430.7176720000002</v>
      </c>
      <c r="AQ28" s="240">
        <v>3632.1749580999999</v>
      </c>
      <c r="AR28" s="240">
        <v>4052.6140962999998</v>
      </c>
      <c r="AS28" s="240">
        <v>4223.111339</v>
      </c>
      <c r="AT28" s="240">
        <v>4338.0428267999996</v>
      </c>
      <c r="AU28" s="240">
        <v>4052.7090317000002</v>
      </c>
      <c r="AV28" s="240">
        <v>3737.4362544999999</v>
      </c>
      <c r="AW28" s="240">
        <v>3487.3995246999998</v>
      </c>
      <c r="AX28" s="240">
        <v>3473.4948512999999</v>
      </c>
      <c r="AY28" s="240">
        <v>3600.4348070999999</v>
      </c>
      <c r="AZ28" s="240">
        <v>3667.4954770999998</v>
      </c>
      <c r="BA28" s="240">
        <v>3486.9069300000001</v>
      </c>
      <c r="BB28" s="240">
        <v>3436.50461</v>
      </c>
      <c r="BC28" s="333">
        <v>3558.5540000000001</v>
      </c>
      <c r="BD28" s="333">
        <v>3971.165</v>
      </c>
      <c r="BE28" s="333">
        <v>4184.4799999999996</v>
      </c>
      <c r="BF28" s="333">
        <v>4280.7700000000004</v>
      </c>
      <c r="BG28" s="333">
        <v>3936.4560000000001</v>
      </c>
      <c r="BH28" s="333">
        <v>3715.52</v>
      </c>
      <c r="BI28" s="333">
        <v>3446.0410000000002</v>
      </c>
      <c r="BJ28" s="333">
        <v>3499.3850000000002</v>
      </c>
      <c r="BK28" s="333">
        <v>3615.087</v>
      </c>
      <c r="BL28" s="333">
        <v>3673.4540000000002</v>
      </c>
      <c r="BM28" s="333">
        <v>3478.5479999999998</v>
      </c>
      <c r="BN28" s="333">
        <v>3440.6759999999999</v>
      </c>
      <c r="BO28" s="333">
        <v>3566.9569999999999</v>
      </c>
      <c r="BP28" s="333">
        <v>3993.8389999999999</v>
      </c>
      <c r="BQ28" s="333">
        <v>4208.567</v>
      </c>
      <c r="BR28" s="333">
        <v>4294.53</v>
      </c>
      <c r="BS28" s="333">
        <v>3947.018</v>
      </c>
      <c r="BT28" s="333">
        <v>3724.6959999999999</v>
      </c>
      <c r="BU28" s="333">
        <v>3452.4650000000001</v>
      </c>
      <c r="BV28" s="333">
        <v>3504.6489999999999</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805</v>
      </c>
      <c r="B30" s="205" t="s">
        <v>557</v>
      </c>
      <c r="C30" s="240">
        <v>47.890173548</v>
      </c>
      <c r="D30" s="240">
        <v>52.221447499999996</v>
      </c>
      <c r="E30" s="240">
        <v>47.142878064999998</v>
      </c>
      <c r="F30" s="240">
        <v>50.658081666999998</v>
      </c>
      <c r="G30" s="240">
        <v>50.460533226000003</v>
      </c>
      <c r="H30" s="240">
        <v>55.111336667000003</v>
      </c>
      <c r="I30" s="240">
        <v>53.171741613000002</v>
      </c>
      <c r="J30" s="240">
        <v>54.936035484000001</v>
      </c>
      <c r="K30" s="240">
        <v>54.028529667000001</v>
      </c>
      <c r="L30" s="240">
        <v>53.375757096999997</v>
      </c>
      <c r="M30" s="240">
        <v>49.200727667000002</v>
      </c>
      <c r="N30" s="240">
        <v>47.900695484000003</v>
      </c>
      <c r="O30" s="240">
        <v>47.169876451999997</v>
      </c>
      <c r="P30" s="240">
        <v>49.241818275999997</v>
      </c>
      <c r="Q30" s="240">
        <v>46.877835806</v>
      </c>
      <c r="R30" s="240">
        <v>48.100709666999997</v>
      </c>
      <c r="S30" s="240">
        <v>47.880042580999998</v>
      </c>
      <c r="T30" s="240">
        <v>50.906314332999997</v>
      </c>
      <c r="U30" s="240">
        <v>50.981489031999999</v>
      </c>
      <c r="V30" s="240">
        <v>53.686522902999997</v>
      </c>
      <c r="W30" s="240">
        <v>51.541747667000003</v>
      </c>
      <c r="X30" s="240">
        <v>47.567842581000001</v>
      </c>
      <c r="Y30" s="240">
        <v>48.303521000000003</v>
      </c>
      <c r="Z30" s="240">
        <v>46.841536773999998</v>
      </c>
      <c r="AA30" s="240">
        <v>44.260183548000001</v>
      </c>
      <c r="AB30" s="240">
        <v>46.111639642999997</v>
      </c>
      <c r="AC30" s="240">
        <v>45.049870644999999</v>
      </c>
      <c r="AD30" s="240">
        <v>43.760808666999999</v>
      </c>
      <c r="AE30" s="240">
        <v>44.498966451999998</v>
      </c>
      <c r="AF30" s="240">
        <v>47.991850333000002</v>
      </c>
      <c r="AG30" s="240">
        <v>48.774317742000001</v>
      </c>
      <c r="AH30" s="240">
        <v>48.423384515999999</v>
      </c>
      <c r="AI30" s="240">
        <v>49.206998667000001</v>
      </c>
      <c r="AJ30" s="240">
        <v>47.248996773999998</v>
      </c>
      <c r="AK30" s="240">
        <v>45.409510333</v>
      </c>
      <c r="AL30" s="240">
        <v>43.819088710000003</v>
      </c>
      <c r="AM30" s="240">
        <v>41.319230967999999</v>
      </c>
      <c r="AN30" s="240">
        <v>43.987983214000003</v>
      </c>
      <c r="AO30" s="240">
        <v>41.086396774000001</v>
      </c>
      <c r="AP30" s="240">
        <v>41.815466999999998</v>
      </c>
      <c r="AQ30" s="240">
        <v>44.609194838999997</v>
      </c>
      <c r="AR30" s="240">
        <v>43.737350999999997</v>
      </c>
      <c r="AS30" s="240">
        <v>44.906674193999997</v>
      </c>
      <c r="AT30" s="240">
        <v>50.416424515999999</v>
      </c>
      <c r="AU30" s="240">
        <v>45.053856000000003</v>
      </c>
      <c r="AV30" s="240">
        <v>45.361104838999999</v>
      </c>
      <c r="AW30" s="240">
        <v>43.415700667000003</v>
      </c>
      <c r="AX30" s="240">
        <v>41.799479355000003</v>
      </c>
      <c r="AY30" s="240">
        <v>41.898800323000003</v>
      </c>
      <c r="AZ30" s="240">
        <v>39.772185356999998</v>
      </c>
      <c r="BA30" s="240">
        <v>40.753680000000003</v>
      </c>
      <c r="BB30" s="240">
        <v>42.95176</v>
      </c>
      <c r="BC30" s="333">
        <v>45.03154</v>
      </c>
      <c r="BD30" s="333">
        <v>43.330590000000001</v>
      </c>
      <c r="BE30" s="333">
        <v>44.272089999999999</v>
      </c>
      <c r="BF30" s="333">
        <v>49.752969999999998</v>
      </c>
      <c r="BG30" s="333">
        <v>44.077440000000003</v>
      </c>
      <c r="BH30" s="333">
        <v>44.29636</v>
      </c>
      <c r="BI30" s="333">
        <v>42.72533</v>
      </c>
      <c r="BJ30" s="333">
        <v>41.783740000000002</v>
      </c>
      <c r="BK30" s="333">
        <v>41.543689999999998</v>
      </c>
      <c r="BL30" s="333">
        <v>39.382550000000002</v>
      </c>
      <c r="BM30" s="333">
        <v>40.271639999999998</v>
      </c>
      <c r="BN30" s="333">
        <v>42.192970000000003</v>
      </c>
      <c r="BO30" s="333">
        <v>44.15072</v>
      </c>
      <c r="BP30" s="333">
        <v>42.50517</v>
      </c>
      <c r="BQ30" s="333">
        <v>43.511249999999997</v>
      </c>
      <c r="BR30" s="333">
        <v>49.01887</v>
      </c>
      <c r="BS30" s="333">
        <v>43.550420000000003</v>
      </c>
      <c r="BT30" s="333">
        <v>43.885950000000001</v>
      </c>
      <c r="BU30" s="333">
        <v>42.416969999999999</v>
      </c>
      <c r="BV30" s="333">
        <v>41.51981</v>
      </c>
    </row>
    <row r="31" spans="1:74" ht="11.1" customHeight="1" x14ac:dyDescent="0.2">
      <c r="A31" s="111" t="s">
        <v>806</v>
      </c>
      <c r="B31" s="187" t="s">
        <v>590</v>
      </c>
      <c r="C31" s="240">
        <v>192.35570645000001</v>
      </c>
      <c r="D31" s="240">
        <v>212.88416570999999</v>
      </c>
      <c r="E31" s="240">
        <v>199.41329451999999</v>
      </c>
      <c r="F31" s="240">
        <v>197.22554066999999</v>
      </c>
      <c r="G31" s="240">
        <v>179.35767516000001</v>
      </c>
      <c r="H31" s="240">
        <v>220.58178000000001</v>
      </c>
      <c r="I31" s="240">
        <v>210.56460645000001</v>
      </c>
      <c r="J31" s="240">
        <v>201.39736386999999</v>
      </c>
      <c r="K31" s="240">
        <v>208.72949299999999</v>
      </c>
      <c r="L31" s="240">
        <v>196.42044806000001</v>
      </c>
      <c r="M31" s="240">
        <v>190.99379267</v>
      </c>
      <c r="N31" s="240">
        <v>185.56171968000001</v>
      </c>
      <c r="O31" s="240">
        <v>194.34838065</v>
      </c>
      <c r="P31" s="240">
        <v>202.37861792999999</v>
      </c>
      <c r="Q31" s="240">
        <v>189.67068194000001</v>
      </c>
      <c r="R31" s="240">
        <v>190.70984899999999</v>
      </c>
      <c r="S31" s="240">
        <v>189.41443193999999</v>
      </c>
      <c r="T31" s="240">
        <v>202.70671866999999</v>
      </c>
      <c r="U31" s="240">
        <v>205.07416452000001</v>
      </c>
      <c r="V31" s="240">
        <v>206.53213676999999</v>
      </c>
      <c r="W31" s="240">
        <v>207.303168</v>
      </c>
      <c r="X31" s="240">
        <v>193.65522161000001</v>
      </c>
      <c r="Y31" s="240">
        <v>189.68355933000001</v>
      </c>
      <c r="Z31" s="240">
        <v>193.85792581000001</v>
      </c>
      <c r="AA31" s="240">
        <v>190.21954774</v>
      </c>
      <c r="AB31" s="240">
        <v>208.11393036000001</v>
      </c>
      <c r="AC31" s="240">
        <v>190.52067323</v>
      </c>
      <c r="AD31" s="240">
        <v>199.12693766999999</v>
      </c>
      <c r="AE31" s="240">
        <v>192.06492355</v>
      </c>
      <c r="AF31" s="240">
        <v>203.56078600000001</v>
      </c>
      <c r="AG31" s="240">
        <v>206.64633226000001</v>
      </c>
      <c r="AH31" s="240">
        <v>212.05519419000001</v>
      </c>
      <c r="AI31" s="240">
        <v>205.63755466999999</v>
      </c>
      <c r="AJ31" s="240">
        <v>197.46234548000001</v>
      </c>
      <c r="AK31" s="240">
        <v>201.659502</v>
      </c>
      <c r="AL31" s="240">
        <v>195.44551806000001</v>
      </c>
      <c r="AM31" s="240">
        <v>191.31229709999999</v>
      </c>
      <c r="AN31" s="240">
        <v>210.87502000000001</v>
      </c>
      <c r="AO31" s="240">
        <v>188.13579967999999</v>
      </c>
      <c r="AP31" s="240">
        <v>194.58394067</v>
      </c>
      <c r="AQ31" s="240">
        <v>194.33799160999999</v>
      </c>
      <c r="AR31" s="240">
        <v>194.54690232999999</v>
      </c>
      <c r="AS31" s="240">
        <v>207.98130548</v>
      </c>
      <c r="AT31" s="240">
        <v>217.46265355</v>
      </c>
      <c r="AU31" s="240">
        <v>216.57562267</v>
      </c>
      <c r="AV31" s="240">
        <v>190.80787742000001</v>
      </c>
      <c r="AW31" s="240">
        <v>191.10610700000001</v>
      </c>
      <c r="AX31" s="240">
        <v>204.17420870999999</v>
      </c>
      <c r="AY31" s="240">
        <v>194.56540097000001</v>
      </c>
      <c r="AZ31" s="240">
        <v>205.85787714</v>
      </c>
      <c r="BA31" s="240">
        <v>188.81610000000001</v>
      </c>
      <c r="BB31" s="240">
        <v>193.49209999999999</v>
      </c>
      <c r="BC31" s="333">
        <v>194.3417</v>
      </c>
      <c r="BD31" s="333">
        <v>194.01920000000001</v>
      </c>
      <c r="BE31" s="333">
        <v>207.7141</v>
      </c>
      <c r="BF31" s="333">
        <v>216.72290000000001</v>
      </c>
      <c r="BG31" s="333">
        <v>216.2216</v>
      </c>
      <c r="BH31" s="333">
        <v>190.9547</v>
      </c>
      <c r="BI31" s="333">
        <v>190.7364</v>
      </c>
      <c r="BJ31" s="333">
        <v>202.7294</v>
      </c>
      <c r="BK31" s="333">
        <v>193.8845</v>
      </c>
      <c r="BL31" s="333">
        <v>206.0301</v>
      </c>
      <c r="BM31" s="333">
        <v>188.62989999999999</v>
      </c>
      <c r="BN31" s="333">
        <v>193.202</v>
      </c>
      <c r="BO31" s="333">
        <v>193.93610000000001</v>
      </c>
      <c r="BP31" s="333">
        <v>193.4374</v>
      </c>
      <c r="BQ31" s="333">
        <v>206.84610000000001</v>
      </c>
      <c r="BR31" s="333">
        <v>215.58779999999999</v>
      </c>
      <c r="BS31" s="333">
        <v>214.87809999999999</v>
      </c>
      <c r="BT31" s="333">
        <v>189.57390000000001</v>
      </c>
      <c r="BU31" s="333">
        <v>189.2013</v>
      </c>
      <c r="BV31" s="333">
        <v>200.9622</v>
      </c>
    </row>
    <row r="32" spans="1:74" ht="11.1" customHeight="1" x14ac:dyDescent="0.2">
      <c r="A32" s="111" t="s">
        <v>807</v>
      </c>
      <c r="B32" s="205" t="s">
        <v>558</v>
      </c>
      <c r="C32" s="240">
        <v>527.06088032000002</v>
      </c>
      <c r="D32" s="240">
        <v>563.60726642999998</v>
      </c>
      <c r="E32" s="240">
        <v>537.39146581</v>
      </c>
      <c r="F32" s="240">
        <v>529.90001299999994</v>
      </c>
      <c r="G32" s="240">
        <v>546.22037483999998</v>
      </c>
      <c r="H32" s="240">
        <v>564.07080299999996</v>
      </c>
      <c r="I32" s="240">
        <v>543.15064805999998</v>
      </c>
      <c r="J32" s="240">
        <v>552.53966258000003</v>
      </c>
      <c r="K32" s="240">
        <v>555.27735099999995</v>
      </c>
      <c r="L32" s="240">
        <v>525.72997999999995</v>
      </c>
      <c r="M32" s="240">
        <v>512.53913</v>
      </c>
      <c r="N32" s="240">
        <v>501.12355645000002</v>
      </c>
      <c r="O32" s="240">
        <v>511.25300257999999</v>
      </c>
      <c r="P32" s="240">
        <v>543.50577724000004</v>
      </c>
      <c r="Q32" s="240">
        <v>529.38654484000006</v>
      </c>
      <c r="R32" s="240">
        <v>522.05038266999998</v>
      </c>
      <c r="S32" s="240">
        <v>529.03097000000002</v>
      </c>
      <c r="T32" s="240">
        <v>548.64295632999995</v>
      </c>
      <c r="U32" s="240">
        <v>559.02939451999998</v>
      </c>
      <c r="V32" s="240">
        <v>573.24067838999997</v>
      </c>
      <c r="W32" s="240">
        <v>546.46310300000005</v>
      </c>
      <c r="X32" s="240">
        <v>517.17871709999997</v>
      </c>
      <c r="Y32" s="240">
        <v>516.38723866999999</v>
      </c>
      <c r="Z32" s="240">
        <v>508.48959968000003</v>
      </c>
      <c r="AA32" s="240">
        <v>506.06591871000001</v>
      </c>
      <c r="AB32" s="240">
        <v>527.44542143000001</v>
      </c>
      <c r="AC32" s="240">
        <v>523.12704484000005</v>
      </c>
      <c r="AD32" s="240">
        <v>512.24161067</v>
      </c>
      <c r="AE32" s="240">
        <v>523.14686644999995</v>
      </c>
      <c r="AF32" s="240">
        <v>549.29824099999996</v>
      </c>
      <c r="AG32" s="240">
        <v>543.82894581000005</v>
      </c>
      <c r="AH32" s="240">
        <v>552.83923580999999</v>
      </c>
      <c r="AI32" s="240">
        <v>545.259997</v>
      </c>
      <c r="AJ32" s="240">
        <v>518.77208194000002</v>
      </c>
      <c r="AK32" s="240">
        <v>513.91328667000005</v>
      </c>
      <c r="AL32" s="240">
        <v>502.02920194000001</v>
      </c>
      <c r="AM32" s="240">
        <v>483.26624032000001</v>
      </c>
      <c r="AN32" s="240">
        <v>513.80544107000003</v>
      </c>
      <c r="AO32" s="240">
        <v>501.03493644999998</v>
      </c>
      <c r="AP32" s="240">
        <v>489.53737367000002</v>
      </c>
      <c r="AQ32" s="240">
        <v>521.52936161000002</v>
      </c>
      <c r="AR32" s="240">
        <v>539.95056266999995</v>
      </c>
      <c r="AS32" s="240">
        <v>522.14790160999996</v>
      </c>
      <c r="AT32" s="240">
        <v>553.80189644999996</v>
      </c>
      <c r="AU32" s="240">
        <v>514.17701333000002</v>
      </c>
      <c r="AV32" s="240">
        <v>502.27821934999997</v>
      </c>
      <c r="AW32" s="240">
        <v>497.94620266999999</v>
      </c>
      <c r="AX32" s="240">
        <v>478.74759289999997</v>
      </c>
      <c r="AY32" s="240">
        <v>494.46244160999998</v>
      </c>
      <c r="AZ32" s="240">
        <v>507.24680429</v>
      </c>
      <c r="BA32" s="240">
        <v>502.00389999999999</v>
      </c>
      <c r="BB32" s="240">
        <v>490.19510000000002</v>
      </c>
      <c r="BC32" s="333">
        <v>521.91930000000002</v>
      </c>
      <c r="BD32" s="333">
        <v>537.79899999999998</v>
      </c>
      <c r="BE32" s="333">
        <v>520.28269999999998</v>
      </c>
      <c r="BF32" s="333">
        <v>550.37919999999997</v>
      </c>
      <c r="BG32" s="333">
        <v>512.02260000000001</v>
      </c>
      <c r="BH32" s="333">
        <v>499.77269999999999</v>
      </c>
      <c r="BI32" s="333">
        <v>493.95269999999999</v>
      </c>
      <c r="BJ32" s="333">
        <v>471.93970000000002</v>
      </c>
      <c r="BK32" s="333">
        <v>491.56709999999998</v>
      </c>
      <c r="BL32" s="333">
        <v>506.4674</v>
      </c>
      <c r="BM32" s="333">
        <v>499.57240000000002</v>
      </c>
      <c r="BN32" s="333">
        <v>486.66759999999999</v>
      </c>
      <c r="BO32" s="333">
        <v>517.45169999999996</v>
      </c>
      <c r="BP32" s="333">
        <v>532.44809999999995</v>
      </c>
      <c r="BQ32" s="333">
        <v>514.39919999999995</v>
      </c>
      <c r="BR32" s="333">
        <v>543.60080000000005</v>
      </c>
      <c r="BS32" s="333">
        <v>505.27969999999999</v>
      </c>
      <c r="BT32" s="333">
        <v>492.73239999999998</v>
      </c>
      <c r="BU32" s="333">
        <v>486.67059999999998</v>
      </c>
      <c r="BV32" s="333">
        <v>464.74180000000001</v>
      </c>
    </row>
    <row r="33" spans="1:74" ht="11.1" customHeight="1" x14ac:dyDescent="0.2">
      <c r="A33" s="111" t="s">
        <v>808</v>
      </c>
      <c r="B33" s="205" t="s">
        <v>559</v>
      </c>
      <c r="C33" s="240">
        <v>240.62565742000001</v>
      </c>
      <c r="D33" s="240">
        <v>259.99802070999999</v>
      </c>
      <c r="E33" s="240">
        <v>242.76371935</v>
      </c>
      <c r="F33" s="240">
        <v>249.23124733</v>
      </c>
      <c r="G33" s="240">
        <v>244.40584290000001</v>
      </c>
      <c r="H33" s="240">
        <v>258.475638</v>
      </c>
      <c r="I33" s="240">
        <v>261.28357097000003</v>
      </c>
      <c r="J33" s="240">
        <v>271.62341709999998</v>
      </c>
      <c r="K33" s="240">
        <v>255.05421867000001</v>
      </c>
      <c r="L33" s="240">
        <v>244.08777871000001</v>
      </c>
      <c r="M33" s="240">
        <v>246.54565567</v>
      </c>
      <c r="N33" s="240">
        <v>232.98745258</v>
      </c>
      <c r="O33" s="240">
        <v>231.69117323</v>
      </c>
      <c r="P33" s="240">
        <v>245.04704344999999</v>
      </c>
      <c r="Q33" s="240">
        <v>231.30062645000001</v>
      </c>
      <c r="R33" s="240">
        <v>232.45480867000001</v>
      </c>
      <c r="S33" s="240">
        <v>238.02232484000001</v>
      </c>
      <c r="T33" s="240">
        <v>253.72983300000001</v>
      </c>
      <c r="U33" s="240">
        <v>256.84078839</v>
      </c>
      <c r="V33" s="240">
        <v>267.38622709999999</v>
      </c>
      <c r="W33" s="240">
        <v>255.58509900000001</v>
      </c>
      <c r="X33" s="240">
        <v>240.34945031999999</v>
      </c>
      <c r="Y33" s="240">
        <v>249.48675066999999</v>
      </c>
      <c r="Z33" s="240">
        <v>235.87312</v>
      </c>
      <c r="AA33" s="240">
        <v>236.41975676999999</v>
      </c>
      <c r="AB33" s="240">
        <v>250.77695499999999</v>
      </c>
      <c r="AC33" s="240">
        <v>246.15103902999999</v>
      </c>
      <c r="AD33" s="240">
        <v>246.87641500000001</v>
      </c>
      <c r="AE33" s="240">
        <v>251.25460032000001</v>
      </c>
      <c r="AF33" s="240">
        <v>268.09153099999997</v>
      </c>
      <c r="AG33" s="240">
        <v>276.33899967999997</v>
      </c>
      <c r="AH33" s="240">
        <v>269.47209515999998</v>
      </c>
      <c r="AI33" s="240">
        <v>264.92617567000002</v>
      </c>
      <c r="AJ33" s="240">
        <v>251.28510548</v>
      </c>
      <c r="AK33" s="240">
        <v>255.42992867000001</v>
      </c>
      <c r="AL33" s="240">
        <v>246.75868742</v>
      </c>
      <c r="AM33" s="240">
        <v>227.4068671</v>
      </c>
      <c r="AN33" s="240">
        <v>240.64880428999999</v>
      </c>
      <c r="AO33" s="240">
        <v>229.82885451999999</v>
      </c>
      <c r="AP33" s="240">
        <v>233.48692833000001</v>
      </c>
      <c r="AQ33" s="240">
        <v>242.32746226</v>
      </c>
      <c r="AR33" s="240">
        <v>248.68161932999999</v>
      </c>
      <c r="AS33" s="240">
        <v>255.39895483999999</v>
      </c>
      <c r="AT33" s="240">
        <v>265.42265128999998</v>
      </c>
      <c r="AU33" s="240">
        <v>249.51720333</v>
      </c>
      <c r="AV33" s="240">
        <v>239.77173031999999</v>
      </c>
      <c r="AW33" s="240">
        <v>244.41915700000001</v>
      </c>
      <c r="AX33" s="240">
        <v>231.82988161</v>
      </c>
      <c r="AY33" s="240">
        <v>235.17296322999999</v>
      </c>
      <c r="AZ33" s="240">
        <v>239.38453679</v>
      </c>
      <c r="BA33" s="240">
        <v>236.49080000000001</v>
      </c>
      <c r="BB33" s="240">
        <v>236.4992</v>
      </c>
      <c r="BC33" s="333">
        <v>246.0018</v>
      </c>
      <c r="BD33" s="333">
        <v>252.4211</v>
      </c>
      <c r="BE33" s="333">
        <v>259.07150000000001</v>
      </c>
      <c r="BF33" s="333">
        <v>268.65589999999997</v>
      </c>
      <c r="BG33" s="333">
        <v>252.92429999999999</v>
      </c>
      <c r="BH33" s="333">
        <v>243.6797</v>
      </c>
      <c r="BI33" s="333">
        <v>247.66149999999999</v>
      </c>
      <c r="BJ33" s="333">
        <v>234.06729999999999</v>
      </c>
      <c r="BK33" s="333">
        <v>238.50899999999999</v>
      </c>
      <c r="BL33" s="333">
        <v>244.08279999999999</v>
      </c>
      <c r="BM33" s="333">
        <v>240.5823</v>
      </c>
      <c r="BN33" s="333">
        <v>239.8537</v>
      </c>
      <c r="BO33" s="333">
        <v>249.10069999999999</v>
      </c>
      <c r="BP33" s="333">
        <v>255.25899999999999</v>
      </c>
      <c r="BQ33" s="333">
        <v>261.66329999999999</v>
      </c>
      <c r="BR33" s="333">
        <v>271.10410000000002</v>
      </c>
      <c r="BS33" s="333">
        <v>255.03630000000001</v>
      </c>
      <c r="BT33" s="333">
        <v>245.566</v>
      </c>
      <c r="BU33" s="333">
        <v>249.42160000000001</v>
      </c>
      <c r="BV33" s="333">
        <v>235.61259999999999</v>
      </c>
    </row>
    <row r="34" spans="1:74" ht="11.1" customHeight="1" x14ac:dyDescent="0.2">
      <c r="A34" s="111" t="s">
        <v>809</v>
      </c>
      <c r="B34" s="205" t="s">
        <v>560</v>
      </c>
      <c r="C34" s="240">
        <v>366.52545386999998</v>
      </c>
      <c r="D34" s="240">
        <v>405.83700642999997</v>
      </c>
      <c r="E34" s="240">
        <v>355.68821903000003</v>
      </c>
      <c r="F34" s="240">
        <v>392.89183233</v>
      </c>
      <c r="G34" s="240">
        <v>407.03408612999999</v>
      </c>
      <c r="H34" s="240">
        <v>418.07070866999999</v>
      </c>
      <c r="I34" s="240">
        <v>402.94375226</v>
      </c>
      <c r="J34" s="240">
        <v>412.67165774</v>
      </c>
      <c r="K34" s="240">
        <v>403.92606667000001</v>
      </c>
      <c r="L34" s="240">
        <v>388.79404645</v>
      </c>
      <c r="M34" s="240">
        <v>390.39743467</v>
      </c>
      <c r="N34" s="240">
        <v>366.55831968000001</v>
      </c>
      <c r="O34" s="240">
        <v>366.15232613000001</v>
      </c>
      <c r="P34" s="240">
        <v>378.01773102999999</v>
      </c>
      <c r="Q34" s="240">
        <v>362.16525645000002</v>
      </c>
      <c r="R34" s="240">
        <v>387.18213800000001</v>
      </c>
      <c r="S34" s="240">
        <v>390.28483290000003</v>
      </c>
      <c r="T34" s="240">
        <v>396.74827599999998</v>
      </c>
      <c r="U34" s="240">
        <v>399.28980805999998</v>
      </c>
      <c r="V34" s="240">
        <v>411.10817419</v>
      </c>
      <c r="W34" s="240">
        <v>389.32842499999998</v>
      </c>
      <c r="X34" s="240">
        <v>374.50403870999997</v>
      </c>
      <c r="Y34" s="240">
        <v>377.18494433000001</v>
      </c>
      <c r="Z34" s="240">
        <v>354.36450968000003</v>
      </c>
      <c r="AA34" s="240">
        <v>355.48627742000002</v>
      </c>
      <c r="AB34" s="240">
        <v>374.62872535999998</v>
      </c>
      <c r="AC34" s="240">
        <v>376.95265354999998</v>
      </c>
      <c r="AD34" s="240">
        <v>382.39287000000002</v>
      </c>
      <c r="AE34" s="240">
        <v>397.75271548000001</v>
      </c>
      <c r="AF34" s="240">
        <v>399.02574933</v>
      </c>
      <c r="AG34" s="240">
        <v>395.82415838999998</v>
      </c>
      <c r="AH34" s="240">
        <v>407.89863548</v>
      </c>
      <c r="AI34" s="240">
        <v>386.13631466999999</v>
      </c>
      <c r="AJ34" s="240">
        <v>386.28221387000002</v>
      </c>
      <c r="AK34" s="240">
        <v>381.70868933000003</v>
      </c>
      <c r="AL34" s="240">
        <v>370.33480064999998</v>
      </c>
      <c r="AM34" s="240">
        <v>357.02407032000002</v>
      </c>
      <c r="AN34" s="240">
        <v>367.31813070999999</v>
      </c>
      <c r="AO34" s="240">
        <v>374.67243839000002</v>
      </c>
      <c r="AP34" s="240">
        <v>368.08834632999998</v>
      </c>
      <c r="AQ34" s="240">
        <v>396.80641451999998</v>
      </c>
      <c r="AR34" s="240">
        <v>398.72134299999999</v>
      </c>
      <c r="AS34" s="240">
        <v>404.17356516000001</v>
      </c>
      <c r="AT34" s="240">
        <v>410.48465644999999</v>
      </c>
      <c r="AU34" s="240">
        <v>396.51731767000001</v>
      </c>
      <c r="AV34" s="240">
        <v>385.8117929</v>
      </c>
      <c r="AW34" s="240">
        <v>375.64777133000001</v>
      </c>
      <c r="AX34" s="240">
        <v>347.82510129000002</v>
      </c>
      <c r="AY34" s="240">
        <v>368.56141452000003</v>
      </c>
      <c r="AZ34" s="240">
        <v>366.21373249999999</v>
      </c>
      <c r="BA34" s="240">
        <v>369.09219999999999</v>
      </c>
      <c r="BB34" s="240">
        <v>366.89839999999998</v>
      </c>
      <c r="BC34" s="333">
        <v>390.08769999999998</v>
      </c>
      <c r="BD34" s="333">
        <v>391.35340000000002</v>
      </c>
      <c r="BE34" s="333">
        <v>396.09</v>
      </c>
      <c r="BF34" s="333">
        <v>401.49919999999997</v>
      </c>
      <c r="BG34" s="333">
        <v>388.36739999999998</v>
      </c>
      <c r="BH34" s="333">
        <v>378.7038</v>
      </c>
      <c r="BI34" s="333">
        <v>367.73840000000001</v>
      </c>
      <c r="BJ34" s="333">
        <v>338.33850000000001</v>
      </c>
      <c r="BK34" s="333">
        <v>360.37810000000002</v>
      </c>
      <c r="BL34" s="333">
        <v>359.85309999999998</v>
      </c>
      <c r="BM34" s="333">
        <v>362.2029</v>
      </c>
      <c r="BN34" s="333">
        <v>359.42529999999999</v>
      </c>
      <c r="BO34" s="333">
        <v>381.82159999999999</v>
      </c>
      <c r="BP34" s="333">
        <v>382.62560000000002</v>
      </c>
      <c r="BQ34" s="333">
        <v>386.6379</v>
      </c>
      <c r="BR34" s="333">
        <v>391.44119999999998</v>
      </c>
      <c r="BS34" s="333">
        <v>378.14359999999999</v>
      </c>
      <c r="BT34" s="333">
        <v>368.28019999999998</v>
      </c>
      <c r="BU34" s="333">
        <v>357.24889999999999</v>
      </c>
      <c r="BV34" s="333">
        <v>328.42880000000002</v>
      </c>
    </row>
    <row r="35" spans="1:74" ht="11.1" customHeight="1" x14ac:dyDescent="0.2">
      <c r="A35" s="111" t="s">
        <v>810</v>
      </c>
      <c r="B35" s="205" t="s">
        <v>561</v>
      </c>
      <c r="C35" s="240">
        <v>279.12461387000002</v>
      </c>
      <c r="D35" s="240">
        <v>287.68516463999998</v>
      </c>
      <c r="E35" s="240">
        <v>276.53288644999998</v>
      </c>
      <c r="F35" s="240">
        <v>285.31702066999998</v>
      </c>
      <c r="G35" s="240">
        <v>283.27754257999999</v>
      </c>
      <c r="H35" s="240">
        <v>296.756145</v>
      </c>
      <c r="I35" s="240">
        <v>290.78859129</v>
      </c>
      <c r="J35" s="240">
        <v>291.50597064999999</v>
      </c>
      <c r="K35" s="240">
        <v>288.00317867000001</v>
      </c>
      <c r="L35" s="240">
        <v>273.70779128999999</v>
      </c>
      <c r="M35" s="240">
        <v>263.39041766999998</v>
      </c>
      <c r="N35" s="240">
        <v>254.84368677000001</v>
      </c>
      <c r="O35" s="240">
        <v>262.97170065</v>
      </c>
      <c r="P35" s="240">
        <v>275.47092483</v>
      </c>
      <c r="Q35" s="240">
        <v>261.91505581000001</v>
      </c>
      <c r="R35" s="240">
        <v>272.73902633</v>
      </c>
      <c r="S35" s="240">
        <v>274.57507709999999</v>
      </c>
      <c r="T35" s="240">
        <v>284.95222000000001</v>
      </c>
      <c r="U35" s="240">
        <v>279.74364967999998</v>
      </c>
      <c r="V35" s="240">
        <v>290.17453258</v>
      </c>
      <c r="W35" s="240">
        <v>280.69010333</v>
      </c>
      <c r="X35" s="240">
        <v>271.95132225999998</v>
      </c>
      <c r="Y35" s="240">
        <v>272.43163033000002</v>
      </c>
      <c r="Z35" s="240">
        <v>264.16662387000002</v>
      </c>
      <c r="AA35" s="240">
        <v>271.47166355000002</v>
      </c>
      <c r="AB35" s="240">
        <v>280.84548143000001</v>
      </c>
      <c r="AC35" s="240">
        <v>275.29899452000001</v>
      </c>
      <c r="AD35" s="240">
        <v>277.92699733000001</v>
      </c>
      <c r="AE35" s="240">
        <v>283.95358484000002</v>
      </c>
      <c r="AF35" s="240">
        <v>290.24408533000002</v>
      </c>
      <c r="AG35" s="240">
        <v>288.90523710000002</v>
      </c>
      <c r="AH35" s="240">
        <v>296.08640161</v>
      </c>
      <c r="AI35" s="240">
        <v>283.59271432999998</v>
      </c>
      <c r="AJ35" s="240">
        <v>270.15714548</v>
      </c>
      <c r="AK35" s="240">
        <v>273.65262999999999</v>
      </c>
      <c r="AL35" s="240">
        <v>265.69973806000002</v>
      </c>
      <c r="AM35" s="240">
        <v>251.99001580999999</v>
      </c>
      <c r="AN35" s="240">
        <v>261.10224356999998</v>
      </c>
      <c r="AO35" s="240">
        <v>258.93445451999997</v>
      </c>
      <c r="AP35" s="240">
        <v>256.76605633000003</v>
      </c>
      <c r="AQ35" s="240">
        <v>259.86794161</v>
      </c>
      <c r="AR35" s="240">
        <v>266.46773232999999</v>
      </c>
      <c r="AS35" s="240">
        <v>267.42542484000001</v>
      </c>
      <c r="AT35" s="240">
        <v>319.96540871000002</v>
      </c>
      <c r="AU35" s="240">
        <v>271.50741399999998</v>
      </c>
      <c r="AV35" s="240">
        <v>267.74306645000001</v>
      </c>
      <c r="AW35" s="240">
        <v>262.61064900000002</v>
      </c>
      <c r="AX35" s="240">
        <v>252.22112000000001</v>
      </c>
      <c r="AY35" s="240">
        <v>259.08032644999997</v>
      </c>
      <c r="AZ35" s="240">
        <v>267.69667106999998</v>
      </c>
      <c r="BA35" s="240">
        <v>252.9359</v>
      </c>
      <c r="BB35" s="240">
        <v>260.00599999999997</v>
      </c>
      <c r="BC35" s="333">
        <v>262.76310000000001</v>
      </c>
      <c r="BD35" s="333">
        <v>267.70859999999999</v>
      </c>
      <c r="BE35" s="333">
        <v>267.53539999999998</v>
      </c>
      <c r="BF35" s="333">
        <v>318.2278</v>
      </c>
      <c r="BG35" s="333">
        <v>269.76839999999999</v>
      </c>
      <c r="BH35" s="333">
        <v>266.09379999999999</v>
      </c>
      <c r="BI35" s="333">
        <v>259.97050000000002</v>
      </c>
      <c r="BJ35" s="333">
        <v>248.3751</v>
      </c>
      <c r="BK35" s="333">
        <v>255.7089</v>
      </c>
      <c r="BL35" s="333">
        <v>264.95929999999998</v>
      </c>
      <c r="BM35" s="333">
        <v>249.4383</v>
      </c>
      <c r="BN35" s="333">
        <v>255.9854</v>
      </c>
      <c r="BO35" s="333">
        <v>258.31639999999999</v>
      </c>
      <c r="BP35" s="333">
        <v>262.79390000000001</v>
      </c>
      <c r="BQ35" s="333">
        <v>262.15339999999998</v>
      </c>
      <c r="BR35" s="333">
        <v>311.35950000000003</v>
      </c>
      <c r="BS35" s="333">
        <v>263.58629999999999</v>
      </c>
      <c r="BT35" s="333">
        <v>259.64909999999998</v>
      </c>
      <c r="BU35" s="333">
        <v>253.38140000000001</v>
      </c>
      <c r="BV35" s="333">
        <v>241.80439999999999</v>
      </c>
    </row>
    <row r="36" spans="1:74" ht="11.1" customHeight="1" x14ac:dyDescent="0.2">
      <c r="A36" s="111" t="s">
        <v>811</v>
      </c>
      <c r="B36" s="205" t="s">
        <v>562</v>
      </c>
      <c r="C36" s="240">
        <v>455.49040934999999</v>
      </c>
      <c r="D36" s="240">
        <v>482.47526749999997</v>
      </c>
      <c r="E36" s="240">
        <v>449.95128645</v>
      </c>
      <c r="F36" s="240">
        <v>478.97573433000002</v>
      </c>
      <c r="G36" s="240">
        <v>477.15557805999998</v>
      </c>
      <c r="H36" s="240">
        <v>519.60561800000005</v>
      </c>
      <c r="I36" s="240">
        <v>525.43989257999999</v>
      </c>
      <c r="J36" s="240">
        <v>518.27457418999995</v>
      </c>
      <c r="K36" s="240">
        <v>527.54384400000004</v>
      </c>
      <c r="L36" s="240">
        <v>502.28648032000001</v>
      </c>
      <c r="M36" s="240">
        <v>483.59484932999999</v>
      </c>
      <c r="N36" s="240">
        <v>476.95252644999999</v>
      </c>
      <c r="O36" s="240">
        <v>490.35633289999998</v>
      </c>
      <c r="P36" s="240">
        <v>492.96954240999997</v>
      </c>
      <c r="Q36" s="240">
        <v>475.33513581</v>
      </c>
      <c r="R36" s="240">
        <v>498.30139166999999</v>
      </c>
      <c r="S36" s="240">
        <v>485.71429225999998</v>
      </c>
      <c r="T36" s="240">
        <v>520.55656166999995</v>
      </c>
      <c r="U36" s="240">
        <v>519.32534806000001</v>
      </c>
      <c r="V36" s="240">
        <v>526.80084452000006</v>
      </c>
      <c r="W36" s="240">
        <v>523.30478966999999</v>
      </c>
      <c r="X36" s="240">
        <v>507.39612839</v>
      </c>
      <c r="Y36" s="240">
        <v>496.38287532999999</v>
      </c>
      <c r="Z36" s="240">
        <v>482.23845483999997</v>
      </c>
      <c r="AA36" s="240">
        <v>501.54354516000001</v>
      </c>
      <c r="AB36" s="240">
        <v>517.51593320999996</v>
      </c>
      <c r="AC36" s="240">
        <v>498.34451516000001</v>
      </c>
      <c r="AD36" s="240">
        <v>510.29355700000002</v>
      </c>
      <c r="AE36" s="240">
        <v>521.34873451999999</v>
      </c>
      <c r="AF36" s="240">
        <v>564.07234532999996</v>
      </c>
      <c r="AG36" s="240">
        <v>544.79779097000005</v>
      </c>
      <c r="AH36" s="240">
        <v>552.68143515999998</v>
      </c>
      <c r="AI36" s="240">
        <v>539.31605133000005</v>
      </c>
      <c r="AJ36" s="240">
        <v>528.88372387000004</v>
      </c>
      <c r="AK36" s="240">
        <v>525.27937799999995</v>
      </c>
      <c r="AL36" s="240">
        <v>522.51247999999998</v>
      </c>
      <c r="AM36" s="240">
        <v>466.15278031999998</v>
      </c>
      <c r="AN36" s="240">
        <v>484.33696786000002</v>
      </c>
      <c r="AO36" s="240">
        <v>452.23543774000001</v>
      </c>
      <c r="AP36" s="240">
        <v>481.76058633000002</v>
      </c>
      <c r="AQ36" s="240">
        <v>501.66364677000001</v>
      </c>
      <c r="AR36" s="240">
        <v>515.69619033000004</v>
      </c>
      <c r="AS36" s="240">
        <v>511.69231741999999</v>
      </c>
      <c r="AT36" s="240">
        <v>531.85475547999999</v>
      </c>
      <c r="AU36" s="240">
        <v>515.98723667000002</v>
      </c>
      <c r="AV36" s="240">
        <v>506.12873160999999</v>
      </c>
      <c r="AW36" s="240">
        <v>485.81994900000001</v>
      </c>
      <c r="AX36" s="240">
        <v>465.14532451999997</v>
      </c>
      <c r="AY36" s="240">
        <v>486.07516548000001</v>
      </c>
      <c r="AZ36" s="240">
        <v>513.89556000000005</v>
      </c>
      <c r="BA36" s="240">
        <v>456.11770000000001</v>
      </c>
      <c r="BB36" s="240">
        <v>480.35250000000002</v>
      </c>
      <c r="BC36" s="333">
        <v>503.65039999999999</v>
      </c>
      <c r="BD36" s="333">
        <v>519.27980000000002</v>
      </c>
      <c r="BE36" s="333">
        <v>517.28779999999995</v>
      </c>
      <c r="BF36" s="333">
        <v>539.22540000000004</v>
      </c>
      <c r="BG36" s="333">
        <v>522.34690000000001</v>
      </c>
      <c r="BH36" s="333">
        <v>512.92650000000003</v>
      </c>
      <c r="BI36" s="333">
        <v>490.32260000000002</v>
      </c>
      <c r="BJ36" s="333">
        <v>466.12610000000001</v>
      </c>
      <c r="BK36" s="333">
        <v>491.4547</v>
      </c>
      <c r="BL36" s="333">
        <v>523.18790000000001</v>
      </c>
      <c r="BM36" s="333">
        <v>464.68979999999999</v>
      </c>
      <c r="BN36" s="333">
        <v>486.7921</v>
      </c>
      <c r="BO36" s="333">
        <v>511.07049999999998</v>
      </c>
      <c r="BP36" s="333">
        <v>526.28200000000004</v>
      </c>
      <c r="BQ36" s="333">
        <v>523.89400000000001</v>
      </c>
      <c r="BR36" s="333">
        <v>545.88980000000004</v>
      </c>
      <c r="BS36" s="333">
        <v>528.20730000000003</v>
      </c>
      <c r="BT36" s="333">
        <v>518.36509999999998</v>
      </c>
      <c r="BU36" s="333">
        <v>495.16980000000001</v>
      </c>
      <c r="BV36" s="333">
        <v>470.68610000000001</v>
      </c>
    </row>
    <row r="37" spans="1:74" s="116" customFormat="1" ht="11.1" customHeight="1" x14ac:dyDescent="0.2">
      <c r="A37" s="111" t="s">
        <v>812</v>
      </c>
      <c r="B37" s="205" t="s">
        <v>563</v>
      </c>
      <c r="C37" s="240">
        <v>219.14770128999999</v>
      </c>
      <c r="D37" s="240">
        <v>221.37607036</v>
      </c>
      <c r="E37" s="240">
        <v>211.10501644999999</v>
      </c>
      <c r="F37" s="240">
        <v>224.93588033</v>
      </c>
      <c r="G37" s="240">
        <v>227.37298000000001</v>
      </c>
      <c r="H37" s="240">
        <v>255.82600133</v>
      </c>
      <c r="I37" s="240">
        <v>253.32316774</v>
      </c>
      <c r="J37" s="240">
        <v>257.28665387000001</v>
      </c>
      <c r="K37" s="240">
        <v>243.84010533</v>
      </c>
      <c r="L37" s="240">
        <v>227.17273387</v>
      </c>
      <c r="M37" s="240">
        <v>228.14945233</v>
      </c>
      <c r="N37" s="240">
        <v>216.18471031999999</v>
      </c>
      <c r="O37" s="240">
        <v>213.72195065</v>
      </c>
      <c r="P37" s="240">
        <v>222.08967379000001</v>
      </c>
      <c r="Q37" s="240">
        <v>208.94254581000001</v>
      </c>
      <c r="R37" s="240">
        <v>220.13907967</v>
      </c>
      <c r="S37" s="240">
        <v>224.56625903</v>
      </c>
      <c r="T37" s="240">
        <v>252.99227833</v>
      </c>
      <c r="U37" s="240">
        <v>258.73569097000001</v>
      </c>
      <c r="V37" s="240">
        <v>251.34067934999999</v>
      </c>
      <c r="W37" s="240">
        <v>234.432816</v>
      </c>
      <c r="X37" s="240">
        <v>223.02407289999999</v>
      </c>
      <c r="Y37" s="240">
        <v>213.49107133000001</v>
      </c>
      <c r="Z37" s="240">
        <v>212.24709870999999</v>
      </c>
      <c r="AA37" s="240">
        <v>209.74457065000001</v>
      </c>
      <c r="AB37" s="240">
        <v>215.65827536</v>
      </c>
      <c r="AC37" s="240">
        <v>209.73843355</v>
      </c>
      <c r="AD37" s="240">
        <v>214.57168367</v>
      </c>
      <c r="AE37" s="240">
        <v>225.28224452000001</v>
      </c>
      <c r="AF37" s="240">
        <v>248.51617232999999</v>
      </c>
      <c r="AG37" s="240">
        <v>253.24018419000001</v>
      </c>
      <c r="AH37" s="240">
        <v>248.73163129</v>
      </c>
      <c r="AI37" s="240">
        <v>239.65512533</v>
      </c>
      <c r="AJ37" s="240">
        <v>214.76701774</v>
      </c>
      <c r="AK37" s="240">
        <v>210.568545</v>
      </c>
      <c r="AL37" s="240">
        <v>211.83780612999999</v>
      </c>
      <c r="AM37" s="240">
        <v>208.81829870999999</v>
      </c>
      <c r="AN37" s="240">
        <v>211.25237179000001</v>
      </c>
      <c r="AO37" s="240">
        <v>205.77085968</v>
      </c>
      <c r="AP37" s="240">
        <v>215.11049</v>
      </c>
      <c r="AQ37" s="240">
        <v>226.00142516</v>
      </c>
      <c r="AR37" s="240">
        <v>245.48302767000001</v>
      </c>
      <c r="AS37" s="240">
        <v>257.96176645000003</v>
      </c>
      <c r="AT37" s="240">
        <v>254.28862774000001</v>
      </c>
      <c r="AU37" s="240">
        <v>240.66551433000001</v>
      </c>
      <c r="AV37" s="240">
        <v>218.00699806</v>
      </c>
      <c r="AW37" s="240">
        <v>222.88851133</v>
      </c>
      <c r="AX37" s="240">
        <v>216.55154676999999</v>
      </c>
      <c r="AY37" s="240">
        <v>211.85107065</v>
      </c>
      <c r="AZ37" s="240">
        <v>217.01765429</v>
      </c>
      <c r="BA37" s="240">
        <v>207.4384</v>
      </c>
      <c r="BB37" s="240">
        <v>219.28319999999999</v>
      </c>
      <c r="BC37" s="333">
        <v>228.9579</v>
      </c>
      <c r="BD37" s="333">
        <v>247.6987</v>
      </c>
      <c r="BE37" s="333">
        <v>260.66930000000002</v>
      </c>
      <c r="BF37" s="333">
        <v>257.85849999999999</v>
      </c>
      <c r="BG37" s="333">
        <v>247.9308</v>
      </c>
      <c r="BH37" s="333">
        <v>221.77879999999999</v>
      </c>
      <c r="BI37" s="333">
        <v>227.1747</v>
      </c>
      <c r="BJ37" s="333">
        <v>220.2337</v>
      </c>
      <c r="BK37" s="333">
        <v>214.80500000000001</v>
      </c>
      <c r="BL37" s="333">
        <v>220.18989999999999</v>
      </c>
      <c r="BM37" s="333">
        <v>209.863</v>
      </c>
      <c r="BN37" s="333">
        <v>221.54499999999999</v>
      </c>
      <c r="BO37" s="333">
        <v>231.0316</v>
      </c>
      <c r="BP37" s="333">
        <v>249.58959999999999</v>
      </c>
      <c r="BQ37" s="333">
        <v>262.3691</v>
      </c>
      <c r="BR37" s="333">
        <v>259.28710000000001</v>
      </c>
      <c r="BS37" s="333">
        <v>249.11160000000001</v>
      </c>
      <c r="BT37" s="333">
        <v>222.67240000000001</v>
      </c>
      <c r="BU37" s="333">
        <v>227.97059999999999</v>
      </c>
      <c r="BV37" s="333">
        <v>220.9529</v>
      </c>
    </row>
    <row r="38" spans="1:74" s="116" customFormat="1" ht="11.1" customHeight="1" x14ac:dyDescent="0.2">
      <c r="A38" s="111" t="s">
        <v>813</v>
      </c>
      <c r="B38" s="205" t="s">
        <v>256</v>
      </c>
      <c r="C38" s="240">
        <v>227.11104645</v>
      </c>
      <c r="D38" s="240">
        <v>241.42159785999999</v>
      </c>
      <c r="E38" s="240">
        <v>238.22284644999999</v>
      </c>
      <c r="F38" s="240">
        <v>260.30116233000001</v>
      </c>
      <c r="G38" s="240">
        <v>246.30311032</v>
      </c>
      <c r="H38" s="240">
        <v>271.80219667</v>
      </c>
      <c r="I38" s="240">
        <v>275.73034547999998</v>
      </c>
      <c r="J38" s="240">
        <v>275.06881161000001</v>
      </c>
      <c r="K38" s="240">
        <v>273.34180366999999</v>
      </c>
      <c r="L38" s="240">
        <v>259.66670290000002</v>
      </c>
      <c r="M38" s="240">
        <v>237.43739299999999</v>
      </c>
      <c r="N38" s="240">
        <v>227.51015742000001</v>
      </c>
      <c r="O38" s="240">
        <v>212.42679774000001</v>
      </c>
      <c r="P38" s="240">
        <v>224.12278241000001</v>
      </c>
      <c r="Q38" s="240">
        <v>237.05781289999999</v>
      </c>
      <c r="R38" s="240">
        <v>236.36194166999999</v>
      </c>
      <c r="S38" s="240">
        <v>235.68433838999999</v>
      </c>
      <c r="T38" s="240">
        <v>263.94077633000001</v>
      </c>
      <c r="U38" s="240">
        <v>265.63622709999999</v>
      </c>
      <c r="V38" s="240">
        <v>278.91040257999998</v>
      </c>
      <c r="W38" s="240">
        <v>272.20655233000002</v>
      </c>
      <c r="X38" s="240">
        <v>241.92654870999999</v>
      </c>
      <c r="Y38" s="240">
        <v>236.75731367</v>
      </c>
      <c r="Z38" s="240">
        <v>224.21599548</v>
      </c>
      <c r="AA38" s="240">
        <v>213.98386289999999</v>
      </c>
      <c r="AB38" s="240">
        <v>227.20900678999999</v>
      </c>
      <c r="AC38" s="240">
        <v>218.99531805999999</v>
      </c>
      <c r="AD38" s="240">
        <v>229.08494099999999</v>
      </c>
      <c r="AE38" s="240">
        <v>228.84873805999999</v>
      </c>
      <c r="AF38" s="240">
        <v>261.826661</v>
      </c>
      <c r="AG38" s="240">
        <v>259.77677419000003</v>
      </c>
      <c r="AH38" s="240">
        <v>272.58786257999998</v>
      </c>
      <c r="AI38" s="240">
        <v>256.35703066999997</v>
      </c>
      <c r="AJ38" s="240">
        <v>242.40394645000001</v>
      </c>
      <c r="AK38" s="240">
        <v>227.23558967</v>
      </c>
      <c r="AL38" s="240">
        <v>217.30163225999999</v>
      </c>
      <c r="AM38" s="240">
        <v>213.5837429</v>
      </c>
      <c r="AN38" s="240">
        <v>222.77173285999999</v>
      </c>
      <c r="AO38" s="240">
        <v>213.37382065</v>
      </c>
      <c r="AP38" s="240">
        <v>213.85866100000001</v>
      </c>
      <c r="AQ38" s="240">
        <v>227.64557902999999</v>
      </c>
      <c r="AR38" s="240">
        <v>250.57883366999999</v>
      </c>
      <c r="AS38" s="240">
        <v>257.56858129</v>
      </c>
      <c r="AT38" s="240">
        <v>273.52677645</v>
      </c>
      <c r="AU38" s="240">
        <v>242.38338567</v>
      </c>
      <c r="AV38" s="240">
        <v>243.64914322999999</v>
      </c>
      <c r="AW38" s="240">
        <v>226.73662766999999</v>
      </c>
      <c r="AX38" s="240">
        <v>207.21754225999999</v>
      </c>
      <c r="AY38" s="240">
        <v>213.17232773999999</v>
      </c>
      <c r="AZ38" s="240">
        <v>215.48915428999999</v>
      </c>
      <c r="BA38" s="240">
        <v>211.77350000000001</v>
      </c>
      <c r="BB38" s="240">
        <v>216.79990000000001</v>
      </c>
      <c r="BC38" s="333">
        <v>230.23159999999999</v>
      </c>
      <c r="BD38" s="333">
        <v>253.16829999999999</v>
      </c>
      <c r="BE38" s="333">
        <v>258.32619999999997</v>
      </c>
      <c r="BF38" s="333">
        <v>271.84050000000002</v>
      </c>
      <c r="BG38" s="333">
        <v>243.06899999999999</v>
      </c>
      <c r="BH38" s="333">
        <v>245.16630000000001</v>
      </c>
      <c r="BI38" s="333">
        <v>227.20009999999999</v>
      </c>
      <c r="BJ38" s="333">
        <v>206.25790000000001</v>
      </c>
      <c r="BK38" s="333">
        <v>212.8802</v>
      </c>
      <c r="BL38" s="333">
        <v>215.0933</v>
      </c>
      <c r="BM38" s="333">
        <v>212.02789999999999</v>
      </c>
      <c r="BN38" s="333">
        <v>217.29140000000001</v>
      </c>
      <c r="BO38" s="333">
        <v>231.0335</v>
      </c>
      <c r="BP38" s="333">
        <v>254.2098</v>
      </c>
      <c r="BQ38" s="333">
        <v>259.43979999999999</v>
      </c>
      <c r="BR38" s="333">
        <v>273.02510000000001</v>
      </c>
      <c r="BS38" s="333">
        <v>244.06610000000001</v>
      </c>
      <c r="BT38" s="333">
        <v>246.0881</v>
      </c>
      <c r="BU38" s="333">
        <v>227.95959999999999</v>
      </c>
      <c r="BV38" s="333">
        <v>206.88640000000001</v>
      </c>
    </row>
    <row r="39" spans="1:74" s="116" customFormat="1" ht="11.1" customHeight="1" x14ac:dyDescent="0.2">
      <c r="A39" s="111" t="s">
        <v>818</v>
      </c>
      <c r="B39" s="205" t="s">
        <v>257</v>
      </c>
      <c r="C39" s="240">
        <v>12.700604516</v>
      </c>
      <c r="D39" s="240">
        <v>13.521326429</v>
      </c>
      <c r="E39" s="240">
        <v>13.049871613000001</v>
      </c>
      <c r="F39" s="240">
        <v>13.517911</v>
      </c>
      <c r="G39" s="240">
        <v>13.113532580999999</v>
      </c>
      <c r="H39" s="240">
        <v>13.623232333000001</v>
      </c>
      <c r="I39" s="240">
        <v>14.163251613</v>
      </c>
      <c r="J39" s="240">
        <v>15.440183226</v>
      </c>
      <c r="K39" s="240">
        <v>14.604882333000001</v>
      </c>
      <c r="L39" s="240">
        <v>14.204449354999999</v>
      </c>
      <c r="M39" s="240">
        <v>14.240095999999999</v>
      </c>
      <c r="N39" s="240">
        <v>13.744307419</v>
      </c>
      <c r="O39" s="240">
        <v>13.387914839</v>
      </c>
      <c r="P39" s="240">
        <v>13.654677931</v>
      </c>
      <c r="Q39" s="240">
        <v>13.392416774000001</v>
      </c>
      <c r="R39" s="240">
        <v>13.518234333000001</v>
      </c>
      <c r="S39" s="240">
        <v>13.584077097</v>
      </c>
      <c r="T39" s="240">
        <v>13.891859667</v>
      </c>
      <c r="U39" s="240">
        <v>14.25952129</v>
      </c>
      <c r="V39" s="240">
        <v>15.030718387</v>
      </c>
      <c r="W39" s="240">
        <v>14.454445</v>
      </c>
      <c r="X39" s="240">
        <v>14.616727742</v>
      </c>
      <c r="Y39" s="240">
        <v>13.938827</v>
      </c>
      <c r="Z39" s="240">
        <v>13.715860644999999</v>
      </c>
      <c r="AA39" s="240">
        <v>13.034137742</v>
      </c>
      <c r="AB39" s="240">
        <v>13.615847499999999</v>
      </c>
      <c r="AC39" s="240">
        <v>13.570644516</v>
      </c>
      <c r="AD39" s="240">
        <v>13.676104333</v>
      </c>
      <c r="AE39" s="240">
        <v>13.605732581</v>
      </c>
      <c r="AF39" s="240">
        <v>13.990522</v>
      </c>
      <c r="AG39" s="240">
        <v>14.323127097</v>
      </c>
      <c r="AH39" s="240">
        <v>14.528734194</v>
      </c>
      <c r="AI39" s="240">
        <v>14.583379667000001</v>
      </c>
      <c r="AJ39" s="240">
        <v>14.193251289999999</v>
      </c>
      <c r="AK39" s="240">
        <v>13.662668667</v>
      </c>
      <c r="AL39" s="240">
        <v>12.706502903000001</v>
      </c>
      <c r="AM39" s="240">
        <v>12.692574516000001</v>
      </c>
      <c r="AN39" s="240">
        <v>13.471406429</v>
      </c>
      <c r="AO39" s="240">
        <v>12.689895161000001</v>
      </c>
      <c r="AP39" s="240">
        <v>13.011232667</v>
      </c>
      <c r="AQ39" s="240">
        <v>12.975356452</v>
      </c>
      <c r="AR39" s="240">
        <v>13.719762666999999</v>
      </c>
      <c r="AS39" s="240">
        <v>13.99167871</v>
      </c>
      <c r="AT39" s="240">
        <v>14.138376451999999</v>
      </c>
      <c r="AU39" s="240">
        <v>14.024187667</v>
      </c>
      <c r="AV39" s="240">
        <v>14.084948065000001</v>
      </c>
      <c r="AW39" s="240">
        <v>13.646708667</v>
      </c>
      <c r="AX39" s="240">
        <v>12.981980323</v>
      </c>
      <c r="AY39" s="240">
        <v>12.364450323</v>
      </c>
      <c r="AZ39" s="240">
        <v>12.09351</v>
      </c>
      <c r="BA39" s="240">
        <v>12.70919</v>
      </c>
      <c r="BB39" s="240">
        <v>13.02899</v>
      </c>
      <c r="BC39" s="333">
        <v>12.99525</v>
      </c>
      <c r="BD39" s="333">
        <v>13.740320000000001</v>
      </c>
      <c r="BE39" s="333">
        <v>14.01271</v>
      </c>
      <c r="BF39" s="333">
        <v>14.16028</v>
      </c>
      <c r="BG39" s="333">
        <v>14.046659999999999</v>
      </c>
      <c r="BH39" s="333">
        <v>14.110569999999999</v>
      </c>
      <c r="BI39" s="333">
        <v>13.672000000000001</v>
      </c>
      <c r="BJ39" s="333">
        <v>13.00067</v>
      </c>
      <c r="BK39" s="333">
        <v>12.38016</v>
      </c>
      <c r="BL39" s="333">
        <v>12.11199</v>
      </c>
      <c r="BM39" s="333">
        <v>12.72897</v>
      </c>
      <c r="BN39" s="333">
        <v>13.04945</v>
      </c>
      <c r="BO39" s="333">
        <v>13.01652</v>
      </c>
      <c r="BP39" s="333">
        <v>13.763249999999999</v>
      </c>
      <c r="BQ39" s="333">
        <v>14.035769999999999</v>
      </c>
      <c r="BR39" s="333">
        <v>14.183249999999999</v>
      </c>
      <c r="BS39" s="333">
        <v>14.06879</v>
      </c>
      <c r="BT39" s="333">
        <v>14.13203</v>
      </c>
      <c r="BU39" s="333">
        <v>13.692159999999999</v>
      </c>
      <c r="BV39" s="333">
        <v>13.01928</v>
      </c>
    </row>
    <row r="40" spans="1:74" s="116" customFormat="1" ht="11.1" customHeight="1" x14ac:dyDescent="0.2">
      <c r="A40" s="111" t="s">
        <v>819</v>
      </c>
      <c r="B40" s="205" t="s">
        <v>565</v>
      </c>
      <c r="C40" s="240">
        <v>2568.0322470999999</v>
      </c>
      <c r="D40" s="240">
        <v>2741.0273336</v>
      </c>
      <c r="E40" s="240">
        <v>2571.2614841999998</v>
      </c>
      <c r="F40" s="240">
        <v>2682.9544237</v>
      </c>
      <c r="G40" s="240">
        <v>2674.7012558000001</v>
      </c>
      <c r="H40" s="240">
        <v>2873.9234597</v>
      </c>
      <c r="I40" s="240">
        <v>2830.5595681</v>
      </c>
      <c r="J40" s="240">
        <v>2850.7443303</v>
      </c>
      <c r="K40" s="240">
        <v>2824.3494730000002</v>
      </c>
      <c r="L40" s="240">
        <v>2685.4461680999998</v>
      </c>
      <c r="M40" s="240">
        <v>2616.488949</v>
      </c>
      <c r="N40" s="240">
        <v>2523.3671322999999</v>
      </c>
      <c r="O40" s="240">
        <v>2543.4794557999999</v>
      </c>
      <c r="P40" s="240">
        <v>2646.4985892999998</v>
      </c>
      <c r="Q40" s="240">
        <v>2556.0439126000001</v>
      </c>
      <c r="R40" s="240">
        <v>2621.5575617</v>
      </c>
      <c r="S40" s="240">
        <v>2628.7566461000001</v>
      </c>
      <c r="T40" s="240">
        <v>2789.0677943000001</v>
      </c>
      <c r="U40" s="240">
        <v>2808.9160815999999</v>
      </c>
      <c r="V40" s="240">
        <v>2874.2109168000002</v>
      </c>
      <c r="W40" s="240">
        <v>2775.3102490000001</v>
      </c>
      <c r="X40" s="240">
        <v>2632.1700703000001</v>
      </c>
      <c r="Y40" s="240">
        <v>2614.0477317</v>
      </c>
      <c r="Z40" s="240">
        <v>2536.0107254999998</v>
      </c>
      <c r="AA40" s="240">
        <v>2542.2294642000002</v>
      </c>
      <c r="AB40" s="240">
        <v>2661.9212161</v>
      </c>
      <c r="AC40" s="240">
        <v>2597.7491871000002</v>
      </c>
      <c r="AD40" s="240">
        <v>2629.9519252999999</v>
      </c>
      <c r="AE40" s="240">
        <v>2681.7571068000002</v>
      </c>
      <c r="AF40" s="240">
        <v>2846.6179437000001</v>
      </c>
      <c r="AG40" s="240">
        <v>2832.4558674</v>
      </c>
      <c r="AH40" s="240">
        <v>2875.3046100000001</v>
      </c>
      <c r="AI40" s="240">
        <v>2784.6713420000001</v>
      </c>
      <c r="AJ40" s="240">
        <v>2671.4558284</v>
      </c>
      <c r="AK40" s="240">
        <v>2648.5197283000002</v>
      </c>
      <c r="AL40" s="240">
        <v>2588.4454560999998</v>
      </c>
      <c r="AM40" s="240">
        <v>2453.5661181</v>
      </c>
      <c r="AN40" s="240">
        <v>2569.5701018</v>
      </c>
      <c r="AO40" s="240">
        <v>2477.7628934999998</v>
      </c>
      <c r="AP40" s="240">
        <v>2508.0190822999998</v>
      </c>
      <c r="AQ40" s="240">
        <v>2627.7643739</v>
      </c>
      <c r="AR40" s="240">
        <v>2717.5833250000001</v>
      </c>
      <c r="AS40" s="240">
        <v>2743.2481699999998</v>
      </c>
      <c r="AT40" s="240">
        <v>2891.3622270999999</v>
      </c>
      <c r="AU40" s="240">
        <v>2706.4087512999999</v>
      </c>
      <c r="AV40" s="240">
        <v>2613.6436122999999</v>
      </c>
      <c r="AW40" s="240">
        <v>2564.2373843</v>
      </c>
      <c r="AX40" s="240">
        <v>2458.4937777</v>
      </c>
      <c r="AY40" s="240">
        <v>2517.2043613000001</v>
      </c>
      <c r="AZ40" s="240">
        <v>2584.6676854000002</v>
      </c>
      <c r="BA40" s="240">
        <v>2478.1313700000001</v>
      </c>
      <c r="BB40" s="240">
        <v>2519.5071499999999</v>
      </c>
      <c r="BC40" s="333">
        <v>2635.98</v>
      </c>
      <c r="BD40" s="333">
        <v>2720.5189999999998</v>
      </c>
      <c r="BE40" s="333">
        <v>2745.2620000000002</v>
      </c>
      <c r="BF40" s="333">
        <v>2888.3229999999999</v>
      </c>
      <c r="BG40" s="333">
        <v>2710.7750000000001</v>
      </c>
      <c r="BH40" s="333">
        <v>2617.4830000000002</v>
      </c>
      <c r="BI40" s="333">
        <v>2561.154</v>
      </c>
      <c r="BJ40" s="333">
        <v>2442.8519999999999</v>
      </c>
      <c r="BK40" s="333">
        <v>2513.1109999999999</v>
      </c>
      <c r="BL40" s="333">
        <v>2591.3580000000002</v>
      </c>
      <c r="BM40" s="333">
        <v>2480.0070000000001</v>
      </c>
      <c r="BN40" s="333">
        <v>2516.0050000000001</v>
      </c>
      <c r="BO40" s="333">
        <v>2630.9290000000001</v>
      </c>
      <c r="BP40" s="333">
        <v>2712.9140000000002</v>
      </c>
      <c r="BQ40" s="333">
        <v>2734.95</v>
      </c>
      <c r="BR40" s="333">
        <v>2874.4969999999998</v>
      </c>
      <c r="BS40" s="333">
        <v>2695.9279999999999</v>
      </c>
      <c r="BT40" s="333">
        <v>2600.9450000000002</v>
      </c>
      <c r="BU40" s="333">
        <v>2543.1329999999998</v>
      </c>
      <c r="BV40" s="333">
        <v>2424.614</v>
      </c>
    </row>
    <row r="41" spans="1:74" s="116" customFormat="1" ht="11.1" customHeight="1" x14ac:dyDescent="0.2">
      <c r="A41" s="117"/>
      <c r="B41" s="118" t="s">
        <v>255</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820</v>
      </c>
      <c r="B42" s="205" t="s">
        <v>557</v>
      </c>
      <c r="C42" s="259">
        <v>349.7857171</v>
      </c>
      <c r="D42" s="259">
        <v>378.52163929</v>
      </c>
      <c r="E42" s="259">
        <v>329.42967742000002</v>
      </c>
      <c r="F42" s="259">
        <v>309.13993799999997</v>
      </c>
      <c r="G42" s="259">
        <v>282.7303</v>
      </c>
      <c r="H42" s="259">
        <v>323.82877667000002</v>
      </c>
      <c r="I42" s="259">
        <v>354.38956547999999</v>
      </c>
      <c r="J42" s="259">
        <v>368.1704671</v>
      </c>
      <c r="K42" s="259">
        <v>357.28810900000002</v>
      </c>
      <c r="L42" s="259">
        <v>300.29161323</v>
      </c>
      <c r="M42" s="259">
        <v>290.90203700000001</v>
      </c>
      <c r="N42" s="259">
        <v>309.94512355000001</v>
      </c>
      <c r="O42" s="259">
        <v>332.81046902999998</v>
      </c>
      <c r="P42" s="259">
        <v>332.26047378999999</v>
      </c>
      <c r="Q42" s="259">
        <v>308.7032729</v>
      </c>
      <c r="R42" s="259">
        <v>294.52159599999999</v>
      </c>
      <c r="S42" s="259">
        <v>276.75476322999998</v>
      </c>
      <c r="T42" s="259">
        <v>321.72028599999999</v>
      </c>
      <c r="U42" s="259">
        <v>355.73725096999999</v>
      </c>
      <c r="V42" s="259">
        <v>388.59637257999998</v>
      </c>
      <c r="W42" s="259">
        <v>354.88498966999998</v>
      </c>
      <c r="X42" s="259">
        <v>289.30876194000001</v>
      </c>
      <c r="Y42" s="259">
        <v>290.07190366999998</v>
      </c>
      <c r="Z42" s="259">
        <v>316.80156226000003</v>
      </c>
      <c r="AA42" s="259">
        <v>331.91880032</v>
      </c>
      <c r="AB42" s="259">
        <v>324.33864356999999</v>
      </c>
      <c r="AC42" s="259">
        <v>312.87837483999999</v>
      </c>
      <c r="AD42" s="259">
        <v>292.61221499999999</v>
      </c>
      <c r="AE42" s="259">
        <v>277.02325354999999</v>
      </c>
      <c r="AF42" s="259">
        <v>322.48697433000001</v>
      </c>
      <c r="AG42" s="259">
        <v>353.87955387</v>
      </c>
      <c r="AH42" s="259">
        <v>347.03726289999997</v>
      </c>
      <c r="AI42" s="259">
        <v>318.77205666999998</v>
      </c>
      <c r="AJ42" s="259">
        <v>286.74279452000002</v>
      </c>
      <c r="AK42" s="259">
        <v>299.06749567000003</v>
      </c>
      <c r="AL42" s="259">
        <v>328.85785644999999</v>
      </c>
      <c r="AM42" s="259">
        <v>352.67762322999999</v>
      </c>
      <c r="AN42" s="259">
        <v>325.92279821</v>
      </c>
      <c r="AO42" s="259">
        <v>296.91188161000002</v>
      </c>
      <c r="AP42" s="259">
        <v>287.47941300000002</v>
      </c>
      <c r="AQ42" s="259">
        <v>279.23434548</v>
      </c>
      <c r="AR42" s="259">
        <v>309.48014999999998</v>
      </c>
      <c r="AS42" s="259">
        <v>365.24028871000002</v>
      </c>
      <c r="AT42" s="259">
        <v>383.01924935</v>
      </c>
      <c r="AU42" s="259">
        <v>333.36983633</v>
      </c>
      <c r="AV42" s="259">
        <v>289.69815225999997</v>
      </c>
      <c r="AW42" s="259">
        <v>301.80867132999998</v>
      </c>
      <c r="AX42" s="259">
        <v>311.11277418999998</v>
      </c>
      <c r="AY42" s="259">
        <v>334.60484516000002</v>
      </c>
      <c r="AZ42" s="259">
        <v>325.83438892999999</v>
      </c>
      <c r="BA42" s="259">
        <v>301.00000799999998</v>
      </c>
      <c r="BB42" s="259">
        <v>286.05745200000001</v>
      </c>
      <c r="BC42" s="374">
        <v>272.83620000000002</v>
      </c>
      <c r="BD42" s="374">
        <v>317.48419999999999</v>
      </c>
      <c r="BE42" s="374">
        <v>350.65600000000001</v>
      </c>
      <c r="BF42" s="374">
        <v>349.46510000000001</v>
      </c>
      <c r="BG42" s="374">
        <v>319.911</v>
      </c>
      <c r="BH42" s="374">
        <v>287.36329999999998</v>
      </c>
      <c r="BI42" s="374">
        <v>294.63380000000001</v>
      </c>
      <c r="BJ42" s="374">
        <v>305.76780000000002</v>
      </c>
      <c r="BK42" s="374">
        <v>332.59649999999999</v>
      </c>
      <c r="BL42" s="374">
        <v>323.31169999999997</v>
      </c>
      <c r="BM42" s="374">
        <v>295.95069999999998</v>
      </c>
      <c r="BN42" s="374">
        <v>283.10140000000001</v>
      </c>
      <c r="BO42" s="374">
        <v>270.62610000000001</v>
      </c>
      <c r="BP42" s="374">
        <v>310.91559999999998</v>
      </c>
      <c r="BQ42" s="374">
        <v>340.73379999999997</v>
      </c>
      <c r="BR42" s="374">
        <v>343.70299999999997</v>
      </c>
      <c r="BS42" s="374">
        <v>314.92829999999998</v>
      </c>
      <c r="BT42" s="374">
        <v>282.64929999999998</v>
      </c>
      <c r="BU42" s="374">
        <v>289.91430000000003</v>
      </c>
      <c r="BV42" s="374">
        <v>300.82029999999997</v>
      </c>
    </row>
    <row r="43" spans="1:74" s="116" customFormat="1" ht="11.1" customHeight="1" x14ac:dyDescent="0.2">
      <c r="A43" s="111" t="s">
        <v>821</v>
      </c>
      <c r="B43" s="187" t="s">
        <v>590</v>
      </c>
      <c r="C43" s="259">
        <v>1066.7237651999999</v>
      </c>
      <c r="D43" s="259">
        <v>1149.2121525</v>
      </c>
      <c r="E43" s="259">
        <v>1033.1197142000001</v>
      </c>
      <c r="F43" s="259">
        <v>918.79346167000006</v>
      </c>
      <c r="G43" s="259">
        <v>889.83456064999996</v>
      </c>
      <c r="H43" s="259">
        <v>1038.734972</v>
      </c>
      <c r="I43" s="259">
        <v>1121.6445352000001</v>
      </c>
      <c r="J43" s="259">
        <v>1135.9605016</v>
      </c>
      <c r="K43" s="259">
        <v>1103.229689</v>
      </c>
      <c r="L43" s="259">
        <v>909.74844226000005</v>
      </c>
      <c r="M43" s="259">
        <v>892.24432666999996</v>
      </c>
      <c r="N43" s="259">
        <v>939.07465419000005</v>
      </c>
      <c r="O43" s="259">
        <v>1017.9030289999999</v>
      </c>
      <c r="P43" s="259">
        <v>1046.6855106999999</v>
      </c>
      <c r="Q43" s="259">
        <v>934.15528031999997</v>
      </c>
      <c r="R43" s="259">
        <v>881.15863133000005</v>
      </c>
      <c r="S43" s="259">
        <v>873.90789484000004</v>
      </c>
      <c r="T43" s="259">
        <v>1021.2623577000001</v>
      </c>
      <c r="U43" s="259">
        <v>1162.9841544999999</v>
      </c>
      <c r="V43" s="259">
        <v>1219.2340548</v>
      </c>
      <c r="W43" s="259">
        <v>1123.6590217</v>
      </c>
      <c r="X43" s="259">
        <v>909.65400741999997</v>
      </c>
      <c r="Y43" s="259">
        <v>904.83127233000005</v>
      </c>
      <c r="Z43" s="259">
        <v>985.67366774000004</v>
      </c>
      <c r="AA43" s="259">
        <v>1025.6182905999999</v>
      </c>
      <c r="AB43" s="259">
        <v>1035.5563695999999</v>
      </c>
      <c r="AC43" s="259">
        <v>946.23912902999996</v>
      </c>
      <c r="AD43" s="259">
        <v>894.77161766999996</v>
      </c>
      <c r="AE43" s="259">
        <v>861.60188645000005</v>
      </c>
      <c r="AF43" s="259">
        <v>1011.7727683000001</v>
      </c>
      <c r="AG43" s="259">
        <v>1137.1787035</v>
      </c>
      <c r="AH43" s="259">
        <v>1101.9196070999999</v>
      </c>
      <c r="AI43" s="259">
        <v>1018.5538653</v>
      </c>
      <c r="AJ43" s="259">
        <v>920.09341839000001</v>
      </c>
      <c r="AK43" s="259">
        <v>925.20553867000001</v>
      </c>
      <c r="AL43" s="259">
        <v>1002.8837076999999</v>
      </c>
      <c r="AM43" s="259">
        <v>1089.7430764999999</v>
      </c>
      <c r="AN43" s="259">
        <v>1061.3630410999999</v>
      </c>
      <c r="AO43" s="259">
        <v>951.99841289999995</v>
      </c>
      <c r="AP43" s="259">
        <v>921.36728400000004</v>
      </c>
      <c r="AQ43" s="259">
        <v>892.22429903</v>
      </c>
      <c r="AR43" s="259">
        <v>1004.9350920000001</v>
      </c>
      <c r="AS43" s="259">
        <v>1155.374159</v>
      </c>
      <c r="AT43" s="259">
        <v>1190.3676823000001</v>
      </c>
      <c r="AU43" s="259">
        <v>1122.868745</v>
      </c>
      <c r="AV43" s="259">
        <v>931.00607677000005</v>
      </c>
      <c r="AW43" s="259">
        <v>924.15319333000002</v>
      </c>
      <c r="AX43" s="259">
        <v>1004.4314694</v>
      </c>
      <c r="AY43" s="259">
        <v>1044.3624987000001</v>
      </c>
      <c r="AZ43" s="259">
        <v>1082.7744135999999</v>
      </c>
      <c r="BA43" s="259">
        <v>961.00005999999996</v>
      </c>
      <c r="BB43" s="259">
        <v>888.53204200000005</v>
      </c>
      <c r="BC43" s="374">
        <v>859.98699999999997</v>
      </c>
      <c r="BD43" s="374">
        <v>1011.276</v>
      </c>
      <c r="BE43" s="374">
        <v>1141.748</v>
      </c>
      <c r="BF43" s="374">
        <v>1117.7460000000001</v>
      </c>
      <c r="BG43" s="374">
        <v>1054.2850000000001</v>
      </c>
      <c r="BH43" s="374">
        <v>915.54539999999997</v>
      </c>
      <c r="BI43" s="374">
        <v>907.12220000000002</v>
      </c>
      <c r="BJ43" s="374">
        <v>992.77080000000001</v>
      </c>
      <c r="BK43" s="374">
        <v>1041.2670000000001</v>
      </c>
      <c r="BL43" s="374">
        <v>1079.0540000000001</v>
      </c>
      <c r="BM43" s="374">
        <v>952.75670000000002</v>
      </c>
      <c r="BN43" s="374">
        <v>890.86940000000004</v>
      </c>
      <c r="BO43" s="374">
        <v>864.04039999999998</v>
      </c>
      <c r="BP43" s="374">
        <v>1005.415</v>
      </c>
      <c r="BQ43" s="374">
        <v>1130.8989999999999</v>
      </c>
      <c r="BR43" s="374">
        <v>1111.5250000000001</v>
      </c>
      <c r="BS43" s="374">
        <v>1050.559</v>
      </c>
      <c r="BT43" s="374">
        <v>912.00120000000004</v>
      </c>
      <c r="BU43" s="374">
        <v>903.59780000000001</v>
      </c>
      <c r="BV43" s="374">
        <v>988.96389999999997</v>
      </c>
    </row>
    <row r="44" spans="1:74" s="116" customFormat="1" ht="11.1" customHeight="1" x14ac:dyDescent="0.2">
      <c r="A44" s="111" t="s">
        <v>822</v>
      </c>
      <c r="B44" s="205" t="s">
        <v>558</v>
      </c>
      <c r="C44" s="259">
        <v>1662.0230219</v>
      </c>
      <c r="D44" s="259">
        <v>1725.0108361</v>
      </c>
      <c r="E44" s="259">
        <v>1541.9507355000001</v>
      </c>
      <c r="F44" s="259">
        <v>1379.9843737000001</v>
      </c>
      <c r="G44" s="259">
        <v>1438.0631203</v>
      </c>
      <c r="H44" s="259">
        <v>1582.5290777</v>
      </c>
      <c r="I44" s="259">
        <v>1684.2776658</v>
      </c>
      <c r="J44" s="259">
        <v>1672.8031155000001</v>
      </c>
      <c r="K44" s="259">
        <v>1594.1366617000001</v>
      </c>
      <c r="L44" s="259">
        <v>1382.4989694000001</v>
      </c>
      <c r="M44" s="259">
        <v>1405.0115857000001</v>
      </c>
      <c r="N44" s="259">
        <v>1469.2353555</v>
      </c>
      <c r="O44" s="259">
        <v>1598.5482823</v>
      </c>
      <c r="P44" s="259">
        <v>1583.2648833999999</v>
      </c>
      <c r="Q44" s="259">
        <v>1440.6015506000001</v>
      </c>
      <c r="R44" s="259">
        <v>1386.3183297</v>
      </c>
      <c r="S44" s="259">
        <v>1403.6231623000001</v>
      </c>
      <c r="T44" s="259">
        <v>1639.6577903</v>
      </c>
      <c r="U44" s="259">
        <v>1781.678279</v>
      </c>
      <c r="V44" s="259">
        <v>1847.7564239000001</v>
      </c>
      <c r="W44" s="259">
        <v>1612.5460293000001</v>
      </c>
      <c r="X44" s="259">
        <v>1396.9417132000001</v>
      </c>
      <c r="Y44" s="259">
        <v>1404.6349683000001</v>
      </c>
      <c r="Z44" s="259">
        <v>1574.3275547999999</v>
      </c>
      <c r="AA44" s="259">
        <v>1575.4735916</v>
      </c>
      <c r="AB44" s="259">
        <v>1506.2222506999999</v>
      </c>
      <c r="AC44" s="259">
        <v>1465.248589</v>
      </c>
      <c r="AD44" s="259">
        <v>1350.2820879999999</v>
      </c>
      <c r="AE44" s="259">
        <v>1388.7306661</v>
      </c>
      <c r="AF44" s="259">
        <v>1614.1397657</v>
      </c>
      <c r="AG44" s="259">
        <v>1719.6316225999999</v>
      </c>
      <c r="AH44" s="259">
        <v>1628.6406323000001</v>
      </c>
      <c r="AI44" s="259">
        <v>1544.5718042999999</v>
      </c>
      <c r="AJ44" s="259">
        <v>1402.1713841999999</v>
      </c>
      <c r="AK44" s="259">
        <v>1447.5540543</v>
      </c>
      <c r="AL44" s="259">
        <v>1559.2538277000001</v>
      </c>
      <c r="AM44" s="259">
        <v>1633.8600723</v>
      </c>
      <c r="AN44" s="259">
        <v>1566.9077593</v>
      </c>
      <c r="AO44" s="259">
        <v>1455.7466744999999</v>
      </c>
      <c r="AP44" s="259">
        <v>1391.1978142999999</v>
      </c>
      <c r="AQ44" s="259">
        <v>1469.7129926</v>
      </c>
      <c r="AR44" s="259">
        <v>1639.9282889999999</v>
      </c>
      <c r="AS44" s="259">
        <v>1741.2909552000001</v>
      </c>
      <c r="AT44" s="259">
        <v>1760.1505910000001</v>
      </c>
      <c r="AU44" s="259">
        <v>1567.979752</v>
      </c>
      <c r="AV44" s="259">
        <v>1422.6704761000001</v>
      </c>
      <c r="AW44" s="259">
        <v>1456.9722922999999</v>
      </c>
      <c r="AX44" s="259">
        <v>1502.7863018999999</v>
      </c>
      <c r="AY44" s="259">
        <v>1589.9614445</v>
      </c>
      <c r="AZ44" s="259">
        <v>1579.4796639000001</v>
      </c>
      <c r="BA44" s="259">
        <v>1471.9998989999999</v>
      </c>
      <c r="BB44" s="259">
        <v>1348.632026</v>
      </c>
      <c r="BC44" s="374">
        <v>1400.5940000000001</v>
      </c>
      <c r="BD44" s="374">
        <v>1592.6769999999999</v>
      </c>
      <c r="BE44" s="374">
        <v>1723.8150000000001</v>
      </c>
      <c r="BF44" s="374">
        <v>1701.3979999999999</v>
      </c>
      <c r="BG44" s="374">
        <v>1509.51</v>
      </c>
      <c r="BH44" s="374">
        <v>1413.356</v>
      </c>
      <c r="BI44" s="374">
        <v>1416.1220000000001</v>
      </c>
      <c r="BJ44" s="374">
        <v>1504.231</v>
      </c>
      <c r="BK44" s="374">
        <v>1582.596</v>
      </c>
      <c r="BL44" s="374">
        <v>1569.136</v>
      </c>
      <c r="BM44" s="374">
        <v>1450.05</v>
      </c>
      <c r="BN44" s="374">
        <v>1348.549</v>
      </c>
      <c r="BO44" s="374">
        <v>1401.7719999999999</v>
      </c>
      <c r="BP44" s="374">
        <v>1596.2349999999999</v>
      </c>
      <c r="BQ44" s="374">
        <v>1734.308</v>
      </c>
      <c r="BR44" s="374">
        <v>1698.213</v>
      </c>
      <c r="BS44" s="374">
        <v>1503.6410000000001</v>
      </c>
      <c r="BT44" s="374">
        <v>1407.075</v>
      </c>
      <c r="BU44" s="374">
        <v>1409.6990000000001</v>
      </c>
      <c r="BV44" s="374">
        <v>1498.2270000000001</v>
      </c>
    </row>
    <row r="45" spans="1:74" s="116" customFormat="1" ht="11.1" customHeight="1" x14ac:dyDescent="0.2">
      <c r="A45" s="111" t="s">
        <v>823</v>
      </c>
      <c r="B45" s="205" t="s">
        <v>559</v>
      </c>
      <c r="C45" s="259">
        <v>878.92430741999999</v>
      </c>
      <c r="D45" s="259">
        <v>902.20754285999999</v>
      </c>
      <c r="E45" s="259">
        <v>785.18021806000002</v>
      </c>
      <c r="F45" s="259">
        <v>716.38726567000003</v>
      </c>
      <c r="G45" s="259">
        <v>711.73629484000003</v>
      </c>
      <c r="H45" s="259">
        <v>829.56410167000001</v>
      </c>
      <c r="I45" s="259">
        <v>908.14909483999998</v>
      </c>
      <c r="J45" s="259">
        <v>886.33339032000003</v>
      </c>
      <c r="K45" s="259">
        <v>831.90214066999999</v>
      </c>
      <c r="L45" s="259">
        <v>717.02507871</v>
      </c>
      <c r="M45" s="259">
        <v>737.128512</v>
      </c>
      <c r="N45" s="259">
        <v>793.11809484000003</v>
      </c>
      <c r="O45" s="259">
        <v>854.09487709999996</v>
      </c>
      <c r="P45" s="259">
        <v>832.10699345</v>
      </c>
      <c r="Q45" s="259">
        <v>733.18583774000001</v>
      </c>
      <c r="R45" s="259">
        <v>697.97400866999999</v>
      </c>
      <c r="S45" s="259">
        <v>704.45748031999995</v>
      </c>
      <c r="T45" s="259">
        <v>870.09497867000005</v>
      </c>
      <c r="U45" s="259">
        <v>919.51798581000003</v>
      </c>
      <c r="V45" s="259">
        <v>929.05630676999999</v>
      </c>
      <c r="W45" s="259">
        <v>827.70287033</v>
      </c>
      <c r="X45" s="259">
        <v>728.41483323</v>
      </c>
      <c r="Y45" s="259">
        <v>736.56794600000001</v>
      </c>
      <c r="Z45" s="259">
        <v>845.90791193999996</v>
      </c>
      <c r="AA45" s="259">
        <v>863.99931613000001</v>
      </c>
      <c r="AB45" s="259">
        <v>812.52803786000004</v>
      </c>
      <c r="AC45" s="259">
        <v>762.84136741999998</v>
      </c>
      <c r="AD45" s="259">
        <v>720.58500933000005</v>
      </c>
      <c r="AE45" s="259">
        <v>725.81889032000004</v>
      </c>
      <c r="AF45" s="259">
        <v>854.77663600000005</v>
      </c>
      <c r="AG45" s="259">
        <v>945.45504774000005</v>
      </c>
      <c r="AH45" s="259">
        <v>860.34390902999996</v>
      </c>
      <c r="AI45" s="259">
        <v>822.13374933</v>
      </c>
      <c r="AJ45" s="259">
        <v>739.59798032000003</v>
      </c>
      <c r="AK45" s="259">
        <v>769.36537533000001</v>
      </c>
      <c r="AL45" s="259">
        <v>840.01716452000005</v>
      </c>
      <c r="AM45" s="259">
        <v>889.20443903</v>
      </c>
      <c r="AN45" s="259">
        <v>865.79177106999998</v>
      </c>
      <c r="AO45" s="259">
        <v>771.31023097000002</v>
      </c>
      <c r="AP45" s="259">
        <v>743.54341799999997</v>
      </c>
      <c r="AQ45" s="259">
        <v>768.06668709999997</v>
      </c>
      <c r="AR45" s="259">
        <v>882.66895066999996</v>
      </c>
      <c r="AS45" s="259">
        <v>916.53641903000005</v>
      </c>
      <c r="AT45" s="259">
        <v>913.93930612999998</v>
      </c>
      <c r="AU45" s="259">
        <v>813.88758800000005</v>
      </c>
      <c r="AV45" s="259">
        <v>736.66079032000005</v>
      </c>
      <c r="AW45" s="259">
        <v>786.65332799999999</v>
      </c>
      <c r="AX45" s="259">
        <v>823.77060839000001</v>
      </c>
      <c r="AY45" s="259">
        <v>867.42604676999997</v>
      </c>
      <c r="AZ45" s="259">
        <v>890.07051786</v>
      </c>
      <c r="BA45" s="259">
        <v>802.00006989999997</v>
      </c>
      <c r="BB45" s="259">
        <v>725.04168449999997</v>
      </c>
      <c r="BC45" s="374">
        <v>724.83860000000004</v>
      </c>
      <c r="BD45" s="374">
        <v>831.49130000000002</v>
      </c>
      <c r="BE45" s="374">
        <v>910.97950000000003</v>
      </c>
      <c r="BF45" s="374">
        <v>922.72230000000002</v>
      </c>
      <c r="BG45" s="374">
        <v>807.3297</v>
      </c>
      <c r="BH45" s="374">
        <v>737.34469999999999</v>
      </c>
      <c r="BI45" s="374">
        <v>768.55399999999997</v>
      </c>
      <c r="BJ45" s="374">
        <v>834.68949999999995</v>
      </c>
      <c r="BK45" s="374">
        <v>875.04610000000002</v>
      </c>
      <c r="BL45" s="374">
        <v>867.43820000000005</v>
      </c>
      <c r="BM45" s="374">
        <v>788.55340000000001</v>
      </c>
      <c r="BN45" s="374">
        <v>730.25189999999998</v>
      </c>
      <c r="BO45" s="374">
        <v>734.09050000000002</v>
      </c>
      <c r="BP45" s="374">
        <v>843.80060000000003</v>
      </c>
      <c r="BQ45" s="374">
        <v>927.97349999999994</v>
      </c>
      <c r="BR45" s="374">
        <v>930.83119999999997</v>
      </c>
      <c r="BS45" s="374">
        <v>812.87279999999998</v>
      </c>
      <c r="BT45" s="374">
        <v>742.46090000000004</v>
      </c>
      <c r="BU45" s="374">
        <v>773.86350000000004</v>
      </c>
      <c r="BV45" s="374">
        <v>840.94169999999997</v>
      </c>
    </row>
    <row r="46" spans="1:74" s="116" customFormat="1" ht="11.1" customHeight="1" x14ac:dyDescent="0.2">
      <c r="A46" s="111" t="s">
        <v>824</v>
      </c>
      <c r="B46" s="205" t="s">
        <v>560</v>
      </c>
      <c r="C46" s="259">
        <v>2304.9334368</v>
      </c>
      <c r="D46" s="259">
        <v>2426.9551618</v>
      </c>
      <c r="E46" s="259">
        <v>2097.9772542000001</v>
      </c>
      <c r="F46" s="259">
        <v>1951.636244</v>
      </c>
      <c r="G46" s="259">
        <v>2095.3396603000001</v>
      </c>
      <c r="H46" s="259">
        <v>2452.9527223</v>
      </c>
      <c r="I46" s="259">
        <v>2594.6578964999999</v>
      </c>
      <c r="J46" s="259">
        <v>2540.7119757999999</v>
      </c>
      <c r="K46" s="259">
        <v>2355.8589040000002</v>
      </c>
      <c r="L46" s="259">
        <v>2008.2717084000001</v>
      </c>
      <c r="M46" s="259">
        <v>1986.0308247</v>
      </c>
      <c r="N46" s="259">
        <v>2009.3179619</v>
      </c>
      <c r="O46" s="259">
        <v>2257.8975971</v>
      </c>
      <c r="P46" s="259">
        <v>2224.7042445000002</v>
      </c>
      <c r="Q46" s="259">
        <v>1949.0455093999999</v>
      </c>
      <c r="R46" s="259">
        <v>1909.1471260000001</v>
      </c>
      <c r="S46" s="259">
        <v>2028.2902655</v>
      </c>
      <c r="T46" s="259">
        <v>2430.695745</v>
      </c>
      <c r="U46" s="259">
        <v>2701.2068410000002</v>
      </c>
      <c r="V46" s="259">
        <v>2692.9760842000001</v>
      </c>
      <c r="W46" s="259">
        <v>2456.616231</v>
      </c>
      <c r="X46" s="259">
        <v>2026.4249158</v>
      </c>
      <c r="Y46" s="259">
        <v>1962.5772242999999</v>
      </c>
      <c r="Z46" s="259">
        <v>2114.8547932000001</v>
      </c>
      <c r="AA46" s="259">
        <v>2129.0003858</v>
      </c>
      <c r="AB46" s="259">
        <v>2035.8014204000001</v>
      </c>
      <c r="AC46" s="259">
        <v>1994.7388632</v>
      </c>
      <c r="AD46" s="259">
        <v>1957.5251097</v>
      </c>
      <c r="AE46" s="259">
        <v>2091.9839803</v>
      </c>
      <c r="AF46" s="259">
        <v>2382.3202857000001</v>
      </c>
      <c r="AG46" s="259">
        <v>2600.7347768</v>
      </c>
      <c r="AH46" s="259">
        <v>2549.4776493999998</v>
      </c>
      <c r="AI46" s="259">
        <v>2290.8533032999999</v>
      </c>
      <c r="AJ46" s="259">
        <v>2092.7675213000002</v>
      </c>
      <c r="AK46" s="259">
        <v>2021.799571</v>
      </c>
      <c r="AL46" s="259">
        <v>2158.7014152000002</v>
      </c>
      <c r="AM46" s="259">
        <v>2465.5468694000001</v>
      </c>
      <c r="AN46" s="259">
        <v>2157.5271096000001</v>
      </c>
      <c r="AO46" s="259">
        <v>2031.4270806</v>
      </c>
      <c r="AP46" s="259">
        <v>1943.4848457000001</v>
      </c>
      <c r="AQ46" s="259">
        <v>2114.4583134999998</v>
      </c>
      <c r="AR46" s="259">
        <v>2464.0456946999998</v>
      </c>
      <c r="AS46" s="259">
        <v>2592.7041961</v>
      </c>
      <c r="AT46" s="259">
        <v>2591.3192158000002</v>
      </c>
      <c r="AU46" s="259">
        <v>2514.2019673</v>
      </c>
      <c r="AV46" s="259">
        <v>2166.0462235</v>
      </c>
      <c r="AW46" s="259">
        <v>2094.9254176999998</v>
      </c>
      <c r="AX46" s="259">
        <v>2130.4420319000001</v>
      </c>
      <c r="AY46" s="259">
        <v>2251.46693</v>
      </c>
      <c r="AZ46" s="259">
        <v>2175.0370370999999</v>
      </c>
      <c r="BA46" s="259">
        <v>2040.9999660000001</v>
      </c>
      <c r="BB46" s="259">
        <v>1941.857229</v>
      </c>
      <c r="BC46" s="374">
        <v>2052.9780000000001</v>
      </c>
      <c r="BD46" s="374">
        <v>2402.8220000000001</v>
      </c>
      <c r="BE46" s="374">
        <v>2598.0070000000001</v>
      </c>
      <c r="BF46" s="374">
        <v>2579.7420000000002</v>
      </c>
      <c r="BG46" s="374">
        <v>2331.4830000000002</v>
      </c>
      <c r="BH46" s="374">
        <v>2078.5349999999999</v>
      </c>
      <c r="BI46" s="374">
        <v>2012.502</v>
      </c>
      <c r="BJ46" s="374">
        <v>2122.0990000000002</v>
      </c>
      <c r="BK46" s="374">
        <v>2296.3429999999998</v>
      </c>
      <c r="BL46" s="374">
        <v>2224.125</v>
      </c>
      <c r="BM46" s="374">
        <v>2031.5719999999999</v>
      </c>
      <c r="BN46" s="374">
        <v>1911.069</v>
      </c>
      <c r="BO46" s="374">
        <v>2044.268</v>
      </c>
      <c r="BP46" s="374">
        <v>2408.6239999999998</v>
      </c>
      <c r="BQ46" s="374">
        <v>2612.4589999999998</v>
      </c>
      <c r="BR46" s="374">
        <v>2585.2820000000002</v>
      </c>
      <c r="BS46" s="374">
        <v>2331.5100000000002</v>
      </c>
      <c r="BT46" s="374">
        <v>2076.6860000000001</v>
      </c>
      <c r="BU46" s="374">
        <v>2009.7550000000001</v>
      </c>
      <c r="BV46" s="374">
        <v>2120.3620000000001</v>
      </c>
    </row>
    <row r="47" spans="1:74" s="116" customFormat="1" ht="11.1" customHeight="1" x14ac:dyDescent="0.2">
      <c r="A47" s="111" t="s">
        <v>825</v>
      </c>
      <c r="B47" s="205" t="s">
        <v>561</v>
      </c>
      <c r="C47" s="259">
        <v>917.80759064999995</v>
      </c>
      <c r="D47" s="259">
        <v>975.75319249999995</v>
      </c>
      <c r="E47" s="259">
        <v>850.19538516</v>
      </c>
      <c r="F47" s="259">
        <v>757.21219532999999</v>
      </c>
      <c r="G47" s="259">
        <v>771.54997418999994</v>
      </c>
      <c r="H47" s="259">
        <v>910.35094466999999</v>
      </c>
      <c r="I47" s="259">
        <v>984.73531484</v>
      </c>
      <c r="J47" s="259">
        <v>984.58289354999999</v>
      </c>
      <c r="K47" s="259">
        <v>910.57711967</v>
      </c>
      <c r="L47" s="259">
        <v>760.0768071</v>
      </c>
      <c r="M47" s="259">
        <v>729.58584832999998</v>
      </c>
      <c r="N47" s="259">
        <v>752.17904870999996</v>
      </c>
      <c r="O47" s="259">
        <v>866.95711934999997</v>
      </c>
      <c r="P47" s="259">
        <v>894.27036068999996</v>
      </c>
      <c r="Q47" s="259">
        <v>756.77237677000005</v>
      </c>
      <c r="R47" s="259">
        <v>734.37592199999995</v>
      </c>
      <c r="S47" s="259">
        <v>753.87757257999999</v>
      </c>
      <c r="T47" s="259">
        <v>906.36079532999997</v>
      </c>
      <c r="U47" s="259">
        <v>994.06050097000002</v>
      </c>
      <c r="V47" s="259">
        <v>1018.7536071</v>
      </c>
      <c r="W47" s="259">
        <v>967.78566866999995</v>
      </c>
      <c r="X47" s="259">
        <v>797.17754290000005</v>
      </c>
      <c r="Y47" s="259">
        <v>751.51119900000003</v>
      </c>
      <c r="Z47" s="259">
        <v>807.64228193999998</v>
      </c>
      <c r="AA47" s="259">
        <v>848.35837097000001</v>
      </c>
      <c r="AB47" s="259">
        <v>815.40805250000005</v>
      </c>
      <c r="AC47" s="259">
        <v>755.82296902999997</v>
      </c>
      <c r="AD47" s="259">
        <v>753.74733032999995</v>
      </c>
      <c r="AE47" s="259">
        <v>774.81391160999999</v>
      </c>
      <c r="AF47" s="259">
        <v>878.47895032999998</v>
      </c>
      <c r="AG47" s="259">
        <v>962.52176612999995</v>
      </c>
      <c r="AH47" s="259">
        <v>964.76698483999996</v>
      </c>
      <c r="AI47" s="259">
        <v>873.06402166999999</v>
      </c>
      <c r="AJ47" s="259">
        <v>782.59850386999994</v>
      </c>
      <c r="AK47" s="259">
        <v>761.45168200000001</v>
      </c>
      <c r="AL47" s="259">
        <v>817.92730257999995</v>
      </c>
      <c r="AM47" s="259">
        <v>969.73753548000002</v>
      </c>
      <c r="AN47" s="259">
        <v>880.63837536000005</v>
      </c>
      <c r="AO47" s="259">
        <v>750.82911935000004</v>
      </c>
      <c r="AP47" s="259">
        <v>738.87408267000001</v>
      </c>
      <c r="AQ47" s="259">
        <v>781.95892967999998</v>
      </c>
      <c r="AR47" s="259">
        <v>924.19115066999996</v>
      </c>
      <c r="AS47" s="259">
        <v>973.07378323</v>
      </c>
      <c r="AT47" s="259">
        <v>1016.0325458</v>
      </c>
      <c r="AU47" s="259">
        <v>945.34267033000003</v>
      </c>
      <c r="AV47" s="259">
        <v>816.26277387000005</v>
      </c>
      <c r="AW47" s="259">
        <v>780.09261633000006</v>
      </c>
      <c r="AX47" s="259">
        <v>825.36176741999998</v>
      </c>
      <c r="AY47" s="259">
        <v>862.84248387000002</v>
      </c>
      <c r="AZ47" s="259">
        <v>865.73931606999997</v>
      </c>
      <c r="BA47" s="259">
        <v>749</v>
      </c>
      <c r="BB47" s="259">
        <v>744.19860000000006</v>
      </c>
      <c r="BC47" s="374">
        <v>751.39189999999996</v>
      </c>
      <c r="BD47" s="374">
        <v>880.64859999999999</v>
      </c>
      <c r="BE47" s="374">
        <v>950.55250000000001</v>
      </c>
      <c r="BF47" s="374">
        <v>1013.832</v>
      </c>
      <c r="BG47" s="374">
        <v>902.45770000000005</v>
      </c>
      <c r="BH47" s="374">
        <v>789.39570000000003</v>
      </c>
      <c r="BI47" s="374">
        <v>755.21280000000002</v>
      </c>
      <c r="BJ47" s="374">
        <v>813.58370000000002</v>
      </c>
      <c r="BK47" s="374">
        <v>882.49019999999996</v>
      </c>
      <c r="BL47" s="374">
        <v>898.38049999999998</v>
      </c>
      <c r="BM47" s="374">
        <v>754.02710000000002</v>
      </c>
      <c r="BN47" s="374">
        <v>736.04160000000002</v>
      </c>
      <c r="BO47" s="374">
        <v>752.05510000000004</v>
      </c>
      <c r="BP47" s="374">
        <v>885.20420000000001</v>
      </c>
      <c r="BQ47" s="374">
        <v>960.40909999999997</v>
      </c>
      <c r="BR47" s="374">
        <v>1015.452</v>
      </c>
      <c r="BS47" s="374">
        <v>898.24680000000001</v>
      </c>
      <c r="BT47" s="374">
        <v>784.50959999999998</v>
      </c>
      <c r="BU47" s="374">
        <v>749.96900000000005</v>
      </c>
      <c r="BV47" s="374">
        <v>808.4239</v>
      </c>
    </row>
    <row r="48" spans="1:74" s="116" customFormat="1" ht="11.1" customHeight="1" x14ac:dyDescent="0.2">
      <c r="A48" s="111" t="s">
        <v>826</v>
      </c>
      <c r="B48" s="205" t="s">
        <v>562</v>
      </c>
      <c r="C48" s="259">
        <v>1601.3727065</v>
      </c>
      <c r="D48" s="259">
        <v>1605.3995210999999</v>
      </c>
      <c r="E48" s="259">
        <v>1485.4090813</v>
      </c>
      <c r="F48" s="259">
        <v>1399.3967752999999</v>
      </c>
      <c r="G48" s="259">
        <v>1422.0125613</v>
      </c>
      <c r="H48" s="259">
        <v>1746.4240176999999</v>
      </c>
      <c r="I48" s="259">
        <v>1939.7713131999999</v>
      </c>
      <c r="J48" s="259">
        <v>1975.0417926</v>
      </c>
      <c r="K48" s="259">
        <v>1872.7836996999999</v>
      </c>
      <c r="L48" s="259">
        <v>1589.8850657999999</v>
      </c>
      <c r="M48" s="259">
        <v>1386.4973660000001</v>
      </c>
      <c r="N48" s="259">
        <v>1428.8023416000001</v>
      </c>
      <c r="O48" s="259">
        <v>1572.0184334999999</v>
      </c>
      <c r="P48" s="259">
        <v>1530.1668872</v>
      </c>
      <c r="Q48" s="259">
        <v>1372.3436916000001</v>
      </c>
      <c r="R48" s="259">
        <v>1397.6670770000001</v>
      </c>
      <c r="S48" s="259">
        <v>1453.5634745</v>
      </c>
      <c r="T48" s="259">
        <v>1786.3966187000001</v>
      </c>
      <c r="U48" s="259">
        <v>1982.4027960999999</v>
      </c>
      <c r="V48" s="259">
        <v>2007.9502729000001</v>
      </c>
      <c r="W48" s="259">
        <v>1904.4962147000001</v>
      </c>
      <c r="X48" s="259">
        <v>1638.8366573999999</v>
      </c>
      <c r="Y48" s="259">
        <v>1460.4787057000001</v>
      </c>
      <c r="Z48" s="259">
        <v>1488.1576639</v>
      </c>
      <c r="AA48" s="259">
        <v>1574.5709922999999</v>
      </c>
      <c r="AB48" s="259">
        <v>1483.0628678999999</v>
      </c>
      <c r="AC48" s="259">
        <v>1414.6927118999999</v>
      </c>
      <c r="AD48" s="259">
        <v>1428.8568757</v>
      </c>
      <c r="AE48" s="259">
        <v>1544.31249</v>
      </c>
      <c r="AF48" s="259">
        <v>1836.5150897000001</v>
      </c>
      <c r="AG48" s="259">
        <v>1949.2058580999999</v>
      </c>
      <c r="AH48" s="259">
        <v>1970.2331652</v>
      </c>
      <c r="AI48" s="259">
        <v>1835.0875567000001</v>
      </c>
      <c r="AJ48" s="259">
        <v>1664.0728839000001</v>
      </c>
      <c r="AK48" s="259">
        <v>1472.3883957</v>
      </c>
      <c r="AL48" s="259">
        <v>1526.56323</v>
      </c>
      <c r="AM48" s="259">
        <v>1750.0770961000001</v>
      </c>
      <c r="AN48" s="259">
        <v>1609.9271325</v>
      </c>
      <c r="AO48" s="259">
        <v>1373.9938287</v>
      </c>
      <c r="AP48" s="259">
        <v>1403.1247289999999</v>
      </c>
      <c r="AQ48" s="259">
        <v>1569.3688961</v>
      </c>
      <c r="AR48" s="259">
        <v>1925.5075397000001</v>
      </c>
      <c r="AS48" s="259">
        <v>1989.6582103000001</v>
      </c>
      <c r="AT48" s="259">
        <v>2014.8047297000001</v>
      </c>
      <c r="AU48" s="259">
        <v>1875.0994370000001</v>
      </c>
      <c r="AV48" s="259">
        <v>1650.0519394</v>
      </c>
      <c r="AW48" s="259">
        <v>1460.2707579999999</v>
      </c>
      <c r="AX48" s="259">
        <v>1497.0127809999999</v>
      </c>
      <c r="AY48" s="259">
        <v>1595.3111058</v>
      </c>
      <c r="AZ48" s="259">
        <v>1649.6093092999999</v>
      </c>
      <c r="BA48" s="259">
        <v>1398.0000187999999</v>
      </c>
      <c r="BB48" s="259">
        <v>1428.3387203</v>
      </c>
      <c r="BC48" s="374">
        <v>1523.6610000000001</v>
      </c>
      <c r="BD48" s="374">
        <v>1798.5940000000001</v>
      </c>
      <c r="BE48" s="374">
        <v>1910.127</v>
      </c>
      <c r="BF48" s="374">
        <v>2009.319</v>
      </c>
      <c r="BG48" s="374">
        <v>1878.894</v>
      </c>
      <c r="BH48" s="374">
        <v>1662.489</v>
      </c>
      <c r="BI48" s="374">
        <v>1447.8009999999999</v>
      </c>
      <c r="BJ48" s="374">
        <v>1506.481</v>
      </c>
      <c r="BK48" s="374">
        <v>1629.423</v>
      </c>
      <c r="BL48" s="374">
        <v>1686.386</v>
      </c>
      <c r="BM48" s="374">
        <v>1415.3779999999999</v>
      </c>
      <c r="BN48" s="374">
        <v>1426.671</v>
      </c>
      <c r="BO48" s="374">
        <v>1548.816</v>
      </c>
      <c r="BP48" s="374">
        <v>1849.9860000000001</v>
      </c>
      <c r="BQ48" s="374">
        <v>1960.752</v>
      </c>
      <c r="BR48" s="374">
        <v>2049.1709999999998</v>
      </c>
      <c r="BS48" s="374">
        <v>1909.001</v>
      </c>
      <c r="BT48" s="374">
        <v>1688.145</v>
      </c>
      <c r="BU48" s="374">
        <v>1469.0509999999999</v>
      </c>
      <c r="BV48" s="374">
        <v>1528.633</v>
      </c>
    </row>
    <row r="49" spans="1:74" s="116" customFormat="1" ht="11.1" customHeight="1" x14ac:dyDescent="0.2">
      <c r="A49" s="111" t="s">
        <v>827</v>
      </c>
      <c r="B49" s="205" t="s">
        <v>563</v>
      </c>
      <c r="C49" s="259">
        <v>727.44947580999997</v>
      </c>
      <c r="D49" s="259">
        <v>690.39406070999996</v>
      </c>
      <c r="E49" s="259">
        <v>661.99146452000002</v>
      </c>
      <c r="F49" s="259">
        <v>668.331143</v>
      </c>
      <c r="G49" s="259">
        <v>683.26881322999998</v>
      </c>
      <c r="H49" s="259">
        <v>851.22810933000005</v>
      </c>
      <c r="I49" s="259">
        <v>888.82208032000005</v>
      </c>
      <c r="J49" s="259">
        <v>910.73777484000004</v>
      </c>
      <c r="K49" s="259">
        <v>826.27164132999997</v>
      </c>
      <c r="L49" s="259">
        <v>713.29613355000004</v>
      </c>
      <c r="M49" s="259">
        <v>683.46412832999999</v>
      </c>
      <c r="N49" s="259">
        <v>729.00389323000002</v>
      </c>
      <c r="O49" s="259">
        <v>733.65513773999999</v>
      </c>
      <c r="P49" s="259">
        <v>702.08125620999999</v>
      </c>
      <c r="Q49" s="259">
        <v>654.28894097</v>
      </c>
      <c r="R49" s="259">
        <v>660.95978400000001</v>
      </c>
      <c r="S49" s="259">
        <v>692.19458870999995</v>
      </c>
      <c r="T49" s="259">
        <v>878.57086700000002</v>
      </c>
      <c r="U49" s="259">
        <v>938.59459355000001</v>
      </c>
      <c r="V49" s="259">
        <v>903.59678031999999</v>
      </c>
      <c r="W49" s="259">
        <v>787.17131400000005</v>
      </c>
      <c r="X49" s="259">
        <v>703.46071097000004</v>
      </c>
      <c r="Y49" s="259">
        <v>667.65348100000006</v>
      </c>
      <c r="Z49" s="259">
        <v>726.82174612999995</v>
      </c>
      <c r="AA49" s="259">
        <v>734.19037516000003</v>
      </c>
      <c r="AB49" s="259">
        <v>703.31626107</v>
      </c>
      <c r="AC49" s="259">
        <v>669.75847968000005</v>
      </c>
      <c r="AD49" s="259">
        <v>669.81367866999994</v>
      </c>
      <c r="AE49" s="259">
        <v>715.99306096999999</v>
      </c>
      <c r="AF49" s="259">
        <v>877.43908399999998</v>
      </c>
      <c r="AG49" s="259">
        <v>953.14505999999994</v>
      </c>
      <c r="AH49" s="259">
        <v>912.81864644999996</v>
      </c>
      <c r="AI49" s="259">
        <v>816.05216267000003</v>
      </c>
      <c r="AJ49" s="259">
        <v>696.82350257999997</v>
      </c>
      <c r="AK49" s="259">
        <v>669.73140999999998</v>
      </c>
      <c r="AL49" s="259">
        <v>715.02599483999995</v>
      </c>
      <c r="AM49" s="259">
        <v>709.36825935000002</v>
      </c>
      <c r="AN49" s="259">
        <v>709.42863143</v>
      </c>
      <c r="AO49" s="259">
        <v>672.13161516000002</v>
      </c>
      <c r="AP49" s="259">
        <v>685.50297799999998</v>
      </c>
      <c r="AQ49" s="259">
        <v>733.41964194000002</v>
      </c>
      <c r="AR49" s="259">
        <v>867.10207766999997</v>
      </c>
      <c r="AS49" s="259">
        <v>965.71793355</v>
      </c>
      <c r="AT49" s="259">
        <v>947.54571483999996</v>
      </c>
      <c r="AU49" s="259">
        <v>845.79263066999999</v>
      </c>
      <c r="AV49" s="259">
        <v>692.85212096999999</v>
      </c>
      <c r="AW49" s="259">
        <v>693.86002667000002</v>
      </c>
      <c r="AX49" s="259">
        <v>731.28058452000005</v>
      </c>
      <c r="AY49" s="259">
        <v>736.59255484000005</v>
      </c>
      <c r="AZ49" s="259">
        <v>746.70443428999999</v>
      </c>
      <c r="BA49" s="259">
        <v>682.99994619999995</v>
      </c>
      <c r="BB49" s="259">
        <v>686.3281313</v>
      </c>
      <c r="BC49" s="374">
        <v>736.39549999999997</v>
      </c>
      <c r="BD49" s="374">
        <v>852.68119999999999</v>
      </c>
      <c r="BE49" s="374">
        <v>947.00919999999996</v>
      </c>
      <c r="BF49" s="374">
        <v>950.05179999999996</v>
      </c>
      <c r="BG49" s="374">
        <v>837.22640000000001</v>
      </c>
      <c r="BH49" s="374">
        <v>702.26829999999995</v>
      </c>
      <c r="BI49" s="374">
        <v>701.99760000000003</v>
      </c>
      <c r="BJ49" s="374">
        <v>741.17079999999999</v>
      </c>
      <c r="BK49" s="374">
        <v>745.46079999999995</v>
      </c>
      <c r="BL49" s="374">
        <v>743.01009999999997</v>
      </c>
      <c r="BM49" s="374">
        <v>685.89599999999996</v>
      </c>
      <c r="BN49" s="374">
        <v>695.28899999999999</v>
      </c>
      <c r="BO49" s="374">
        <v>744.83100000000002</v>
      </c>
      <c r="BP49" s="374">
        <v>861.32069999999999</v>
      </c>
      <c r="BQ49" s="374">
        <v>956.04020000000003</v>
      </c>
      <c r="BR49" s="374">
        <v>959.08169999999996</v>
      </c>
      <c r="BS49" s="374">
        <v>844.74839999999995</v>
      </c>
      <c r="BT49" s="374">
        <v>708.11959999999999</v>
      </c>
      <c r="BU49" s="374">
        <v>707.58680000000004</v>
      </c>
      <c r="BV49" s="374">
        <v>747.12530000000004</v>
      </c>
    </row>
    <row r="50" spans="1:74" s="116" customFormat="1" ht="11.1" customHeight="1" x14ac:dyDescent="0.2">
      <c r="A50" s="111" t="s">
        <v>828</v>
      </c>
      <c r="B50" s="205" t="s">
        <v>256</v>
      </c>
      <c r="C50" s="259">
        <v>1082.8922170999999</v>
      </c>
      <c r="D50" s="259">
        <v>1058.2029803999999</v>
      </c>
      <c r="E50" s="259">
        <v>1023.652141</v>
      </c>
      <c r="F50" s="259">
        <v>1039.9744209999999</v>
      </c>
      <c r="G50" s="259">
        <v>959.06849709999995</v>
      </c>
      <c r="H50" s="259">
        <v>1103.2868582999999</v>
      </c>
      <c r="I50" s="259">
        <v>1188.2385316</v>
      </c>
      <c r="J50" s="259">
        <v>1159.3642397000001</v>
      </c>
      <c r="K50" s="259">
        <v>1201.6122829999999</v>
      </c>
      <c r="L50" s="259">
        <v>1126.0128394000001</v>
      </c>
      <c r="M50" s="259">
        <v>1041.5571213000001</v>
      </c>
      <c r="N50" s="259">
        <v>1116.5100516</v>
      </c>
      <c r="O50" s="259">
        <v>1074.2240284</v>
      </c>
      <c r="P50" s="259">
        <v>1046.0245090000001</v>
      </c>
      <c r="Q50" s="259">
        <v>1029.7005002999999</v>
      </c>
      <c r="R50" s="259">
        <v>981.21136300000001</v>
      </c>
      <c r="S50" s="259">
        <v>957.08332160999998</v>
      </c>
      <c r="T50" s="259">
        <v>1099.9574050000001</v>
      </c>
      <c r="U50" s="259">
        <v>1127.1838886999999</v>
      </c>
      <c r="V50" s="259">
        <v>1244.4745115999999</v>
      </c>
      <c r="W50" s="259">
        <v>1147.019057</v>
      </c>
      <c r="X50" s="259">
        <v>1036.8300942000001</v>
      </c>
      <c r="Y50" s="259">
        <v>1022.4664173</v>
      </c>
      <c r="Z50" s="259">
        <v>1118.4702038999999</v>
      </c>
      <c r="AA50" s="259">
        <v>1137.1455900000001</v>
      </c>
      <c r="AB50" s="259">
        <v>1089.1803242999999</v>
      </c>
      <c r="AC50" s="259">
        <v>1036.4445552</v>
      </c>
      <c r="AD50" s="259">
        <v>983.46492333000003</v>
      </c>
      <c r="AE50" s="259">
        <v>994.41413129</v>
      </c>
      <c r="AF50" s="259">
        <v>1133.588538</v>
      </c>
      <c r="AG50" s="259">
        <v>1194.4035025999999</v>
      </c>
      <c r="AH50" s="259">
        <v>1242.7932290000001</v>
      </c>
      <c r="AI50" s="259">
        <v>1161.9183247000001</v>
      </c>
      <c r="AJ50" s="259">
        <v>1034.9911265000001</v>
      </c>
      <c r="AK50" s="259">
        <v>1035.2845672999999</v>
      </c>
      <c r="AL50" s="259">
        <v>1080.2976532</v>
      </c>
      <c r="AM50" s="259">
        <v>1078.0405880999999</v>
      </c>
      <c r="AN50" s="259">
        <v>1063.3993911</v>
      </c>
      <c r="AO50" s="259">
        <v>1082.4231400000001</v>
      </c>
      <c r="AP50" s="259">
        <v>974.19973600000003</v>
      </c>
      <c r="AQ50" s="259">
        <v>966.33610225999996</v>
      </c>
      <c r="AR50" s="259">
        <v>1048.2395942999999</v>
      </c>
      <c r="AS50" s="259">
        <v>1181.9211416000001</v>
      </c>
      <c r="AT50" s="259">
        <v>1325.4770699999999</v>
      </c>
      <c r="AU50" s="259">
        <v>1001.707548</v>
      </c>
      <c r="AV50" s="259">
        <v>1063.6744455</v>
      </c>
      <c r="AW50" s="259">
        <v>976.63220666999996</v>
      </c>
      <c r="AX50" s="259">
        <v>1040.9310323</v>
      </c>
      <c r="AY50" s="259">
        <v>1104.0775645000001</v>
      </c>
      <c r="AZ50" s="259">
        <v>1074.5271439000001</v>
      </c>
      <c r="BA50" s="259">
        <v>1078.9999949999999</v>
      </c>
      <c r="BB50" s="259">
        <v>971.30498499999999</v>
      </c>
      <c r="BC50" s="374">
        <v>969.61670000000004</v>
      </c>
      <c r="BD50" s="374">
        <v>1052.0650000000001</v>
      </c>
      <c r="BE50" s="374">
        <v>1142.6369999999999</v>
      </c>
      <c r="BF50" s="374">
        <v>1268.0930000000001</v>
      </c>
      <c r="BG50" s="374">
        <v>989.26120000000003</v>
      </c>
      <c r="BH50" s="374">
        <v>1063.4590000000001</v>
      </c>
      <c r="BI50" s="374">
        <v>983.55589999999995</v>
      </c>
      <c r="BJ50" s="374">
        <v>1048.098</v>
      </c>
      <c r="BK50" s="374">
        <v>1113.8810000000001</v>
      </c>
      <c r="BL50" s="374">
        <v>1048.644</v>
      </c>
      <c r="BM50" s="374">
        <v>1065.721</v>
      </c>
      <c r="BN50" s="374">
        <v>983.6934</v>
      </c>
      <c r="BO50" s="374">
        <v>976.23829999999998</v>
      </c>
      <c r="BP50" s="374">
        <v>1055.306</v>
      </c>
      <c r="BQ50" s="374">
        <v>1141.8900000000001</v>
      </c>
      <c r="BR50" s="374">
        <v>1268.0540000000001</v>
      </c>
      <c r="BS50" s="374">
        <v>991.93489999999997</v>
      </c>
      <c r="BT50" s="374">
        <v>1067.25</v>
      </c>
      <c r="BU50" s="374">
        <v>986.08510000000001</v>
      </c>
      <c r="BV50" s="374">
        <v>1050.7329999999999</v>
      </c>
    </row>
    <row r="51" spans="1:74" s="116" customFormat="1" ht="11.1" customHeight="1" x14ac:dyDescent="0.2">
      <c r="A51" s="111" t="s">
        <v>829</v>
      </c>
      <c r="B51" s="205" t="s">
        <v>257</v>
      </c>
      <c r="C51" s="259">
        <v>42.485177096999998</v>
      </c>
      <c r="D51" s="259">
        <v>44.358637143000003</v>
      </c>
      <c r="E51" s="259">
        <v>41.151403547999998</v>
      </c>
      <c r="F51" s="259">
        <v>41.648213667</v>
      </c>
      <c r="G51" s="259">
        <v>39.644622902999998</v>
      </c>
      <c r="H51" s="259">
        <v>40.997071667</v>
      </c>
      <c r="I51" s="259">
        <v>42.993664516000003</v>
      </c>
      <c r="J51" s="259">
        <v>44.738021934999999</v>
      </c>
      <c r="K51" s="259">
        <v>44.935613666999998</v>
      </c>
      <c r="L51" s="259">
        <v>43.065798387000001</v>
      </c>
      <c r="M51" s="259">
        <v>44.795758333000002</v>
      </c>
      <c r="N51" s="259">
        <v>44.541133547999998</v>
      </c>
      <c r="O51" s="259">
        <v>43.186603548000001</v>
      </c>
      <c r="P51" s="259">
        <v>43.116423793000003</v>
      </c>
      <c r="Q51" s="259">
        <v>40.956594516000003</v>
      </c>
      <c r="R51" s="259">
        <v>41.040792000000003</v>
      </c>
      <c r="S51" s="259">
        <v>40.364926773999997</v>
      </c>
      <c r="T51" s="259">
        <v>41.213334332999999</v>
      </c>
      <c r="U51" s="259">
        <v>42.190860323000003</v>
      </c>
      <c r="V51" s="259">
        <v>44.132291289999998</v>
      </c>
      <c r="W51" s="259">
        <v>43.188133333000003</v>
      </c>
      <c r="X51" s="259">
        <v>43.294978065000002</v>
      </c>
      <c r="Y51" s="259">
        <v>43.106176333000001</v>
      </c>
      <c r="Z51" s="259">
        <v>44.640250967999997</v>
      </c>
      <c r="AA51" s="259">
        <v>43.504242257999998</v>
      </c>
      <c r="AB51" s="259">
        <v>43.769175357000002</v>
      </c>
      <c r="AC51" s="259">
        <v>42.742587741999998</v>
      </c>
      <c r="AD51" s="259">
        <v>41.713096667000002</v>
      </c>
      <c r="AE51" s="259">
        <v>40.486437418999998</v>
      </c>
      <c r="AF51" s="259">
        <v>41.235765999999998</v>
      </c>
      <c r="AG51" s="259">
        <v>42.328779032</v>
      </c>
      <c r="AH51" s="259">
        <v>43.343635161000002</v>
      </c>
      <c r="AI51" s="259">
        <v>43.186745666999997</v>
      </c>
      <c r="AJ51" s="259">
        <v>42.704768710000003</v>
      </c>
      <c r="AK51" s="259">
        <v>43.052025333000003</v>
      </c>
      <c r="AL51" s="259">
        <v>41.948715161000003</v>
      </c>
      <c r="AM51" s="259">
        <v>42.646893226000003</v>
      </c>
      <c r="AN51" s="259">
        <v>43.929134642999998</v>
      </c>
      <c r="AO51" s="259">
        <v>41.019256773999999</v>
      </c>
      <c r="AP51" s="259">
        <v>41.16433</v>
      </c>
      <c r="AQ51" s="259">
        <v>39.538918387000002</v>
      </c>
      <c r="AR51" s="259">
        <v>40.961482332999999</v>
      </c>
      <c r="AS51" s="259">
        <v>41.983263225999998</v>
      </c>
      <c r="AT51" s="259">
        <v>42.760947418999997</v>
      </c>
      <c r="AU51" s="259">
        <v>42.462720666999999</v>
      </c>
      <c r="AV51" s="259">
        <v>42.609183225999999</v>
      </c>
      <c r="AW51" s="259">
        <v>42.720402333000003</v>
      </c>
      <c r="AX51" s="259">
        <v>41.627336129</v>
      </c>
      <c r="AY51" s="259">
        <v>42.372084516000001</v>
      </c>
      <c r="AZ51" s="259">
        <v>40.536906070999997</v>
      </c>
      <c r="BA51" s="259">
        <v>40.818269999999998</v>
      </c>
      <c r="BB51" s="259">
        <v>40.953139999999998</v>
      </c>
      <c r="BC51" s="374">
        <v>39.328919999999997</v>
      </c>
      <c r="BD51" s="374">
        <v>40.739359999999998</v>
      </c>
      <c r="BE51" s="374">
        <v>41.75217</v>
      </c>
      <c r="BF51" s="374">
        <v>42.527119999999996</v>
      </c>
      <c r="BG51" s="374">
        <v>42.231439999999999</v>
      </c>
      <c r="BH51" s="374">
        <v>42.384300000000003</v>
      </c>
      <c r="BI51" s="374">
        <v>42.498519999999999</v>
      </c>
      <c r="BJ51" s="374">
        <v>41.405439999999999</v>
      </c>
      <c r="BK51" s="374">
        <v>42.139389999999999</v>
      </c>
      <c r="BL51" s="374">
        <v>40.313369999999999</v>
      </c>
      <c r="BM51" s="374">
        <v>40.599080000000001</v>
      </c>
      <c r="BN51" s="374">
        <v>40.739780000000003</v>
      </c>
      <c r="BO51" s="374">
        <v>39.13673</v>
      </c>
      <c r="BP51" s="374">
        <v>40.550669999999997</v>
      </c>
      <c r="BQ51" s="374">
        <v>41.564309999999999</v>
      </c>
      <c r="BR51" s="374">
        <v>42.33934</v>
      </c>
      <c r="BS51" s="374">
        <v>42.046370000000003</v>
      </c>
      <c r="BT51" s="374">
        <v>42.198390000000003</v>
      </c>
      <c r="BU51" s="374">
        <v>42.305779999999999</v>
      </c>
      <c r="BV51" s="374">
        <v>41.210900000000002</v>
      </c>
    </row>
    <row r="52" spans="1:74" s="116" customFormat="1" ht="11.1" customHeight="1" x14ac:dyDescent="0.2">
      <c r="A52" s="111" t="s">
        <v>830</v>
      </c>
      <c r="B52" s="206" t="s">
        <v>565</v>
      </c>
      <c r="C52" s="270">
        <v>10634.397414999999</v>
      </c>
      <c r="D52" s="270">
        <v>10956.015724000001</v>
      </c>
      <c r="E52" s="270">
        <v>9850.0570747999991</v>
      </c>
      <c r="F52" s="270">
        <v>9182.5040313000009</v>
      </c>
      <c r="G52" s="270">
        <v>9293.2484048000006</v>
      </c>
      <c r="H52" s="270">
        <v>10879.896651999999</v>
      </c>
      <c r="I52" s="270">
        <v>11707.679662</v>
      </c>
      <c r="J52" s="270">
        <v>11678.444173</v>
      </c>
      <c r="K52" s="270">
        <v>11098.595862</v>
      </c>
      <c r="L52" s="270">
        <v>9550.1724560999992</v>
      </c>
      <c r="M52" s="270">
        <v>9197.2175083000002</v>
      </c>
      <c r="N52" s="270">
        <v>9591.7276586999997</v>
      </c>
      <c r="O52" s="270">
        <v>10351.295577000001</v>
      </c>
      <c r="P52" s="270">
        <v>10234.681543000001</v>
      </c>
      <c r="Q52" s="270">
        <v>9219.7535552000008</v>
      </c>
      <c r="R52" s="270">
        <v>8984.3746296999998</v>
      </c>
      <c r="S52" s="270">
        <v>9184.1174503000002</v>
      </c>
      <c r="T52" s="270">
        <v>10995.930178000001</v>
      </c>
      <c r="U52" s="270">
        <v>12005.557151000001</v>
      </c>
      <c r="V52" s="270">
        <v>12296.526705</v>
      </c>
      <c r="W52" s="270">
        <v>11225.069530000001</v>
      </c>
      <c r="X52" s="270">
        <v>9570.3442152000007</v>
      </c>
      <c r="Y52" s="270">
        <v>9243.8992940000007</v>
      </c>
      <c r="Z52" s="270">
        <v>10023.297637</v>
      </c>
      <c r="AA52" s="270">
        <v>10263.779955</v>
      </c>
      <c r="AB52" s="270">
        <v>9849.1834032000006</v>
      </c>
      <c r="AC52" s="270">
        <v>9401.4076270999994</v>
      </c>
      <c r="AD52" s="270">
        <v>9093.3719443000009</v>
      </c>
      <c r="AE52" s="270">
        <v>9415.1787081000002</v>
      </c>
      <c r="AF52" s="270">
        <v>10952.753858</v>
      </c>
      <c r="AG52" s="270">
        <v>11858.48467</v>
      </c>
      <c r="AH52" s="270">
        <v>11621.374721</v>
      </c>
      <c r="AI52" s="270">
        <v>10724.193590000001</v>
      </c>
      <c r="AJ52" s="270">
        <v>9662.5638842000008</v>
      </c>
      <c r="AK52" s="270">
        <v>9444.9001153000008</v>
      </c>
      <c r="AL52" s="270">
        <v>10071.476866999999</v>
      </c>
      <c r="AM52" s="270">
        <v>10980.902453000001</v>
      </c>
      <c r="AN52" s="270">
        <v>10284.835144000001</v>
      </c>
      <c r="AO52" s="270">
        <v>9427.7912405999996</v>
      </c>
      <c r="AP52" s="270">
        <v>9129.9386307000004</v>
      </c>
      <c r="AQ52" s="270">
        <v>9614.3191260999993</v>
      </c>
      <c r="AR52" s="270">
        <v>11107.060020999999</v>
      </c>
      <c r="AS52" s="270">
        <v>11923.50035</v>
      </c>
      <c r="AT52" s="270">
        <v>12185.417052000001</v>
      </c>
      <c r="AU52" s="270">
        <v>11062.712895000001</v>
      </c>
      <c r="AV52" s="270">
        <v>9811.5321819000001</v>
      </c>
      <c r="AW52" s="270">
        <v>9518.0889126999991</v>
      </c>
      <c r="AX52" s="270">
        <v>9908.7566870999999</v>
      </c>
      <c r="AY52" s="270">
        <v>10429.017559</v>
      </c>
      <c r="AZ52" s="270">
        <v>10430.313131000001</v>
      </c>
      <c r="BA52" s="270">
        <v>9526.8182328999992</v>
      </c>
      <c r="BB52" s="270">
        <v>9061.2440100999993</v>
      </c>
      <c r="BC52" s="335">
        <v>9331.6280000000006</v>
      </c>
      <c r="BD52" s="335">
        <v>10780.48</v>
      </c>
      <c r="BE52" s="335">
        <v>11717.28</v>
      </c>
      <c r="BF52" s="335">
        <v>11954.9</v>
      </c>
      <c r="BG52" s="335">
        <v>10672.59</v>
      </c>
      <c r="BH52" s="335">
        <v>9692.1409999999996</v>
      </c>
      <c r="BI52" s="335">
        <v>9330</v>
      </c>
      <c r="BJ52" s="335">
        <v>9910.2960000000003</v>
      </c>
      <c r="BK52" s="335">
        <v>10541.24</v>
      </c>
      <c r="BL52" s="335">
        <v>10479.799999999999</v>
      </c>
      <c r="BM52" s="335">
        <v>9480.5040000000008</v>
      </c>
      <c r="BN52" s="335">
        <v>9046.2749999999996</v>
      </c>
      <c r="BO52" s="335">
        <v>9375.8739999999998</v>
      </c>
      <c r="BP52" s="335">
        <v>10857.36</v>
      </c>
      <c r="BQ52" s="335">
        <v>11807.03</v>
      </c>
      <c r="BR52" s="335">
        <v>12003.65</v>
      </c>
      <c r="BS52" s="335">
        <v>10699.49</v>
      </c>
      <c r="BT52" s="335">
        <v>9711.0949999999993</v>
      </c>
      <c r="BU52" s="335">
        <v>9341.8279999999995</v>
      </c>
      <c r="BV52" s="335">
        <v>9925.4410000000007</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6"/>
      <c r="BE53" s="686"/>
      <c r="BF53" s="686"/>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801" t="s">
        <v>1003</v>
      </c>
      <c r="C54" s="798"/>
      <c r="D54" s="798"/>
      <c r="E54" s="798"/>
      <c r="F54" s="798"/>
      <c r="G54" s="798"/>
      <c r="H54" s="798"/>
      <c r="I54" s="798"/>
      <c r="J54" s="798"/>
      <c r="K54" s="798"/>
      <c r="L54" s="798"/>
      <c r="M54" s="798"/>
      <c r="N54" s="798"/>
      <c r="O54" s="798"/>
      <c r="P54" s="798"/>
      <c r="Q54" s="798"/>
      <c r="AY54" s="515"/>
      <c r="AZ54" s="515"/>
      <c r="BA54" s="515"/>
      <c r="BB54" s="515"/>
      <c r="BC54" s="515"/>
      <c r="BD54" s="687"/>
      <c r="BE54" s="687"/>
      <c r="BF54" s="687"/>
      <c r="BG54" s="515"/>
      <c r="BH54" s="259"/>
      <c r="BI54" s="515"/>
      <c r="BJ54" s="515"/>
    </row>
    <row r="55" spans="1:74" s="462" customFormat="1" ht="12" customHeight="1" x14ac:dyDescent="0.2">
      <c r="A55" s="461"/>
      <c r="B55" s="843" t="s">
        <v>1073</v>
      </c>
      <c r="C55" s="784"/>
      <c r="D55" s="784"/>
      <c r="E55" s="784"/>
      <c r="F55" s="784"/>
      <c r="G55" s="784"/>
      <c r="H55" s="784"/>
      <c r="I55" s="784"/>
      <c r="J55" s="784"/>
      <c r="K55" s="784"/>
      <c r="L55" s="784"/>
      <c r="M55" s="784"/>
      <c r="N55" s="784"/>
      <c r="O55" s="784"/>
      <c r="P55" s="784"/>
      <c r="Q55" s="784"/>
      <c r="AY55" s="516"/>
      <c r="AZ55" s="516"/>
      <c r="BA55" s="516"/>
      <c r="BB55" s="516"/>
      <c r="BC55" s="516"/>
      <c r="BD55" s="688"/>
      <c r="BE55" s="688"/>
      <c r="BF55" s="688"/>
      <c r="BG55" s="516"/>
      <c r="BH55" s="259"/>
      <c r="BI55" s="516"/>
      <c r="BJ55" s="516"/>
    </row>
    <row r="56" spans="1:74" s="462" customFormat="1" ht="12" customHeight="1" x14ac:dyDescent="0.2">
      <c r="A56" s="461"/>
      <c r="B56" s="787" t="s">
        <v>1028</v>
      </c>
      <c r="C56" s="788"/>
      <c r="D56" s="788"/>
      <c r="E56" s="788"/>
      <c r="F56" s="788"/>
      <c r="G56" s="788"/>
      <c r="H56" s="788"/>
      <c r="I56" s="788"/>
      <c r="J56" s="788"/>
      <c r="K56" s="788"/>
      <c r="L56" s="788"/>
      <c r="M56" s="788"/>
      <c r="N56" s="788"/>
      <c r="O56" s="788"/>
      <c r="P56" s="788"/>
      <c r="Q56" s="784"/>
      <c r="AY56" s="516"/>
      <c r="AZ56" s="516"/>
      <c r="BA56" s="516"/>
      <c r="BB56" s="516"/>
      <c r="BC56" s="516"/>
      <c r="BD56" s="688"/>
      <c r="BE56" s="688"/>
      <c r="BF56" s="688"/>
      <c r="BG56" s="516"/>
      <c r="BH56" s="259"/>
      <c r="BI56" s="516"/>
      <c r="BJ56" s="516"/>
    </row>
    <row r="57" spans="1:74" s="462" customFormat="1" ht="12" customHeight="1" x14ac:dyDescent="0.2">
      <c r="A57" s="461"/>
      <c r="B57" s="782" t="s">
        <v>1074</v>
      </c>
      <c r="C57" s="788"/>
      <c r="D57" s="788"/>
      <c r="E57" s="788"/>
      <c r="F57" s="788"/>
      <c r="G57" s="788"/>
      <c r="H57" s="788"/>
      <c r="I57" s="788"/>
      <c r="J57" s="788"/>
      <c r="K57" s="788"/>
      <c r="L57" s="788"/>
      <c r="M57" s="788"/>
      <c r="N57" s="788"/>
      <c r="O57" s="788"/>
      <c r="P57" s="788"/>
      <c r="Q57" s="784"/>
      <c r="AY57" s="516"/>
      <c r="AZ57" s="516"/>
      <c r="BA57" s="516"/>
      <c r="BB57" s="516"/>
      <c r="BC57" s="516"/>
      <c r="BD57" s="688"/>
      <c r="BE57" s="688"/>
      <c r="BF57" s="688"/>
      <c r="BG57" s="516"/>
      <c r="BH57" s="259"/>
      <c r="BI57" s="516"/>
      <c r="BJ57" s="516"/>
    </row>
    <row r="58" spans="1:74" s="462" customFormat="1" ht="12" customHeight="1" x14ac:dyDescent="0.2">
      <c r="A58" s="461"/>
      <c r="B58" s="782" t="s">
        <v>1064</v>
      </c>
      <c r="C58" s="788"/>
      <c r="D58" s="788"/>
      <c r="E58" s="788"/>
      <c r="F58" s="788"/>
      <c r="G58" s="788"/>
      <c r="H58" s="788"/>
      <c r="I58" s="788"/>
      <c r="J58" s="788"/>
      <c r="K58" s="788"/>
      <c r="L58" s="788"/>
      <c r="M58" s="788"/>
      <c r="N58" s="788"/>
      <c r="O58" s="788"/>
      <c r="P58" s="788"/>
      <c r="Q58" s="784"/>
      <c r="AY58" s="516"/>
      <c r="AZ58" s="516"/>
      <c r="BA58" s="516"/>
      <c r="BB58" s="516"/>
      <c r="BC58" s="516"/>
      <c r="BD58" s="688"/>
      <c r="BE58" s="688"/>
      <c r="BF58" s="688"/>
      <c r="BG58" s="516"/>
      <c r="BH58" s="259"/>
      <c r="BI58" s="516"/>
      <c r="BJ58" s="516"/>
    </row>
    <row r="59" spans="1:74" s="462" customFormat="1" ht="12" customHeight="1" x14ac:dyDescent="0.2">
      <c r="A59" s="461"/>
      <c r="B59" s="831" t="s">
        <v>1065</v>
      </c>
      <c r="C59" s="784"/>
      <c r="D59" s="784"/>
      <c r="E59" s="784"/>
      <c r="F59" s="784"/>
      <c r="G59" s="784"/>
      <c r="H59" s="784"/>
      <c r="I59" s="784"/>
      <c r="J59" s="784"/>
      <c r="K59" s="784"/>
      <c r="L59" s="784"/>
      <c r="M59" s="784"/>
      <c r="N59" s="784"/>
      <c r="O59" s="784"/>
      <c r="P59" s="784"/>
      <c r="Q59" s="784"/>
      <c r="AY59" s="516"/>
      <c r="AZ59" s="516"/>
      <c r="BA59" s="516"/>
      <c r="BB59" s="516"/>
      <c r="BC59" s="516"/>
      <c r="BD59" s="688"/>
      <c r="BE59" s="688"/>
      <c r="BF59" s="688"/>
      <c r="BG59" s="516"/>
      <c r="BH59" s="259"/>
      <c r="BI59" s="516"/>
      <c r="BJ59" s="516"/>
    </row>
    <row r="60" spans="1:74" s="462" customFormat="1" ht="22.35" customHeight="1" x14ac:dyDescent="0.2">
      <c r="A60" s="461"/>
      <c r="B60" s="787" t="s">
        <v>1075</v>
      </c>
      <c r="C60" s="788"/>
      <c r="D60" s="788"/>
      <c r="E60" s="788"/>
      <c r="F60" s="788"/>
      <c r="G60" s="788"/>
      <c r="H60" s="788"/>
      <c r="I60" s="788"/>
      <c r="J60" s="788"/>
      <c r="K60" s="788"/>
      <c r="L60" s="788"/>
      <c r="M60" s="788"/>
      <c r="N60" s="788"/>
      <c r="O60" s="788"/>
      <c r="P60" s="788"/>
      <c r="Q60" s="784"/>
      <c r="AY60" s="516"/>
      <c r="AZ60" s="516"/>
      <c r="BA60" s="516"/>
      <c r="BB60" s="516"/>
      <c r="BC60" s="516"/>
      <c r="BD60" s="688"/>
      <c r="BE60" s="688"/>
      <c r="BF60" s="688"/>
      <c r="BG60" s="516"/>
      <c r="BH60" s="259"/>
      <c r="BI60" s="516"/>
      <c r="BJ60" s="516"/>
    </row>
    <row r="61" spans="1:74" s="462" customFormat="1" ht="12" customHeight="1" x14ac:dyDescent="0.2">
      <c r="A61" s="461"/>
      <c r="B61" s="782" t="s">
        <v>1032</v>
      </c>
      <c r="C61" s="783"/>
      <c r="D61" s="783"/>
      <c r="E61" s="783"/>
      <c r="F61" s="783"/>
      <c r="G61" s="783"/>
      <c r="H61" s="783"/>
      <c r="I61" s="783"/>
      <c r="J61" s="783"/>
      <c r="K61" s="783"/>
      <c r="L61" s="783"/>
      <c r="M61" s="783"/>
      <c r="N61" s="783"/>
      <c r="O61" s="783"/>
      <c r="P61" s="783"/>
      <c r="Q61" s="784"/>
      <c r="AY61" s="516"/>
      <c r="AZ61" s="516"/>
      <c r="BA61" s="516"/>
      <c r="BB61" s="516"/>
      <c r="BC61" s="516"/>
      <c r="BD61" s="688"/>
      <c r="BE61" s="688"/>
      <c r="BF61" s="688"/>
      <c r="BG61" s="516"/>
      <c r="BH61" s="259"/>
      <c r="BI61" s="516"/>
      <c r="BJ61" s="516"/>
    </row>
    <row r="62" spans="1:74" s="460" customFormat="1" ht="12" customHeight="1" x14ac:dyDescent="0.2">
      <c r="A62" s="435"/>
      <c r="B62" s="804" t="s">
        <v>1129</v>
      </c>
      <c r="C62" s="784"/>
      <c r="D62" s="784"/>
      <c r="E62" s="784"/>
      <c r="F62" s="784"/>
      <c r="G62" s="784"/>
      <c r="H62" s="784"/>
      <c r="I62" s="784"/>
      <c r="J62" s="784"/>
      <c r="K62" s="784"/>
      <c r="L62" s="784"/>
      <c r="M62" s="784"/>
      <c r="N62" s="784"/>
      <c r="O62" s="784"/>
      <c r="P62" s="784"/>
      <c r="Q62" s="784"/>
      <c r="AY62" s="512"/>
      <c r="AZ62" s="512"/>
      <c r="BA62" s="512"/>
      <c r="BB62" s="512"/>
      <c r="BC62" s="512"/>
      <c r="BD62" s="684"/>
      <c r="BE62" s="684"/>
      <c r="BF62" s="684"/>
      <c r="BG62" s="512"/>
      <c r="BH62" s="259"/>
      <c r="BI62" s="512"/>
      <c r="BJ62" s="512"/>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D29" sqref="BD29"/>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89" customWidth="1"/>
    <col min="59" max="62" width="6.5703125" style="368" customWidth="1"/>
    <col min="63" max="74" width="6.5703125" style="121" customWidth="1"/>
    <col min="75" max="16384" width="9.5703125" style="121"/>
  </cols>
  <sheetData>
    <row r="1" spans="1:74" ht="13.35" customHeight="1" x14ac:dyDescent="0.2">
      <c r="A1" s="790" t="s">
        <v>982</v>
      </c>
      <c r="B1" s="847" t="s">
        <v>1227</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120"/>
    </row>
    <row r="2" spans="1:74" s="112" customFormat="1" ht="13.35" customHeight="1" x14ac:dyDescent="0.2">
      <c r="A2" s="791"/>
      <c r="B2" s="540" t="str">
        <f>"U.S. Energy Information Administration  |  Short-Term Energy Outlook  - "&amp;Dates!D1</f>
        <v>U.S. Energy Information Administration  |  Short-Term Energy Outlook  - May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116"/>
      <c r="AY2" s="376"/>
      <c r="AZ2" s="376"/>
      <c r="BA2" s="376"/>
      <c r="BB2" s="376"/>
      <c r="BC2" s="376"/>
      <c r="BD2" s="685"/>
      <c r="BE2" s="685"/>
      <c r="BF2" s="685"/>
      <c r="BG2" s="376"/>
      <c r="BH2" s="376"/>
      <c r="BI2" s="376"/>
      <c r="BJ2" s="376"/>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756</v>
      </c>
      <c r="B6" s="205" t="s">
        <v>557</v>
      </c>
      <c r="C6" s="214">
        <v>19.880236396000001</v>
      </c>
      <c r="D6" s="214">
        <v>20.735895609</v>
      </c>
      <c r="E6" s="214">
        <v>20.713721377999999</v>
      </c>
      <c r="F6" s="214">
        <v>20.693458545999999</v>
      </c>
      <c r="G6" s="214">
        <v>20.446963442000001</v>
      </c>
      <c r="H6" s="214">
        <v>19.738670357</v>
      </c>
      <c r="I6" s="214">
        <v>18.396860013000001</v>
      </c>
      <c r="J6" s="214">
        <v>18.080559694000002</v>
      </c>
      <c r="K6" s="214">
        <v>18.599246122</v>
      </c>
      <c r="L6" s="214">
        <v>18.584888133</v>
      </c>
      <c r="M6" s="214">
        <v>18.547978034</v>
      </c>
      <c r="N6" s="214">
        <v>18.802334642999998</v>
      </c>
      <c r="O6" s="214">
        <v>18.807804529999999</v>
      </c>
      <c r="P6" s="214">
        <v>19.247374450999999</v>
      </c>
      <c r="Q6" s="214">
        <v>19.228666128</v>
      </c>
      <c r="R6" s="214">
        <v>19.504827613</v>
      </c>
      <c r="S6" s="214">
        <v>19.148086628000001</v>
      </c>
      <c r="T6" s="214">
        <v>18.853991433000001</v>
      </c>
      <c r="U6" s="214">
        <v>18.216490304000001</v>
      </c>
      <c r="V6" s="214">
        <v>18.085193744000001</v>
      </c>
      <c r="W6" s="214">
        <v>19.013898357999999</v>
      </c>
      <c r="X6" s="214">
        <v>18.808374019999999</v>
      </c>
      <c r="Y6" s="214">
        <v>18.873722052000002</v>
      </c>
      <c r="Z6" s="214">
        <v>18.402742029999999</v>
      </c>
      <c r="AA6" s="214">
        <v>18.917408012999999</v>
      </c>
      <c r="AB6" s="214">
        <v>19.470641507</v>
      </c>
      <c r="AC6" s="214">
        <v>19.006101580999999</v>
      </c>
      <c r="AD6" s="214">
        <v>19.758353182</v>
      </c>
      <c r="AE6" s="214">
        <v>19.360352727999999</v>
      </c>
      <c r="AF6" s="214">
        <v>19.204122818999998</v>
      </c>
      <c r="AG6" s="214">
        <v>19.220074723</v>
      </c>
      <c r="AH6" s="214">
        <v>19.315411967999999</v>
      </c>
      <c r="AI6" s="214">
        <v>20.003748282</v>
      </c>
      <c r="AJ6" s="214">
        <v>19.993548484000002</v>
      </c>
      <c r="AK6" s="214">
        <v>19.803592323</v>
      </c>
      <c r="AL6" s="214">
        <v>19.182564920000001</v>
      </c>
      <c r="AM6" s="214">
        <v>20.184214530999999</v>
      </c>
      <c r="AN6" s="214">
        <v>20.921933133</v>
      </c>
      <c r="AO6" s="214">
        <v>20.694571451000002</v>
      </c>
      <c r="AP6" s="214">
        <v>20.771411968999999</v>
      </c>
      <c r="AQ6" s="214">
        <v>20.610186291000002</v>
      </c>
      <c r="AR6" s="214">
        <v>20.349147080000002</v>
      </c>
      <c r="AS6" s="214">
        <v>19.930399584</v>
      </c>
      <c r="AT6" s="214">
        <v>20.192143143999999</v>
      </c>
      <c r="AU6" s="214">
        <v>21.173743879</v>
      </c>
      <c r="AV6" s="214">
        <v>20.727319498</v>
      </c>
      <c r="AW6" s="214">
        <v>20.493683816000001</v>
      </c>
      <c r="AX6" s="214">
        <v>20.704235475000001</v>
      </c>
      <c r="AY6" s="214">
        <v>21.11</v>
      </c>
      <c r="AZ6" s="214">
        <v>21.2</v>
      </c>
      <c r="BA6" s="214">
        <v>21.07647</v>
      </c>
      <c r="BB6" s="214">
        <v>21.421849999999999</v>
      </c>
      <c r="BC6" s="355">
        <v>21.36786</v>
      </c>
      <c r="BD6" s="355">
        <v>20.92529</v>
      </c>
      <c r="BE6" s="355">
        <v>20.740760000000002</v>
      </c>
      <c r="BF6" s="355">
        <v>21.20318</v>
      </c>
      <c r="BG6" s="355">
        <v>22.054670000000002</v>
      </c>
      <c r="BH6" s="355">
        <v>21.44115</v>
      </c>
      <c r="BI6" s="355">
        <v>21.240379999999998</v>
      </c>
      <c r="BJ6" s="355">
        <v>21.392600000000002</v>
      </c>
      <c r="BK6" s="355">
        <v>21.702760000000001</v>
      </c>
      <c r="BL6" s="355">
        <v>21.74034</v>
      </c>
      <c r="BM6" s="355">
        <v>21.587230000000002</v>
      </c>
      <c r="BN6" s="355">
        <v>21.84901</v>
      </c>
      <c r="BO6" s="355">
        <v>21.721869999999999</v>
      </c>
      <c r="BP6" s="355">
        <v>21.281079999999999</v>
      </c>
      <c r="BQ6" s="355">
        <v>21.098389999999998</v>
      </c>
      <c r="BR6" s="355">
        <v>21.54195</v>
      </c>
      <c r="BS6" s="355">
        <v>22.395189999999999</v>
      </c>
      <c r="BT6" s="355">
        <v>21.775459999999999</v>
      </c>
      <c r="BU6" s="355">
        <v>21.594049999999999</v>
      </c>
      <c r="BV6" s="355">
        <v>21.781949999999998</v>
      </c>
    </row>
    <row r="7" spans="1:74" ht="11.1" customHeight="1" x14ac:dyDescent="0.2">
      <c r="A7" s="119" t="s">
        <v>757</v>
      </c>
      <c r="B7" s="187" t="s">
        <v>590</v>
      </c>
      <c r="C7" s="214">
        <v>15.599646316999999</v>
      </c>
      <c r="D7" s="214">
        <v>15.778976775</v>
      </c>
      <c r="E7" s="214">
        <v>15.62223303</v>
      </c>
      <c r="F7" s="214">
        <v>15.555923867000001</v>
      </c>
      <c r="G7" s="214">
        <v>15.870111075000001</v>
      </c>
      <c r="H7" s="214">
        <v>16.448312136999999</v>
      </c>
      <c r="I7" s="214">
        <v>16.387138663999998</v>
      </c>
      <c r="J7" s="214">
        <v>16.297322753</v>
      </c>
      <c r="K7" s="214">
        <v>16.189825437</v>
      </c>
      <c r="L7" s="214">
        <v>16.137051339999999</v>
      </c>
      <c r="M7" s="214">
        <v>16.005125708000001</v>
      </c>
      <c r="N7" s="214">
        <v>15.618914926</v>
      </c>
      <c r="O7" s="214">
        <v>15.090541764999999</v>
      </c>
      <c r="P7" s="214">
        <v>15.207471103</v>
      </c>
      <c r="Q7" s="214">
        <v>15.270940854999999</v>
      </c>
      <c r="R7" s="214">
        <v>15.629332677000001</v>
      </c>
      <c r="S7" s="214">
        <v>15.809435689000001</v>
      </c>
      <c r="T7" s="214">
        <v>15.872982717999999</v>
      </c>
      <c r="U7" s="214">
        <v>15.878029557</v>
      </c>
      <c r="V7" s="214">
        <v>15.943075353999999</v>
      </c>
      <c r="W7" s="214">
        <v>16.200264473000001</v>
      </c>
      <c r="X7" s="214">
        <v>16.116018617000002</v>
      </c>
      <c r="Y7" s="214">
        <v>15.77011821</v>
      </c>
      <c r="Z7" s="214">
        <v>15.262683143</v>
      </c>
      <c r="AA7" s="214">
        <v>15.397926798</v>
      </c>
      <c r="AB7" s="214">
        <v>15.699854754</v>
      </c>
      <c r="AC7" s="214">
        <v>15.407346688000001</v>
      </c>
      <c r="AD7" s="214">
        <v>15.752510771000001</v>
      </c>
      <c r="AE7" s="214">
        <v>16.467176936000001</v>
      </c>
      <c r="AF7" s="214">
        <v>16.439065743</v>
      </c>
      <c r="AG7" s="214">
        <v>16.405255880999999</v>
      </c>
      <c r="AH7" s="214">
        <v>16.334816443000001</v>
      </c>
      <c r="AI7" s="214">
        <v>16.388417959000002</v>
      </c>
      <c r="AJ7" s="214">
        <v>16.264444566000002</v>
      </c>
      <c r="AK7" s="214">
        <v>15.916445011</v>
      </c>
      <c r="AL7" s="214">
        <v>15.391206723</v>
      </c>
      <c r="AM7" s="214">
        <v>15.458860401000001</v>
      </c>
      <c r="AN7" s="214">
        <v>15.893450892000001</v>
      </c>
      <c r="AO7" s="214">
        <v>15.533635522999999</v>
      </c>
      <c r="AP7" s="214">
        <v>15.829668392</v>
      </c>
      <c r="AQ7" s="214">
        <v>16.257334405999998</v>
      </c>
      <c r="AR7" s="214">
        <v>16.502772073999999</v>
      </c>
      <c r="AS7" s="214">
        <v>16.417685418000001</v>
      </c>
      <c r="AT7" s="214">
        <v>16.246154877999999</v>
      </c>
      <c r="AU7" s="214">
        <v>16.371616027999998</v>
      </c>
      <c r="AV7" s="214">
        <v>16.378328163999999</v>
      </c>
      <c r="AW7" s="214">
        <v>15.776684967</v>
      </c>
      <c r="AX7" s="214">
        <v>15.334168302</v>
      </c>
      <c r="AY7" s="214">
        <v>14.85</v>
      </c>
      <c r="AZ7" s="214">
        <v>15.53</v>
      </c>
      <c r="BA7" s="214">
        <v>15.379659999999999</v>
      </c>
      <c r="BB7" s="214">
        <v>15.855040000000001</v>
      </c>
      <c r="BC7" s="355">
        <v>16.335619999999999</v>
      </c>
      <c r="BD7" s="355">
        <v>16.498449999999998</v>
      </c>
      <c r="BE7" s="355">
        <v>16.408439999999999</v>
      </c>
      <c r="BF7" s="355">
        <v>16.281500000000001</v>
      </c>
      <c r="BG7" s="355">
        <v>16.37997</v>
      </c>
      <c r="BH7" s="355">
        <v>16.255659999999999</v>
      </c>
      <c r="BI7" s="355">
        <v>15.6257</v>
      </c>
      <c r="BJ7" s="355">
        <v>15.188040000000001</v>
      </c>
      <c r="BK7" s="355">
        <v>14.77317</v>
      </c>
      <c r="BL7" s="355">
        <v>15.385590000000001</v>
      </c>
      <c r="BM7" s="355">
        <v>15.26158</v>
      </c>
      <c r="BN7" s="355">
        <v>15.7751</v>
      </c>
      <c r="BO7" s="355">
        <v>16.301100000000002</v>
      </c>
      <c r="BP7" s="355">
        <v>16.533570000000001</v>
      </c>
      <c r="BQ7" s="355">
        <v>16.489889999999999</v>
      </c>
      <c r="BR7" s="355">
        <v>16.37828</v>
      </c>
      <c r="BS7" s="355">
        <v>16.489450000000001</v>
      </c>
      <c r="BT7" s="355">
        <v>16.399979999999999</v>
      </c>
      <c r="BU7" s="355">
        <v>15.79522</v>
      </c>
      <c r="BV7" s="355">
        <v>15.33897</v>
      </c>
    </row>
    <row r="8" spans="1:74" ht="11.1" customHeight="1" x14ac:dyDescent="0.2">
      <c r="A8" s="119" t="s">
        <v>758</v>
      </c>
      <c r="B8" s="205" t="s">
        <v>558</v>
      </c>
      <c r="C8" s="214">
        <v>12.1874135</v>
      </c>
      <c r="D8" s="214">
        <v>12.294616148999999</v>
      </c>
      <c r="E8" s="214">
        <v>12.418251897999999</v>
      </c>
      <c r="F8" s="214">
        <v>13.233386611</v>
      </c>
      <c r="G8" s="214">
        <v>13.308079917000001</v>
      </c>
      <c r="H8" s="214">
        <v>13.229620147</v>
      </c>
      <c r="I8" s="214">
        <v>13.309223563</v>
      </c>
      <c r="J8" s="214">
        <v>13.271961248</v>
      </c>
      <c r="K8" s="214">
        <v>13.131082507</v>
      </c>
      <c r="L8" s="214">
        <v>13.555682868</v>
      </c>
      <c r="M8" s="214">
        <v>13.372906842000001</v>
      </c>
      <c r="N8" s="214">
        <v>12.729385969000001</v>
      </c>
      <c r="O8" s="214">
        <v>12.389736957</v>
      </c>
      <c r="P8" s="214">
        <v>12.591232412</v>
      </c>
      <c r="Q8" s="214">
        <v>13.066615573</v>
      </c>
      <c r="R8" s="214">
        <v>13.380480373999999</v>
      </c>
      <c r="S8" s="214">
        <v>13.701709281999999</v>
      </c>
      <c r="T8" s="214">
        <v>13.161483191</v>
      </c>
      <c r="U8" s="214">
        <v>13.034499414000001</v>
      </c>
      <c r="V8" s="214">
        <v>13.05704201</v>
      </c>
      <c r="W8" s="214">
        <v>13.138970989000001</v>
      </c>
      <c r="X8" s="214">
        <v>13.516895477</v>
      </c>
      <c r="Y8" s="214">
        <v>13.432924733</v>
      </c>
      <c r="Z8" s="214">
        <v>12.758934504999999</v>
      </c>
      <c r="AA8" s="214">
        <v>12.533160156999999</v>
      </c>
      <c r="AB8" s="214">
        <v>13.119151579</v>
      </c>
      <c r="AC8" s="214">
        <v>13.570071001000001</v>
      </c>
      <c r="AD8" s="214">
        <v>13.706459329999999</v>
      </c>
      <c r="AE8" s="214">
        <v>13.961668625</v>
      </c>
      <c r="AF8" s="214">
        <v>13.618328933000001</v>
      </c>
      <c r="AG8" s="214">
        <v>13.250365817</v>
      </c>
      <c r="AH8" s="214">
        <v>13.446257804</v>
      </c>
      <c r="AI8" s="214">
        <v>13.584364227</v>
      </c>
      <c r="AJ8" s="214">
        <v>13.544804746000001</v>
      </c>
      <c r="AK8" s="214">
        <v>13.573971145</v>
      </c>
      <c r="AL8" s="214">
        <v>12.901504618000001</v>
      </c>
      <c r="AM8" s="214">
        <v>12.681681688999999</v>
      </c>
      <c r="AN8" s="214">
        <v>12.937418449000001</v>
      </c>
      <c r="AO8" s="214">
        <v>13.287645400000001</v>
      </c>
      <c r="AP8" s="214">
        <v>13.497214125999999</v>
      </c>
      <c r="AQ8" s="214">
        <v>13.675433446</v>
      </c>
      <c r="AR8" s="214">
        <v>13.297539820000001</v>
      </c>
      <c r="AS8" s="214">
        <v>13.165173871</v>
      </c>
      <c r="AT8" s="214">
        <v>13.218096539999999</v>
      </c>
      <c r="AU8" s="214">
        <v>12.837502405</v>
      </c>
      <c r="AV8" s="214">
        <v>13.462055682000001</v>
      </c>
      <c r="AW8" s="214">
        <v>13.317553704</v>
      </c>
      <c r="AX8" s="214">
        <v>12.860699804999999</v>
      </c>
      <c r="AY8" s="214">
        <v>12.79</v>
      </c>
      <c r="AZ8" s="214">
        <v>12.87</v>
      </c>
      <c r="BA8" s="214">
        <v>13.41752</v>
      </c>
      <c r="BB8" s="214">
        <v>13.866009999999999</v>
      </c>
      <c r="BC8" s="355">
        <v>14.18094</v>
      </c>
      <c r="BD8" s="355">
        <v>13.73302</v>
      </c>
      <c r="BE8" s="355">
        <v>13.551259999999999</v>
      </c>
      <c r="BF8" s="355">
        <v>13.667540000000001</v>
      </c>
      <c r="BG8" s="355">
        <v>13.29027</v>
      </c>
      <c r="BH8" s="355">
        <v>13.83892</v>
      </c>
      <c r="BI8" s="355">
        <v>13.740930000000001</v>
      </c>
      <c r="BJ8" s="355">
        <v>13.19074</v>
      </c>
      <c r="BK8" s="355">
        <v>13.16418</v>
      </c>
      <c r="BL8" s="355">
        <v>13.226369999999999</v>
      </c>
      <c r="BM8" s="355">
        <v>13.79166</v>
      </c>
      <c r="BN8" s="355">
        <v>14.217779999999999</v>
      </c>
      <c r="BO8" s="355">
        <v>14.532590000000001</v>
      </c>
      <c r="BP8" s="355">
        <v>14.07755</v>
      </c>
      <c r="BQ8" s="355">
        <v>13.88165</v>
      </c>
      <c r="BR8" s="355">
        <v>14.00695</v>
      </c>
      <c r="BS8" s="355">
        <v>13.613350000000001</v>
      </c>
      <c r="BT8" s="355">
        <v>14.17925</v>
      </c>
      <c r="BU8" s="355">
        <v>14.0847</v>
      </c>
      <c r="BV8" s="355">
        <v>13.511799999999999</v>
      </c>
    </row>
    <row r="9" spans="1:74" ht="11.1" customHeight="1" x14ac:dyDescent="0.2">
      <c r="A9" s="119" t="s">
        <v>759</v>
      </c>
      <c r="B9" s="205" t="s">
        <v>559</v>
      </c>
      <c r="C9" s="214">
        <v>10.058969835999999</v>
      </c>
      <c r="D9" s="214">
        <v>10.286616658</v>
      </c>
      <c r="E9" s="214">
        <v>10.401634152</v>
      </c>
      <c r="F9" s="214">
        <v>11.466491534999999</v>
      </c>
      <c r="G9" s="214">
        <v>12.050223021000001</v>
      </c>
      <c r="H9" s="214">
        <v>12.729596144</v>
      </c>
      <c r="I9" s="214">
        <v>12.647083184</v>
      </c>
      <c r="J9" s="214">
        <v>12.592817501000001</v>
      </c>
      <c r="K9" s="214">
        <v>12.048888467999999</v>
      </c>
      <c r="L9" s="214">
        <v>11.650188033999999</v>
      </c>
      <c r="M9" s="214">
        <v>11.363688471</v>
      </c>
      <c r="N9" s="214">
        <v>10.750018013</v>
      </c>
      <c r="O9" s="214">
        <v>10.341453465000001</v>
      </c>
      <c r="P9" s="214">
        <v>10.585878184</v>
      </c>
      <c r="Q9" s="214">
        <v>11.20682905</v>
      </c>
      <c r="R9" s="214">
        <v>11.590808300000001</v>
      </c>
      <c r="S9" s="214">
        <v>12.521827582</v>
      </c>
      <c r="T9" s="214">
        <v>12.804921498000001</v>
      </c>
      <c r="U9" s="214">
        <v>12.845141226999999</v>
      </c>
      <c r="V9" s="214">
        <v>12.895724953</v>
      </c>
      <c r="W9" s="214">
        <v>12.445257727</v>
      </c>
      <c r="X9" s="214">
        <v>11.815322735000001</v>
      </c>
      <c r="Y9" s="214">
        <v>11.858099068</v>
      </c>
      <c r="Z9" s="214">
        <v>10.647080198999999</v>
      </c>
      <c r="AA9" s="214">
        <v>10.503811526</v>
      </c>
      <c r="AB9" s="214">
        <v>11.140127272000001</v>
      </c>
      <c r="AC9" s="214">
        <v>11.444019948999999</v>
      </c>
      <c r="AD9" s="214">
        <v>11.980728029</v>
      </c>
      <c r="AE9" s="214">
        <v>12.814817816</v>
      </c>
      <c r="AF9" s="214">
        <v>13.411795587</v>
      </c>
      <c r="AG9" s="214">
        <v>13.444260597</v>
      </c>
      <c r="AH9" s="214">
        <v>13.371123036</v>
      </c>
      <c r="AI9" s="214">
        <v>12.729834866999999</v>
      </c>
      <c r="AJ9" s="214">
        <v>12.030159735</v>
      </c>
      <c r="AK9" s="214">
        <v>11.620320553999999</v>
      </c>
      <c r="AL9" s="214">
        <v>11.096976761000001</v>
      </c>
      <c r="AM9" s="214">
        <v>10.478442307</v>
      </c>
      <c r="AN9" s="214">
        <v>10.926526314</v>
      </c>
      <c r="AO9" s="214">
        <v>11.458243249000001</v>
      </c>
      <c r="AP9" s="214">
        <v>11.579535849000001</v>
      </c>
      <c r="AQ9" s="214">
        <v>12.828718184</v>
      </c>
      <c r="AR9" s="214">
        <v>13.258844102999999</v>
      </c>
      <c r="AS9" s="214">
        <v>13.408813536</v>
      </c>
      <c r="AT9" s="214">
        <v>13.27787959</v>
      </c>
      <c r="AU9" s="214">
        <v>12.485597504999999</v>
      </c>
      <c r="AV9" s="214">
        <v>12.097445089000001</v>
      </c>
      <c r="AW9" s="214">
        <v>11.432288353000001</v>
      </c>
      <c r="AX9" s="214">
        <v>10.838449161</v>
      </c>
      <c r="AY9" s="214">
        <v>10.5</v>
      </c>
      <c r="AZ9" s="214">
        <v>10.66</v>
      </c>
      <c r="BA9" s="214">
        <v>11.46021</v>
      </c>
      <c r="BB9" s="214">
        <v>11.972810000000001</v>
      </c>
      <c r="BC9" s="355">
        <v>13.575710000000001</v>
      </c>
      <c r="BD9" s="355">
        <v>14.02087</v>
      </c>
      <c r="BE9" s="355">
        <v>13.913080000000001</v>
      </c>
      <c r="BF9" s="355">
        <v>13.67811</v>
      </c>
      <c r="BG9" s="355">
        <v>12.948589999999999</v>
      </c>
      <c r="BH9" s="355">
        <v>12.508150000000001</v>
      </c>
      <c r="BI9" s="355">
        <v>11.928459999999999</v>
      </c>
      <c r="BJ9" s="355">
        <v>11.159739999999999</v>
      </c>
      <c r="BK9" s="355">
        <v>10.84398</v>
      </c>
      <c r="BL9" s="355">
        <v>11.14289</v>
      </c>
      <c r="BM9" s="355">
        <v>11.957660000000001</v>
      </c>
      <c r="BN9" s="355">
        <v>12.379709999999999</v>
      </c>
      <c r="BO9" s="355">
        <v>13.992610000000001</v>
      </c>
      <c r="BP9" s="355">
        <v>14.448449999999999</v>
      </c>
      <c r="BQ9" s="355">
        <v>14.314920000000001</v>
      </c>
      <c r="BR9" s="355">
        <v>14.109540000000001</v>
      </c>
      <c r="BS9" s="355">
        <v>13.35915</v>
      </c>
      <c r="BT9" s="355">
        <v>12.905519999999999</v>
      </c>
      <c r="BU9" s="355">
        <v>12.308920000000001</v>
      </c>
      <c r="BV9" s="355">
        <v>11.50184</v>
      </c>
    </row>
    <row r="10" spans="1:74" ht="11.1" customHeight="1" x14ac:dyDescent="0.2">
      <c r="A10" s="119" t="s">
        <v>760</v>
      </c>
      <c r="B10" s="205" t="s">
        <v>560</v>
      </c>
      <c r="C10" s="214">
        <v>11.212594230000001</v>
      </c>
      <c r="D10" s="214">
        <v>11.405277555</v>
      </c>
      <c r="E10" s="214">
        <v>11.395134303000001</v>
      </c>
      <c r="F10" s="214">
        <v>11.871417115</v>
      </c>
      <c r="G10" s="214">
        <v>11.785638617</v>
      </c>
      <c r="H10" s="214">
        <v>11.952493093999999</v>
      </c>
      <c r="I10" s="214">
        <v>12.159642264</v>
      </c>
      <c r="J10" s="214">
        <v>11.995568692000001</v>
      </c>
      <c r="K10" s="214">
        <v>12.064166566000001</v>
      </c>
      <c r="L10" s="214">
        <v>11.902623479000001</v>
      </c>
      <c r="M10" s="214">
        <v>11.727725878999999</v>
      </c>
      <c r="N10" s="214">
        <v>11.352462478</v>
      </c>
      <c r="O10" s="214">
        <v>11.155829730000001</v>
      </c>
      <c r="P10" s="214">
        <v>11.238329437999999</v>
      </c>
      <c r="Q10" s="214">
        <v>11.62820818</v>
      </c>
      <c r="R10" s="214">
        <v>11.659169202999999</v>
      </c>
      <c r="S10" s="214">
        <v>11.562067196999999</v>
      </c>
      <c r="T10" s="214">
        <v>11.825967796</v>
      </c>
      <c r="U10" s="214">
        <v>11.715535855000001</v>
      </c>
      <c r="V10" s="214">
        <v>11.834083416</v>
      </c>
      <c r="W10" s="214">
        <v>11.755506294</v>
      </c>
      <c r="X10" s="214">
        <v>11.600172415999999</v>
      </c>
      <c r="Y10" s="214">
        <v>11.570605533</v>
      </c>
      <c r="Z10" s="214">
        <v>11.099097785</v>
      </c>
      <c r="AA10" s="214">
        <v>11.329036073999999</v>
      </c>
      <c r="AB10" s="214">
        <v>11.81706593</v>
      </c>
      <c r="AC10" s="214">
        <v>11.821175322</v>
      </c>
      <c r="AD10" s="214">
        <v>11.900917949</v>
      </c>
      <c r="AE10" s="214">
        <v>11.88605158</v>
      </c>
      <c r="AF10" s="214">
        <v>12.119418995</v>
      </c>
      <c r="AG10" s="214">
        <v>12.043915505999999</v>
      </c>
      <c r="AH10" s="214">
        <v>12.100600499</v>
      </c>
      <c r="AI10" s="214">
        <v>12.232578758000001</v>
      </c>
      <c r="AJ10" s="214">
        <v>12.022555274</v>
      </c>
      <c r="AK10" s="214">
        <v>11.704915502</v>
      </c>
      <c r="AL10" s="214">
        <v>11.286184679</v>
      </c>
      <c r="AM10" s="214">
        <v>11.400446817000001</v>
      </c>
      <c r="AN10" s="214">
        <v>11.890169974999999</v>
      </c>
      <c r="AO10" s="214">
        <v>11.791871794</v>
      </c>
      <c r="AP10" s="214">
        <v>11.822130233999999</v>
      </c>
      <c r="AQ10" s="214">
        <v>11.901713656</v>
      </c>
      <c r="AR10" s="214">
        <v>11.957520390999999</v>
      </c>
      <c r="AS10" s="214">
        <v>11.926818033</v>
      </c>
      <c r="AT10" s="214">
        <v>11.709865402</v>
      </c>
      <c r="AU10" s="214">
        <v>11.817260790000001</v>
      </c>
      <c r="AV10" s="214">
        <v>11.883555549</v>
      </c>
      <c r="AW10" s="214">
        <v>11.827807296</v>
      </c>
      <c r="AX10" s="214">
        <v>11.200076681000001</v>
      </c>
      <c r="AY10" s="214">
        <v>11.53</v>
      </c>
      <c r="AZ10" s="214">
        <v>11.74</v>
      </c>
      <c r="BA10" s="214">
        <v>11.727679999999999</v>
      </c>
      <c r="BB10" s="214">
        <v>11.89166</v>
      </c>
      <c r="BC10" s="355">
        <v>12.039289999999999</v>
      </c>
      <c r="BD10" s="355">
        <v>12.07877</v>
      </c>
      <c r="BE10" s="355">
        <v>11.995850000000001</v>
      </c>
      <c r="BF10" s="355">
        <v>11.78485</v>
      </c>
      <c r="BG10" s="355">
        <v>12.060879999999999</v>
      </c>
      <c r="BH10" s="355">
        <v>12.05142</v>
      </c>
      <c r="BI10" s="355">
        <v>11.971120000000001</v>
      </c>
      <c r="BJ10" s="355">
        <v>11.25563</v>
      </c>
      <c r="BK10" s="355">
        <v>11.492000000000001</v>
      </c>
      <c r="BL10" s="355">
        <v>11.69332</v>
      </c>
      <c r="BM10" s="355">
        <v>11.73742</v>
      </c>
      <c r="BN10" s="355">
        <v>11.95152</v>
      </c>
      <c r="BO10" s="355">
        <v>12.05959</v>
      </c>
      <c r="BP10" s="355">
        <v>12.09347</v>
      </c>
      <c r="BQ10" s="355">
        <v>12.01071</v>
      </c>
      <c r="BR10" s="355">
        <v>11.81603</v>
      </c>
      <c r="BS10" s="355">
        <v>12.104889999999999</v>
      </c>
      <c r="BT10" s="355">
        <v>12.09788</v>
      </c>
      <c r="BU10" s="355">
        <v>12.021430000000001</v>
      </c>
      <c r="BV10" s="355">
        <v>11.313599999999999</v>
      </c>
    </row>
    <row r="11" spans="1:74" ht="11.1" customHeight="1" x14ac:dyDescent="0.2">
      <c r="A11" s="119" t="s">
        <v>761</v>
      </c>
      <c r="B11" s="205" t="s">
        <v>561</v>
      </c>
      <c r="C11" s="214">
        <v>10.291595040000001</v>
      </c>
      <c r="D11" s="214">
        <v>10.369046865</v>
      </c>
      <c r="E11" s="214">
        <v>10.480473407</v>
      </c>
      <c r="F11" s="214">
        <v>11.280877443</v>
      </c>
      <c r="G11" s="214">
        <v>11.179418791</v>
      </c>
      <c r="H11" s="214">
        <v>11.025675804</v>
      </c>
      <c r="I11" s="214">
        <v>10.816340583000001</v>
      </c>
      <c r="J11" s="214">
        <v>10.914308709</v>
      </c>
      <c r="K11" s="214">
        <v>11.019352579</v>
      </c>
      <c r="L11" s="214">
        <v>11.147893338999999</v>
      </c>
      <c r="M11" s="214">
        <v>11.080167620999999</v>
      </c>
      <c r="N11" s="214">
        <v>10.756567157999999</v>
      </c>
      <c r="O11" s="214">
        <v>10.312938304999999</v>
      </c>
      <c r="P11" s="214">
        <v>10.252757117</v>
      </c>
      <c r="Q11" s="214">
        <v>10.725501640999999</v>
      </c>
      <c r="R11" s="214">
        <v>10.999767196000001</v>
      </c>
      <c r="S11" s="214">
        <v>10.986250776</v>
      </c>
      <c r="T11" s="214">
        <v>10.961927018000001</v>
      </c>
      <c r="U11" s="214">
        <v>10.87539404</v>
      </c>
      <c r="V11" s="214">
        <v>10.948778656</v>
      </c>
      <c r="W11" s="214">
        <v>10.989837664</v>
      </c>
      <c r="X11" s="214">
        <v>11.239391501</v>
      </c>
      <c r="Y11" s="214">
        <v>11.39799019</v>
      </c>
      <c r="Z11" s="214">
        <v>11.000192887000001</v>
      </c>
      <c r="AA11" s="214">
        <v>10.867075875999999</v>
      </c>
      <c r="AB11" s="214">
        <v>11.267896342</v>
      </c>
      <c r="AC11" s="214">
        <v>11.329143932999999</v>
      </c>
      <c r="AD11" s="214">
        <v>11.438765177000001</v>
      </c>
      <c r="AE11" s="214">
        <v>11.536458172</v>
      </c>
      <c r="AF11" s="214">
        <v>11.497201733000001</v>
      </c>
      <c r="AG11" s="214">
        <v>11.328220147</v>
      </c>
      <c r="AH11" s="214">
        <v>11.277028879</v>
      </c>
      <c r="AI11" s="214">
        <v>11.434133607</v>
      </c>
      <c r="AJ11" s="214">
        <v>11.366944222000001</v>
      </c>
      <c r="AK11" s="214">
        <v>11.478339156000001</v>
      </c>
      <c r="AL11" s="214">
        <v>10.960223533000001</v>
      </c>
      <c r="AM11" s="214">
        <v>10.432039940999999</v>
      </c>
      <c r="AN11" s="214">
        <v>10.929571086999999</v>
      </c>
      <c r="AO11" s="214">
        <v>11.510323372</v>
      </c>
      <c r="AP11" s="214">
        <v>11.4555054</v>
      </c>
      <c r="AQ11" s="214">
        <v>11.457290163</v>
      </c>
      <c r="AR11" s="214">
        <v>11.31763694</v>
      </c>
      <c r="AS11" s="214">
        <v>11.092131475</v>
      </c>
      <c r="AT11" s="214">
        <v>11.210376988</v>
      </c>
      <c r="AU11" s="214">
        <v>11.180326424</v>
      </c>
      <c r="AV11" s="214">
        <v>11.264586502</v>
      </c>
      <c r="AW11" s="214">
        <v>11.359662578</v>
      </c>
      <c r="AX11" s="214">
        <v>10.938703324</v>
      </c>
      <c r="AY11" s="214">
        <v>10.95</v>
      </c>
      <c r="AZ11" s="214">
        <v>11.15</v>
      </c>
      <c r="BA11" s="214">
        <v>11.67737</v>
      </c>
      <c r="BB11" s="214">
        <v>11.79996</v>
      </c>
      <c r="BC11" s="355">
        <v>12.0442</v>
      </c>
      <c r="BD11" s="355">
        <v>11.88416</v>
      </c>
      <c r="BE11" s="355">
        <v>11.53176</v>
      </c>
      <c r="BF11" s="355">
        <v>11.551690000000001</v>
      </c>
      <c r="BG11" s="355">
        <v>11.668089999999999</v>
      </c>
      <c r="BH11" s="355">
        <v>11.742190000000001</v>
      </c>
      <c r="BI11" s="355">
        <v>11.822789999999999</v>
      </c>
      <c r="BJ11" s="355">
        <v>11.25747</v>
      </c>
      <c r="BK11" s="355">
        <v>11.114940000000001</v>
      </c>
      <c r="BL11" s="355">
        <v>11.22864</v>
      </c>
      <c r="BM11" s="355">
        <v>11.80416</v>
      </c>
      <c r="BN11" s="355">
        <v>12.011649999999999</v>
      </c>
      <c r="BO11" s="355">
        <v>12.17483</v>
      </c>
      <c r="BP11" s="355">
        <v>12.00764</v>
      </c>
      <c r="BQ11" s="355">
        <v>11.630549999999999</v>
      </c>
      <c r="BR11" s="355">
        <v>11.65959</v>
      </c>
      <c r="BS11" s="355">
        <v>11.79898</v>
      </c>
      <c r="BT11" s="355">
        <v>11.894159999999999</v>
      </c>
      <c r="BU11" s="355">
        <v>12.001139999999999</v>
      </c>
      <c r="BV11" s="355">
        <v>11.45416</v>
      </c>
    </row>
    <row r="12" spans="1:74" ht="11.1" customHeight="1" x14ac:dyDescent="0.2">
      <c r="A12" s="119" t="s">
        <v>762</v>
      </c>
      <c r="B12" s="205" t="s">
        <v>562</v>
      </c>
      <c r="C12" s="214">
        <v>10.558398366</v>
      </c>
      <c r="D12" s="214">
        <v>10.735831285</v>
      </c>
      <c r="E12" s="214">
        <v>10.706938150999999</v>
      </c>
      <c r="F12" s="214">
        <v>11.451760350000001</v>
      </c>
      <c r="G12" s="214">
        <v>11.486149707999999</v>
      </c>
      <c r="H12" s="214">
        <v>11.178507956000001</v>
      </c>
      <c r="I12" s="214">
        <v>10.952456277</v>
      </c>
      <c r="J12" s="214">
        <v>10.989757524</v>
      </c>
      <c r="K12" s="214">
        <v>11.093087743</v>
      </c>
      <c r="L12" s="214">
        <v>10.995197822</v>
      </c>
      <c r="M12" s="214">
        <v>10.840905707999999</v>
      </c>
      <c r="N12" s="214">
        <v>10.48177961</v>
      </c>
      <c r="O12" s="214">
        <v>10.115803744000001</v>
      </c>
      <c r="P12" s="214">
        <v>10.336409078999999</v>
      </c>
      <c r="Q12" s="214">
        <v>10.702720475</v>
      </c>
      <c r="R12" s="214">
        <v>10.880286642</v>
      </c>
      <c r="S12" s="214">
        <v>10.788608013999999</v>
      </c>
      <c r="T12" s="214">
        <v>10.566501507</v>
      </c>
      <c r="U12" s="214">
        <v>10.499817602</v>
      </c>
      <c r="V12" s="214">
        <v>10.672528342</v>
      </c>
      <c r="W12" s="214">
        <v>10.877101908</v>
      </c>
      <c r="X12" s="214">
        <v>10.715967607</v>
      </c>
      <c r="Y12" s="214">
        <v>10.6135245</v>
      </c>
      <c r="Z12" s="214">
        <v>10.351954162</v>
      </c>
      <c r="AA12" s="214">
        <v>10.022071148</v>
      </c>
      <c r="AB12" s="214">
        <v>10.838658970999999</v>
      </c>
      <c r="AC12" s="214">
        <v>10.757809042</v>
      </c>
      <c r="AD12" s="214">
        <v>10.909416731</v>
      </c>
      <c r="AE12" s="214">
        <v>10.869787800999999</v>
      </c>
      <c r="AF12" s="214">
        <v>10.903699827000001</v>
      </c>
      <c r="AG12" s="214">
        <v>10.726499499999999</v>
      </c>
      <c r="AH12" s="214">
        <v>10.788303302999999</v>
      </c>
      <c r="AI12" s="214">
        <v>10.946035588000001</v>
      </c>
      <c r="AJ12" s="214">
        <v>10.853929279000001</v>
      </c>
      <c r="AK12" s="214">
        <v>10.866695483000001</v>
      </c>
      <c r="AL12" s="214">
        <v>10.377400337999999</v>
      </c>
      <c r="AM12" s="214">
        <v>10.168463371</v>
      </c>
      <c r="AN12" s="214">
        <v>10.509380071000001</v>
      </c>
      <c r="AO12" s="214">
        <v>11.135085846000001</v>
      </c>
      <c r="AP12" s="214">
        <v>11.146874562000001</v>
      </c>
      <c r="AQ12" s="214">
        <v>11.020023070000001</v>
      </c>
      <c r="AR12" s="214">
        <v>10.922911979</v>
      </c>
      <c r="AS12" s="214">
        <v>10.839892529</v>
      </c>
      <c r="AT12" s="214">
        <v>11.034230073</v>
      </c>
      <c r="AU12" s="214">
        <v>11.061769796</v>
      </c>
      <c r="AV12" s="214">
        <v>11.051697815000001</v>
      </c>
      <c r="AW12" s="214">
        <v>11.027470221</v>
      </c>
      <c r="AX12" s="214">
        <v>10.44018597</v>
      </c>
      <c r="AY12" s="214">
        <v>10.62</v>
      </c>
      <c r="AZ12" s="214">
        <v>10.85</v>
      </c>
      <c r="BA12" s="214">
        <v>11.31826</v>
      </c>
      <c r="BB12" s="214">
        <v>11.260960000000001</v>
      </c>
      <c r="BC12" s="355">
        <v>11.29795</v>
      </c>
      <c r="BD12" s="355">
        <v>11.297969999999999</v>
      </c>
      <c r="BE12" s="355">
        <v>11.08972</v>
      </c>
      <c r="BF12" s="355">
        <v>11.135339999999999</v>
      </c>
      <c r="BG12" s="355">
        <v>11.11068</v>
      </c>
      <c r="BH12" s="355">
        <v>11.050649999999999</v>
      </c>
      <c r="BI12" s="355">
        <v>11.0489</v>
      </c>
      <c r="BJ12" s="355">
        <v>10.37175</v>
      </c>
      <c r="BK12" s="355">
        <v>10.500209999999999</v>
      </c>
      <c r="BL12" s="355">
        <v>10.71415</v>
      </c>
      <c r="BM12" s="355">
        <v>11.20804</v>
      </c>
      <c r="BN12" s="355">
        <v>11.20757</v>
      </c>
      <c r="BO12" s="355">
        <v>11.195410000000001</v>
      </c>
      <c r="BP12" s="355">
        <v>11.168419999999999</v>
      </c>
      <c r="BQ12" s="355">
        <v>10.988440000000001</v>
      </c>
      <c r="BR12" s="355">
        <v>11.06978</v>
      </c>
      <c r="BS12" s="355">
        <v>11.07235</v>
      </c>
      <c r="BT12" s="355">
        <v>11.03342</v>
      </c>
      <c r="BU12" s="355">
        <v>11.052160000000001</v>
      </c>
      <c r="BV12" s="355">
        <v>10.38363</v>
      </c>
    </row>
    <row r="13" spans="1:74" ht="11.1" customHeight="1" x14ac:dyDescent="0.2">
      <c r="A13" s="119" t="s">
        <v>763</v>
      </c>
      <c r="B13" s="205" t="s">
        <v>563</v>
      </c>
      <c r="C13" s="214">
        <v>11.122366461</v>
      </c>
      <c r="D13" s="214">
        <v>11.404847229</v>
      </c>
      <c r="E13" s="214">
        <v>11.431997779</v>
      </c>
      <c r="F13" s="214">
        <v>11.812709664</v>
      </c>
      <c r="G13" s="214">
        <v>12.278770625</v>
      </c>
      <c r="H13" s="214">
        <v>12.377920569</v>
      </c>
      <c r="I13" s="214">
        <v>12.361427702</v>
      </c>
      <c r="J13" s="214">
        <v>12.262339697</v>
      </c>
      <c r="K13" s="214">
        <v>12.264201891000001</v>
      </c>
      <c r="L13" s="214">
        <v>11.888389106</v>
      </c>
      <c r="M13" s="214">
        <v>11.214958444000001</v>
      </c>
      <c r="N13" s="214">
        <v>10.934832522000001</v>
      </c>
      <c r="O13" s="214">
        <v>10.768941576</v>
      </c>
      <c r="P13" s="214">
        <v>11.088484705000001</v>
      </c>
      <c r="Q13" s="214">
        <v>11.260212372</v>
      </c>
      <c r="R13" s="214">
        <v>11.559180845</v>
      </c>
      <c r="S13" s="214">
        <v>11.931975229000001</v>
      </c>
      <c r="T13" s="214">
        <v>12.008306489000001</v>
      </c>
      <c r="U13" s="214">
        <v>12.049980953</v>
      </c>
      <c r="V13" s="214">
        <v>12.052815152999999</v>
      </c>
      <c r="W13" s="214">
        <v>12.168520641000001</v>
      </c>
      <c r="X13" s="214">
        <v>11.780031687999999</v>
      </c>
      <c r="Y13" s="214">
        <v>11.484839016</v>
      </c>
      <c r="Z13" s="214">
        <v>11.078975569000001</v>
      </c>
      <c r="AA13" s="214">
        <v>10.988863376999999</v>
      </c>
      <c r="AB13" s="214">
        <v>11.339483158</v>
      </c>
      <c r="AC13" s="214">
        <v>11.462883203000001</v>
      </c>
      <c r="AD13" s="214">
        <v>11.776318321</v>
      </c>
      <c r="AE13" s="214">
        <v>12.131615700999999</v>
      </c>
      <c r="AF13" s="214">
        <v>12.295920650999999</v>
      </c>
      <c r="AG13" s="214">
        <v>12.236486874000001</v>
      </c>
      <c r="AH13" s="214">
        <v>12.201743387</v>
      </c>
      <c r="AI13" s="214">
        <v>12.344564981</v>
      </c>
      <c r="AJ13" s="214">
        <v>12.105340982</v>
      </c>
      <c r="AK13" s="214">
        <v>11.733720214</v>
      </c>
      <c r="AL13" s="214">
        <v>11.542582276999999</v>
      </c>
      <c r="AM13" s="214">
        <v>11.509366632000001</v>
      </c>
      <c r="AN13" s="214">
        <v>11.559026045</v>
      </c>
      <c r="AO13" s="214">
        <v>11.675183718</v>
      </c>
      <c r="AP13" s="214">
        <v>12.075258956000001</v>
      </c>
      <c r="AQ13" s="214">
        <v>12.273018756000001</v>
      </c>
      <c r="AR13" s="214">
        <v>12.335571998000001</v>
      </c>
      <c r="AS13" s="214">
        <v>12.23843887</v>
      </c>
      <c r="AT13" s="214">
        <v>12.255044142999999</v>
      </c>
      <c r="AU13" s="214">
        <v>12.285296509</v>
      </c>
      <c r="AV13" s="214">
        <v>12.21415861</v>
      </c>
      <c r="AW13" s="214">
        <v>11.681102365999999</v>
      </c>
      <c r="AX13" s="214">
        <v>11.463895973</v>
      </c>
      <c r="AY13" s="214">
        <v>11.46</v>
      </c>
      <c r="AZ13" s="214">
        <v>11.48</v>
      </c>
      <c r="BA13" s="214">
        <v>11.68637</v>
      </c>
      <c r="BB13" s="214">
        <v>12.15851</v>
      </c>
      <c r="BC13" s="355">
        <v>12.410909999999999</v>
      </c>
      <c r="BD13" s="355">
        <v>12.50568</v>
      </c>
      <c r="BE13" s="355">
        <v>12.427350000000001</v>
      </c>
      <c r="BF13" s="355">
        <v>12.45895</v>
      </c>
      <c r="BG13" s="355">
        <v>12.500360000000001</v>
      </c>
      <c r="BH13" s="355">
        <v>12.427989999999999</v>
      </c>
      <c r="BI13" s="355">
        <v>11.88809</v>
      </c>
      <c r="BJ13" s="355">
        <v>11.67718</v>
      </c>
      <c r="BK13" s="355">
        <v>11.693659999999999</v>
      </c>
      <c r="BL13" s="355">
        <v>11.70191</v>
      </c>
      <c r="BM13" s="355">
        <v>11.91574</v>
      </c>
      <c r="BN13" s="355">
        <v>12.408010000000001</v>
      </c>
      <c r="BO13" s="355">
        <v>12.67154</v>
      </c>
      <c r="BP13" s="355">
        <v>12.77262</v>
      </c>
      <c r="BQ13" s="355">
        <v>12.69482</v>
      </c>
      <c r="BR13" s="355">
        <v>12.72495</v>
      </c>
      <c r="BS13" s="355">
        <v>12.763210000000001</v>
      </c>
      <c r="BT13" s="355">
        <v>12.69004</v>
      </c>
      <c r="BU13" s="355">
        <v>12.13984</v>
      </c>
      <c r="BV13" s="355">
        <v>11.91666</v>
      </c>
    </row>
    <row r="14" spans="1:74" ht="11.1" customHeight="1" x14ac:dyDescent="0.2">
      <c r="A14" s="119" t="s">
        <v>764</v>
      </c>
      <c r="B14" s="207" t="s">
        <v>564</v>
      </c>
      <c r="C14" s="214">
        <v>13.833182648999999</v>
      </c>
      <c r="D14" s="214">
        <v>13.710145405</v>
      </c>
      <c r="E14" s="214">
        <v>13.769830987000001</v>
      </c>
      <c r="F14" s="214">
        <v>11.225626708</v>
      </c>
      <c r="G14" s="214">
        <v>14.414780835</v>
      </c>
      <c r="H14" s="214">
        <v>14.742905273</v>
      </c>
      <c r="I14" s="214">
        <v>15.486874632999999</v>
      </c>
      <c r="J14" s="214">
        <v>15.663701432</v>
      </c>
      <c r="K14" s="214">
        <v>16.076137122999999</v>
      </c>
      <c r="L14" s="214">
        <v>13.462507238000001</v>
      </c>
      <c r="M14" s="214">
        <v>14.24335428</v>
      </c>
      <c r="N14" s="214">
        <v>13.962643817</v>
      </c>
      <c r="O14" s="214">
        <v>14.176439116999999</v>
      </c>
      <c r="P14" s="214">
        <v>14.168701946000001</v>
      </c>
      <c r="Q14" s="214">
        <v>14.222365976000001</v>
      </c>
      <c r="R14" s="214">
        <v>11.413678592</v>
      </c>
      <c r="S14" s="214">
        <v>14.882310858</v>
      </c>
      <c r="T14" s="214">
        <v>15.509237743</v>
      </c>
      <c r="U14" s="214">
        <v>15.981137624</v>
      </c>
      <c r="V14" s="214">
        <v>16.406461673999999</v>
      </c>
      <c r="W14" s="214">
        <v>15.920196214000001</v>
      </c>
      <c r="X14" s="214">
        <v>12.561365194</v>
      </c>
      <c r="Y14" s="214">
        <v>14.698629638</v>
      </c>
      <c r="Z14" s="214">
        <v>14.178093766</v>
      </c>
      <c r="AA14" s="214">
        <v>14.206419012</v>
      </c>
      <c r="AB14" s="214">
        <v>14.61209757</v>
      </c>
      <c r="AC14" s="214">
        <v>14.918292763</v>
      </c>
      <c r="AD14" s="214">
        <v>12.347768383</v>
      </c>
      <c r="AE14" s="214">
        <v>15.124602486000001</v>
      </c>
      <c r="AF14" s="214">
        <v>16.324649470000001</v>
      </c>
      <c r="AG14" s="214">
        <v>16.135236136</v>
      </c>
      <c r="AH14" s="214">
        <v>16.576158142000001</v>
      </c>
      <c r="AI14" s="214">
        <v>16.776609683</v>
      </c>
      <c r="AJ14" s="214">
        <v>13.59891573</v>
      </c>
      <c r="AK14" s="214">
        <v>14.965936228</v>
      </c>
      <c r="AL14" s="214">
        <v>14.452766863000001</v>
      </c>
      <c r="AM14" s="214">
        <v>14.874444499999999</v>
      </c>
      <c r="AN14" s="214">
        <v>14.814483598000001</v>
      </c>
      <c r="AO14" s="214">
        <v>14.931964748</v>
      </c>
      <c r="AP14" s="214">
        <v>13.415163290000001</v>
      </c>
      <c r="AQ14" s="214">
        <v>15.781672852</v>
      </c>
      <c r="AR14" s="214">
        <v>16.540459782999999</v>
      </c>
      <c r="AS14" s="214">
        <v>16.848489437000001</v>
      </c>
      <c r="AT14" s="214">
        <v>17.608633863000001</v>
      </c>
      <c r="AU14" s="214">
        <v>16.507831778</v>
      </c>
      <c r="AV14" s="214">
        <v>13.837422878</v>
      </c>
      <c r="AW14" s="214">
        <v>15.369728673999999</v>
      </c>
      <c r="AX14" s="214">
        <v>15.087852732</v>
      </c>
      <c r="AY14" s="214">
        <v>14.65</v>
      </c>
      <c r="AZ14" s="214">
        <v>14.99</v>
      </c>
      <c r="BA14" s="214">
        <v>15.32128</v>
      </c>
      <c r="BB14" s="214">
        <v>14.39691</v>
      </c>
      <c r="BC14" s="355">
        <v>16.131399999999999</v>
      </c>
      <c r="BD14" s="355">
        <v>16.903479999999998</v>
      </c>
      <c r="BE14" s="355">
        <v>17.162520000000001</v>
      </c>
      <c r="BF14" s="355">
        <v>17.936489999999999</v>
      </c>
      <c r="BG14" s="355">
        <v>16.864699999999999</v>
      </c>
      <c r="BH14" s="355">
        <v>13.74952</v>
      </c>
      <c r="BI14" s="355">
        <v>15.756819999999999</v>
      </c>
      <c r="BJ14" s="355">
        <v>15.5115</v>
      </c>
      <c r="BK14" s="355">
        <v>15.08853</v>
      </c>
      <c r="BL14" s="355">
        <v>15.37054</v>
      </c>
      <c r="BM14" s="355">
        <v>15.729570000000001</v>
      </c>
      <c r="BN14" s="355">
        <v>15.58954</v>
      </c>
      <c r="BO14" s="355">
        <v>16.668620000000001</v>
      </c>
      <c r="BP14" s="355">
        <v>17.465009999999999</v>
      </c>
      <c r="BQ14" s="355">
        <v>17.729489999999998</v>
      </c>
      <c r="BR14" s="355">
        <v>18.529150000000001</v>
      </c>
      <c r="BS14" s="355">
        <v>17.42306</v>
      </c>
      <c r="BT14" s="355">
        <v>13.7889</v>
      </c>
      <c r="BU14" s="355">
        <v>16.263549999999999</v>
      </c>
      <c r="BV14" s="355">
        <v>16.001729999999998</v>
      </c>
    </row>
    <row r="15" spans="1:74" ht="11.1" customHeight="1" x14ac:dyDescent="0.2">
      <c r="A15" s="119" t="s">
        <v>765</v>
      </c>
      <c r="B15" s="207" t="s">
        <v>538</v>
      </c>
      <c r="C15" s="214">
        <v>12.1</v>
      </c>
      <c r="D15" s="214">
        <v>12.29</v>
      </c>
      <c r="E15" s="214">
        <v>12.33</v>
      </c>
      <c r="F15" s="214">
        <v>12.62</v>
      </c>
      <c r="G15" s="214">
        <v>12.93</v>
      </c>
      <c r="H15" s="214">
        <v>12.92</v>
      </c>
      <c r="I15" s="214">
        <v>12.94</v>
      </c>
      <c r="J15" s="214">
        <v>12.91</v>
      </c>
      <c r="K15" s="214">
        <v>13.03</v>
      </c>
      <c r="L15" s="214">
        <v>12.72</v>
      </c>
      <c r="M15" s="214">
        <v>12.71</v>
      </c>
      <c r="N15" s="214">
        <v>12.32</v>
      </c>
      <c r="O15" s="214">
        <v>11.99</v>
      </c>
      <c r="P15" s="214">
        <v>12.14</v>
      </c>
      <c r="Q15" s="214">
        <v>12.56</v>
      </c>
      <c r="R15" s="214">
        <v>12.43</v>
      </c>
      <c r="S15" s="214">
        <v>12.79</v>
      </c>
      <c r="T15" s="214">
        <v>12.73</v>
      </c>
      <c r="U15" s="214">
        <v>12.68</v>
      </c>
      <c r="V15" s="214">
        <v>12.88</v>
      </c>
      <c r="W15" s="214">
        <v>12.87</v>
      </c>
      <c r="X15" s="214">
        <v>12.46</v>
      </c>
      <c r="Y15" s="214">
        <v>12.75</v>
      </c>
      <c r="Z15" s="214">
        <v>12.23</v>
      </c>
      <c r="AA15" s="214">
        <v>12.21</v>
      </c>
      <c r="AB15" s="214">
        <v>12.79</v>
      </c>
      <c r="AC15" s="214">
        <v>12.89</v>
      </c>
      <c r="AD15" s="214">
        <v>12.72</v>
      </c>
      <c r="AE15" s="214">
        <v>13.07</v>
      </c>
      <c r="AF15" s="214">
        <v>13.2</v>
      </c>
      <c r="AG15" s="214">
        <v>13.08</v>
      </c>
      <c r="AH15" s="214">
        <v>13.15</v>
      </c>
      <c r="AI15" s="214">
        <v>13.28</v>
      </c>
      <c r="AJ15" s="214">
        <v>12.8</v>
      </c>
      <c r="AK15" s="214">
        <v>12.94</v>
      </c>
      <c r="AL15" s="214">
        <v>12.45</v>
      </c>
      <c r="AM15" s="214">
        <v>12.25</v>
      </c>
      <c r="AN15" s="214">
        <v>12.66</v>
      </c>
      <c r="AO15" s="214">
        <v>12.99</v>
      </c>
      <c r="AP15" s="214">
        <v>12.88</v>
      </c>
      <c r="AQ15" s="214">
        <v>13.15</v>
      </c>
      <c r="AR15" s="214">
        <v>13.04</v>
      </c>
      <c r="AS15" s="214">
        <v>13.13</v>
      </c>
      <c r="AT15" s="214">
        <v>13.28</v>
      </c>
      <c r="AU15" s="214">
        <v>13.01</v>
      </c>
      <c r="AV15" s="214">
        <v>12.87</v>
      </c>
      <c r="AW15" s="214">
        <v>12.95</v>
      </c>
      <c r="AX15" s="214">
        <v>12.47</v>
      </c>
      <c r="AY15" s="214">
        <v>12.47</v>
      </c>
      <c r="AZ15" s="214">
        <v>12.7</v>
      </c>
      <c r="BA15" s="214">
        <v>13.07681</v>
      </c>
      <c r="BB15" s="214">
        <v>13.1286</v>
      </c>
      <c r="BC15" s="355">
        <v>13.494339999999999</v>
      </c>
      <c r="BD15" s="355">
        <v>13.44772</v>
      </c>
      <c r="BE15" s="355">
        <v>13.386369999999999</v>
      </c>
      <c r="BF15" s="355">
        <v>13.427289999999999</v>
      </c>
      <c r="BG15" s="355">
        <v>13.28119</v>
      </c>
      <c r="BH15" s="355">
        <v>13.063610000000001</v>
      </c>
      <c r="BI15" s="355">
        <v>13.222200000000001</v>
      </c>
      <c r="BJ15" s="355">
        <v>12.64612</v>
      </c>
      <c r="BK15" s="355">
        <v>12.590170000000001</v>
      </c>
      <c r="BL15" s="355">
        <v>12.791359999999999</v>
      </c>
      <c r="BM15" s="355">
        <v>13.221819999999999</v>
      </c>
      <c r="BN15" s="355">
        <v>13.418900000000001</v>
      </c>
      <c r="BO15" s="355">
        <v>13.66671</v>
      </c>
      <c r="BP15" s="355">
        <v>13.579370000000001</v>
      </c>
      <c r="BQ15" s="355">
        <v>13.51497</v>
      </c>
      <c r="BR15" s="355">
        <v>13.58667</v>
      </c>
      <c r="BS15" s="355">
        <v>13.44412</v>
      </c>
      <c r="BT15" s="355">
        <v>13.194290000000001</v>
      </c>
      <c r="BU15" s="355">
        <v>13.42187</v>
      </c>
      <c r="BV15" s="355">
        <v>12.84186</v>
      </c>
    </row>
    <row r="16" spans="1:74" ht="11.1" customHeight="1" x14ac:dyDescent="0.2">
      <c r="A16" s="119"/>
      <c r="B16" s="122" t="s">
        <v>11</v>
      </c>
      <c r="C16" s="489"/>
      <c r="D16" s="489"/>
      <c r="E16" s="489"/>
      <c r="F16" s="489"/>
      <c r="G16" s="489"/>
      <c r="H16" s="489"/>
      <c r="I16" s="489"/>
      <c r="J16" s="489"/>
      <c r="K16" s="489"/>
      <c r="L16" s="489"/>
      <c r="M16" s="489"/>
      <c r="N16" s="489"/>
      <c r="O16" s="489"/>
      <c r="P16" s="489"/>
      <c r="Q16" s="489"/>
      <c r="R16" s="489"/>
      <c r="S16" s="489"/>
      <c r="T16" s="489"/>
      <c r="U16" s="489"/>
      <c r="V16" s="489"/>
      <c r="W16" s="489"/>
      <c r="X16" s="489"/>
      <c r="Y16" s="489"/>
      <c r="Z16" s="489"/>
      <c r="AA16" s="489"/>
      <c r="AB16" s="489"/>
      <c r="AC16" s="489"/>
      <c r="AD16" s="489"/>
      <c r="AE16" s="489"/>
      <c r="AF16" s="489"/>
      <c r="AG16" s="489"/>
      <c r="AH16" s="489"/>
      <c r="AI16" s="489"/>
      <c r="AJ16" s="489"/>
      <c r="AK16" s="489"/>
      <c r="AL16" s="489"/>
      <c r="AM16" s="489"/>
      <c r="AN16" s="489"/>
      <c r="AO16" s="489"/>
      <c r="AP16" s="489"/>
      <c r="AQ16" s="489"/>
      <c r="AR16" s="489"/>
      <c r="AS16" s="489"/>
      <c r="AT16" s="489"/>
      <c r="AU16" s="489"/>
      <c r="AV16" s="489"/>
      <c r="AW16" s="489"/>
      <c r="AX16" s="489"/>
      <c r="AY16" s="489"/>
      <c r="AZ16" s="489"/>
      <c r="BA16" s="489"/>
      <c r="BB16" s="489"/>
      <c r="BC16" s="490"/>
      <c r="BD16" s="490"/>
      <c r="BE16" s="490"/>
      <c r="BF16" s="490"/>
      <c r="BG16" s="490"/>
      <c r="BH16" s="490"/>
      <c r="BI16" s="490"/>
      <c r="BJ16" s="490"/>
      <c r="BK16" s="490"/>
      <c r="BL16" s="490"/>
      <c r="BM16" s="490"/>
      <c r="BN16" s="490"/>
      <c r="BO16" s="490"/>
      <c r="BP16" s="490"/>
      <c r="BQ16" s="490"/>
      <c r="BR16" s="490"/>
      <c r="BS16" s="490"/>
      <c r="BT16" s="490"/>
      <c r="BU16" s="490"/>
      <c r="BV16" s="490"/>
    </row>
    <row r="17" spans="1:74" ht="11.1" customHeight="1" x14ac:dyDescent="0.2">
      <c r="A17" s="119" t="s">
        <v>766</v>
      </c>
      <c r="B17" s="205" t="s">
        <v>557</v>
      </c>
      <c r="C17" s="214">
        <v>16.314456958000001</v>
      </c>
      <c r="D17" s="214">
        <v>17.253040842000001</v>
      </c>
      <c r="E17" s="214">
        <v>16.902234652000001</v>
      </c>
      <c r="F17" s="214">
        <v>15.695309827999999</v>
      </c>
      <c r="G17" s="214">
        <v>15.145547477999999</v>
      </c>
      <c r="H17" s="214">
        <v>14.970571458</v>
      </c>
      <c r="I17" s="214">
        <v>14.819655142</v>
      </c>
      <c r="J17" s="214">
        <v>14.906760697999999</v>
      </c>
      <c r="K17" s="214">
        <v>15.029492757</v>
      </c>
      <c r="L17" s="214">
        <v>15.065967892</v>
      </c>
      <c r="M17" s="214">
        <v>14.636707569</v>
      </c>
      <c r="N17" s="214">
        <v>14.885184487</v>
      </c>
      <c r="O17" s="214">
        <v>15.104742558</v>
      </c>
      <c r="P17" s="214">
        <v>15.602033486</v>
      </c>
      <c r="Q17" s="214">
        <v>15.331411805</v>
      </c>
      <c r="R17" s="214">
        <v>15.181022395999999</v>
      </c>
      <c r="S17" s="214">
        <v>14.942792387000001</v>
      </c>
      <c r="T17" s="214">
        <v>15.159099721</v>
      </c>
      <c r="U17" s="214">
        <v>15.152492327999999</v>
      </c>
      <c r="V17" s="214">
        <v>15.177783594999999</v>
      </c>
      <c r="W17" s="214">
        <v>15.471025470000001</v>
      </c>
      <c r="X17" s="214">
        <v>15.39705715</v>
      </c>
      <c r="Y17" s="214">
        <v>14.910925379</v>
      </c>
      <c r="Z17" s="214">
        <v>14.693993809</v>
      </c>
      <c r="AA17" s="214">
        <v>15.156987846</v>
      </c>
      <c r="AB17" s="214">
        <v>15.563060744</v>
      </c>
      <c r="AC17" s="214">
        <v>14.981477511</v>
      </c>
      <c r="AD17" s="214">
        <v>15.138973014999999</v>
      </c>
      <c r="AE17" s="214">
        <v>14.938683792000001</v>
      </c>
      <c r="AF17" s="214">
        <v>15.608395574999999</v>
      </c>
      <c r="AG17" s="214">
        <v>15.764434634000001</v>
      </c>
      <c r="AH17" s="214">
        <v>15.635785082</v>
      </c>
      <c r="AI17" s="214">
        <v>16.007322855000002</v>
      </c>
      <c r="AJ17" s="214">
        <v>15.749851913000001</v>
      </c>
      <c r="AK17" s="214">
        <v>15.586935175000001</v>
      </c>
      <c r="AL17" s="214">
        <v>15.548240291000001</v>
      </c>
      <c r="AM17" s="214">
        <v>16.563053669999999</v>
      </c>
      <c r="AN17" s="214">
        <v>16.979097724999999</v>
      </c>
      <c r="AO17" s="214">
        <v>16.228178181000001</v>
      </c>
      <c r="AP17" s="214">
        <v>15.979921594</v>
      </c>
      <c r="AQ17" s="214">
        <v>15.895337946</v>
      </c>
      <c r="AR17" s="214">
        <v>15.877189187000001</v>
      </c>
      <c r="AS17" s="214">
        <v>15.924027304000001</v>
      </c>
      <c r="AT17" s="214">
        <v>16.019627281999998</v>
      </c>
      <c r="AU17" s="214">
        <v>16.675618877000002</v>
      </c>
      <c r="AV17" s="214">
        <v>16.454691831000002</v>
      </c>
      <c r="AW17" s="214">
        <v>16.316588039999999</v>
      </c>
      <c r="AX17" s="214">
        <v>16.552037460000001</v>
      </c>
      <c r="AY17" s="214">
        <v>16.78</v>
      </c>
      <c r="AZ17" s="214">
        <v>16.72</v>
      </c>
      <c r="BA17" s="214">
        <v>16.102699999999999</v>
      </c>
      <c r="BB17" s="214">
        <v>15.97588</v>
      </c>
      <c r="BC17" s="355">
        <v>15.985749999999999</v>
      </c>
      <c r="BD17" s="355">
        <v>15.977919999999999</v>
      </c>
      <c r="BE17" s="355">
        <v>16.131319999999999</v>
      </c>
      <c r="BF17" s="355">
        <v>16.299720000000001</v>
      </c>
      <c r="BG17" s="355">
        <v>16.930399999999999</v>
      </c>
      <c r="BH17" s="355">
        <v>16.690059999999999</v>
      </c>
      <c r="BI17" s="355">
        <v>16.56673</v>
      </c>
      <c r="BJ17" s="355">
        <v>16.788540000000001</v>
      </c>
      <c r="BK17" s="355">
        <v>16.997170000000001</v>
      </c>
      <c r="BL17" s="355">
        <v>16.922470000000001</v>
      </c>
      <c r="BM17" s="355">
        <v>16.288119999999999</v>
      </c>
      <c r="BN17" s="355">
        <v>16.140809999999998</v>
      </c>
      <c r="BO17" s="355">
        <v>16.138809999999999</v>
      </c>
      <c r="BP17" s="355">
        <v>16.142130000000002</v>
      </c>
      <c r="BQ17" s="355">
        <v>16.316240000000001</v>
      </c>
      <c r="BR17" s="355">
        <v>16.475159999999999</v>
      </c>
      <c r="BS17" s="355">
        <v>17.124580000000002</v>
      </c>
      <c r="BT17" s="355">
        <v>16.898969999999998</v>
      </c>
      <c r="BU17" s="355">
        <v>16.79477</v>
      </c>
      <c r="BV17" s="355">
        <v>17.043369999999999</v>
      </c>
    </row>
    <row r="18" spans="1:74" ht="11.1" customHeight="1" x14ac:dyDescent="0.2">
      <c r="A18" s="119" t="s">
        <v>767</v>
      </c>
      <c r="B18" s="187" t="s">
        <v>590</v>
      </c>
      <c r="C18" s="214">
        <v>12.570255346</v>
      </c>
      <c r="D18" s="214">
        <v>13.343893066</v>
      </c>
      <c r="E18" s="214">
        <v>13.527020679</v>
      </c>
      <c r="F18" s="214">
        <v>12.732776807</v>
      </c>
      <c r="G18" s="214">
        <v>12.701308815000001</v>
      </c>
      <c r="H18" s="214">
        <v>13.905565158</v>
      </c>
      <c r="I18" s="214">
        <v>13.701838828</v>
      </c>
      <c r="J18" s="214">
        <v>13.569882968</v>
      </c>
      <c r="K18" s="214">
        <v>13.61720877</v>
      </c>
      <c r="L18" s="214">
        <v>12.991960978</v>
      </c>
      <c r="M18" s="214">
        <v>12.307156946999999</v>
      </c>
      <c r="N18" s="214">
        <v>12.221743417000001</v>
      </c>
      <c r="O18" s="214">
        <v>11.882508424999999</v>
      </c>
      <c r="P18" s="214">
        <v>11.964558072999999</v>
      </c>
      <c r="Q18" s="214">
        <v>12.018360296999999</v>
      </c>
      <c r="R18" s="214">
        <v>12.1301044</v>
      </c>
      <c r="S18" s="214">
        <v>12.057739166999999</v>
      </c>
      <c r="T18" s="214">
        <v>13.011075419999999</v>
      </c>
      <c r="U18" s="214">
        <v>13.259329985999999</v>
      </c>
      <c r="V18" s="214">
        <v>13.194758229</v>
      </c>
      <c r="W18" s="214">
        <v>13.250050395000001</v>
      </c>
      <c r="X18" s="214">
        <v>12.544548915</v>
      </c>
      <c r="Y18" s="214">
        <v>12.081446328</v>
      </c>
      <c r="Z18" s="214">
        <v>11.897382086</v>
      </c>
      <c r="AA18" s="214">
        <v>12.00031312</v>
      </c>
      <c r="AB18" s="214">
        <v>11.975014612000001</v>
      </c>
      <c r="AC18" s="214">
        <v>12.171478540000001</v>
      </c>
      <c r="AD18" s="214">
        <v>12.131689080999999</v>
      </c>
      <c r="AE18" s="214">
        <v>12.626260727</v>
      </c>
      <c r="AF18" s="214">
        <v>13.405996774</v>
      </c>
      <c r="AG18" s="214">
        <v>13.362204097999999</v>
      </c>
      <c r="AH18" s="214">
        <v>13.360599757999999</v>
      </c>
      <c r="AI18" s="214">
        <v>13.26677935</v>
      </c>
      <c r="AJ18" s="214">
        <v>12.491535376</v>
      </c>
      <c r="AK18" s="214">
        <v>11.995394642999999</v>
      </c>
      <c r="AL18" s="214">
        <v>11.719537403</v>
      </c>
      <c r="AM18" s="214">
        <v>12.381538695</v>
      </c>
      <c r="AN18" s="214">
        <v>12.207699076999999</v>
      </c>
      <c r="AO18" s="214">
        <v>11.675814289</v>
      </c>
      <c r="AP18" s="214">
        <v>11.703066255</v>
      </c>
      <c r="AQ18" s="214">
        <v>12.059579643999999</v>
      </c>
      <c r="AR18" s="214">
        <v>12.846352639999999</v>
      </c>
      <c r="AS18" s="214">
        <v>13.258035556999999</v>
      </c>
      <c r="AT18" s="214">
        <v>13.019936291</v>
      </c>
      <c r="AU18" s="214">
        <v>13.224587745999999</v>
      </c>
      <c r="AV18" s="214">
        <v>12.525032057000001</v>
      </c>
      <c r="AW18" s="214">
        <v>12.008496471999999</v>
      </c>
      <c r="AX18" s="214">
        <v>11.700932991</v>
      </c>
      <c r="AY18" s="214">
        <v>11.4</v>
      </c>
      <c r="AZ18" s="214">
        <v>11.75</v>
      </c>
      <c r="BA18" s="214">
        <v>11.429</v>
      </c>
      <c r="BB18" s="214">
        <v>11.54036</v>
      </c>
      <c r="BC18" s="355">
        <v>11.92032</v>
      </c>
      <c r="BD18" s="355">
        <v>12.7431</v>
      </c>
      <c r="BE18" s="355">
        <v>13.086679999999999</v>
      </c>
      <c r="BF18" s="355">
        <v>12.75591</v>
      </c>
      <c r="BG18" s="355">
        <v>12.91892</v>
      </c>
      <c r="BH18" s="355">
        <v>12.23433</v>
      </c>
      <c r="BI18" s="355">
        <v>11.69683</v>
      </c>
      <c r="BJ18" s="355">
        <v>11.402229999999999</v>
      </c>
      <c r="BK18" s="355">
        <v>11.168670000000001</v>
      </c>
      <c r="BL18" s="355">
        <v>11.457090000000001</v>
      </c>
      <c r="BM18" s="355">
        <v>11.150069999999999</v>
      </c>
      <c r="BN18" s="355">
        <v>11.30822</v>
      </c>
      <c r="BO18" s="355">
        <v>11.720750000000001</v>
      </c>
      <c r="BP18" s="355">
        <v>12.55813</v>
      </c>
      <c r="BQ18" s="355">
        <v>12.92595</v>
      </c>
      <c r="BR18" s="355">
        <v>12.62257</v>
      </c>
      <c r="BS18" s="355">
        <v>12.7996</v>
      </c>
      <c r="BT18" s="355">
        <v>12.14897</v>
      </c>
      <c r="BU18" s="355">
        <v>11.639239999999999</v>
      </c>
      <c r="BV18" s="355">
        <v>11.33681</v>
      </c>
    </row>
    <row r="19" spans="1:74" ht="11.1" customHeight="1" x14ac:dyDescent="0.2">
      <c r="A19" s="119" t="s">
        <v>768</v>
      </c>
      <c r="B19" s="205" t="s">
        <v>558</v>
      </c>
      <c r="C19" s="214">
        <v>9.6229572989999994</v>
      </c>
      <c r="D19" s="214">
        <v>9.8416027902999996</v>
      </c>
      <c r="E19" s="214">
        <v>10.009736991</v>
      </c>
      <c r="F19" s="214">
        <v>9.9195900860999995</v>
      </c>
      <c r="G19" s="214">
        <v>9.9677579797</v>
      </c>
      <c r="H19" s="214">
        <v>10.100003216999999</v>
      </c>
      <c r="I19" s="214">
        <v>10.193378252</v>
      </c>
      <c r="J19" s="214">
        <v>10.092400929</v>
      </c>
      <c r="K19" s="214">
        <v>10.026771181000001</v>
      </c>
      <c r="L19" s="214">
        <v>9.9756902163000003</v>
      </c>
      <c r="M19" s="214">
        <v>9.9330590678000004</v>
      </c>
      <c r="N19" s="214">
        <v>9.6595238749999996</v>
      </c>
      <c r="O19" s="214">
        <v>9.6059627195000008</v>
      </c>
      <c r="P19" s="214">
        <v>9.8082229446000007</v>
      </c>
      <c r="Q19" s="214">
        <v>9.8374674377000009</v>
      </c>
      <c r="R19" s="214">
        <v>9.8830967594000008</v>
      </c>
      <c r="S19" s="214">
        <v>10.039406247000001</v>
      </c>
      <c r="T19" s="214">
        <v>9.9865964138999992</v>
      </c>
      <c r="U19" s="214">
        <v>9.9875006478999993</v>
      </c>
      <c r="V19" s="214">
        <v>10.010501974</v>
      </c>
      <c r="W19" s="214">
        <v>10.079436661000001</v>
      </c>
      <c r="X19" s="214">
        <v>10.142913457000001</v>
      </c>
      <c r="Y19" s="214">
        <v>10.144413363</v>
      </c>
      <c r="Z19" s="214">
        <v>9.9560592799999998</v>
      </c>
      <c r="AA19" s="214">
        <v>9.8068424724999996</v>
      </c>
      <c r="AB19" s="214">
        <v>10.095937994</v>
      </c>
      <c r="AC19" s="214">
        <v>10.396066415</v>
      </c>
      <c r="AD19" s="214">
        <v>10.247059937</v>
      </c>
      <c r="AE19" s="214">
        <v>10.43630308</v>
      </c>
      <c r="AF19" s="214">
        <v>10.2857305</v>
      </c>
      <c r="AG19" s="214">
        <v>10.066073252000001</v>
      </c>
      <c r="AH19" s="214">
        <v>10.223378031999999</v>
      </c>
      <c r="AI19" s="214">
        <v>10.154097082</v>
      </c>
      <c r="AJ19" s="214">
        <v>10.137790732999999</v>
      </c>
      <c r="AK19" s="214">
        <v>10.153511655000001</v>
      </c>
      <c r="AL19" s="214">
        <v>9.9147053347000007</v>
      </c>
      <c r="AM19" s="214">
        <v>10.041237036</v>
      </c>
      <c r="AN19" s="214">
        <v>10.153165182</v>
      </c>
      <c r="AO19" s="214">
        <v>10.103058081</v>
      </c>
      <c r="AP19" s="214">
        <v>10.174287619999999</v>
      </c>
      <c r="AQ19" s="214">
        <v>10.201905923</v>
      </c>
      <c r="AR19" s="214">
        <v>10.071981409999999</v>
      </c>
      <c r="AS19" s="214">
        <v>10.149069968999999</v>
      </c>
      <c r="AT19" s="214">
        <v>10.024380023000001</v>
      </c>
      <c r="AU19" s="214">
        <v>10.072797288</v>
      </c>
      <c r="AV19" s="214">
        <v>10.257725687000001</v>
      </c>
      <c r="AW19" s="214">
        <v>10.203783874000001</v>
      </c>
      <c r="AX19" s="214">
        <v>9.8467320061999999</v>
      </c>
      <c r="AY19" s="214">
        <v>9.9600000000000009</v>
      </c>
      <c r="AZ19" s="214">
        <v>10.26</v>
      </c>
      <c r="BA19" s="214">
        <v>10.26619</v>
      </c>
      <c r="BB19" s="214">
        <v>10.37149</v>
      </c>
      <c r="BC19" s="355">
        <v>10.409520000000001</v>
      </c>
      <c r="BD19" s="355">
        <v>10.25151</v>
      </c>
      <c r="BE19" s="355">
        <v>10.30064</v>
      </c>
      <c r="BF19" s="355">
        <v>10.16292</v>
      </c>
      <c r="BG19" s="355">
        <v>10.1965</v>
      </c>
      <c r="BH19" s="355">
        <v>10.350289999999999</v>
      </c>
      <c r="BI19" s="355">
        <v>10.283770000000001</v>
      </c>
      <c r="BJ19" s="355">
        <v>9.9092730000000007</v>
      </c>
      <c r="BK19" s="355">
        <v>10.051489999999999</v>
      </c>
      <c r="BL19" s="355">
        <v>10.327360000000001</v>
      </c>
      <c r="BM19" s="355">
        <v>10.32685</v>
      </c>
      <c r="BN19" s="355">
        <v>10.44143</v>
      </c>
      <c r="BO19" s="355">
        <v>10.491630000000001</v>
      </c>
      <c r="BP19" s="355">
        <v>10.344519999999999</v>
      </c>
      <c r="BQ19" s="355">
        <v>10.402810000000001</v>
      </c>
      <c r="BR19" s="355">
        <v>10.26812</v>
      </c>
      <c r="BS19" s="355">
        <v>10.30425</v>
      </c>
      <c r="BT19" s="355">
        <v>10.47153</v>
      </c>
      <c r="BU19" s="355">
        <v>10.416040000000001</v>
      </c>
      <c r="BV19" s="355">
        <v>10.03572</v>
      </c>
    </row>
    <row r="20" spans="1:74" ht="11.1" customHeight="1" x14ac:dyDescent="0.2">
      <c r="A20" s="119" t="s">
        <v>769</v>
      </c>
      <c r="B20" s="205" t="s">
        <v>559</v>
      </c>
      <c r="C20" s="214">
        <v>8.5151461275999996</v>
      </c>
      <c r="D20" s="214">
        <v>8.6066145547000001</v>
      </c>
      <c r="E20" s="214">
        <v>8.6250471405999996</v>
      </c>
      <c r="F20" s="214">
        <v>8.9571513036999999</v>
      </c>
      <c r="G20" s="214">
        <v>9.3983631035999995</v>
      </c>
      <c r="H20" s="214">
        <v>10.198256784</v>
      </c>
      <c r="I20" s="214">
        <v>10.202046221</v>
      </c>
      <c r="J20" s="214">
        <v>10.178145394</v>
      </c>
      <c r="K20" s="214">
        <v>9.5147276351999999</v>
      </c>
      <c r="L20" s="214">
        <v>9.1173378295000003</v>
      </c>
      <c r="M20" s="214">
        <v>8.8565785197999993</v>
      </c>
      <c r="N20" s="214">
        <v>8.7418906396999994</v>
      </c>
      <c r="O20" s="214">
        <v>8.7949072140000002</v>
      </c>
      <c r="P20" s="214">
        <v>8.9784210425000008</v>
      </c>
      <c r="Q20" s="214">
        <v>9.0223215413000002</v>
      </c>
      <c r="R20" s="214">
        <v>9.1636530003000001</v>
      </c>
      <c r="S20" s="214">
        <v>9.6858538451000005</v>
      </c>
      <c r="T20" s="214">
        <v>10.325402219000001</v>
      </c>
      <c r="U20" s="214">
        <v>10.303674568</v>
      </c>
      <c r="V20" s="214">
        <v>10.390038774000001</v>
      </c>
      <c r="W20" s="214">
        <v>9.9161274533999997</v>
      </c>
      <c r="X20" s="214">
        <v>9.2869511938000002</v>
      </c>
      <c r="Y20" s="214">
        <v>9.2697753763000001</v>
      </c>
      <c r="Z20" s="214">
        <v>8.9218862330000004</v>
      </c>
      <c r="AA20" s="214">
        <v>8.8768808277000009</v>
      </c>
      <c r="AB20" s="214">
        <v>9.4363060092000008</v>
      </c>
      <c r="AC20" s="214">
        <v>9.1559729313999991</v>
      </c>
      <c r="AD20" s="214">
        <v>9.4874038021999993</v>
      </c>
      <c r="AE20" s="214">
        <v>10.075402232</v>
      </c>
      <c r="AF20" s="214">
        <v>10.763631525999999</v>
      </c>
      <c r="AG20" s="214">
        <v>10.809409045000001</v>
      </c>
      <c r="AH20" s="214">
        <v>10.837356102999999</v>
      </c>
      <c r="AI20" s="214">
        <v>10.113164827</v>
      </c>
      <c r="AJ20" s="214">
        <v>9.5614326694000003</v>
      </c>
      <c r="AK20" s="214">
        <v>9.2435446369999994</v>
      </c>
      <c r="AL20" s="214">
        <v>8.9815770103000006</v>
      </c>
      <c r="AM20" s="214">
        <v>8.9995760980000004</v>
      </c>
      <c r="AN20" s="214">
        <v>9.2363448423999994</v>
      </c>
      <c r="AO20" s="214">
        <v>9.3064555391999999</v>
      </c>
      <c r="AP20" s="214">
        <v>9.2939966498000004</v>
      </c>
      <c r="AQ20" s="214">
        <v>10.014678556</v>
      </c>
      <c r="AR20" s="214">
        <v>10.676444544000001</v>
      </c>
      <c r="AS20" s="214">
        <v>10.731928353000001</v>
      </c>
      <c r="AT20" s="214">
        <v>10.411185786000001</v>
      </c>
      <c r="AU20" s="214">
        <v>9.9542535871000002</v>
      </c>
      <c r="AV20" s="214">
        <v>9.5025597237999992</v>
      </c>
      <c r="AW20" s="214">
        <v>9.1930153517999997</v>
      </c>
      <c r="AX20" s="214">
        <v>9.0016219941000006</v>
      </c>
      <c r="AY20" s="214">
        <v>8.73</v>
      </c>
      <c r="AZ20" s="214">
        <v>9.01</v>
      </c>
      <c r="BA20" s="214">
        <v>9.2481589999999994</v>
      </c>
      <c r="BB20" s="214">
        <v>9.4054859999999998</v>
      </c>
      <c r="BC20" s="355">
        <v>10.25271</v>
      </c>
      <c r="BD20" s="355">
        <v>10.961980000000001</v>
      </c>
      <c r="BE20" s="355">
        <v>10.94675</v>
      </c>
      <c r="BF20" s="355">
        <v>10.62909</v>
      </c>
      <c r="BG20" s="355">
        <v>10.201930000000001</v>
      </c>
      <c r="BH20" s="355">
        <v>9.7184430000000006</v>
      </c>
      <c r="BI20" s="355">
        <v>9.4291020000000003</v>
      </c>
      <c r="BJ20" s="355">
        <v>9.1990280000000002</v>
      </c>
      <c r="BK20" s="355">
        <v>8.9941779999999998</v>
      </c>
      <c r="BL20" s="355">
        <v>9.2810930000000003</v>
      </c>
      <c r="BM20" s="355">
        <v>9.5030640000000002</v>
      </c>
      <c r="BN20" s="355">
        <v>9.6672930000000008</v>
      </c>
      <c r="BO20" s="355">
        <v>10.55498</v>
      </c>
      <c r="BP20" s="355">
        <v>11.29655</v>
      </c>
      <c r="BQ20" s="355">
        <v>11.285170000000001</v>
      </c>
      <c r="BR20" s="355">
        <v>10.968360000000001</v>
      </c>
      <c r="BS20" s="355">
        <v>10.52239</v>
      </c>
      <c r="BT20" s="355">
        <v>10.033519999999999</v>
      </c>
      <c r="BU20" s="355">
        <v>9.7439330000000002</v>
      </c>
      <c r="BV20" s="355">
        <v>9.4959880000000005</v>
      </c>
    </row>
    <row r="21" spans="1:74" ht="11.1" customHeight="1" x14ac:dyDescent="0.2">
      <c r="A21" s="119" t="s">
        <v>770</v>
      </c>
      <c r="B21" s="205" t="s">
        <v>560</v>
      </c>
      <c r="C21" s="214">
        <v>9.4961947671000004</v>
      </c>
      <c r="D21" s="214">
        <v>9.7674941190000002</v>
      </c>
      <c r="E21" s="214">
        <v>9.6356623366999994</v>
      </c>
      <c r="F21" s="214">
        <v>9.4065313331000002</v>
      </c>
      <c r="G21" s="214">
        <v>9.3988216814999994</v>
      </c>
      <c r="H21" s="214">
        <v>9.4589730298999992</v>
      </c>
      <c r="I21" s="214">
        <v>9.7436303438999996</v>
      </c>
      <c r="J21" s="214">
        <v>9.4779786210000001</v>
      </c>
      <c r="K21" s="214">
        <v>9.4745665117000009</v>
      </c>
      <c r="L21" s="214">
        <v>9.4075099056999996</v>
      </c>
      <c r="M21" s="214">
        <v>9.3022847358000007</v>
      </c>
      <c r="N21" s="214">
        <v>9.2457469613000001</v>
      </c>
      <c r="O21" s="214">
        <v>9.3205561284999998</v>
      </c>
      <c r="P21" s="214">
        <v>9.4463814847999998</v>
      </c>
      <c r="Q21" s="214">
        <v>9.2287710311000009</v>
      </c>
      <c r="R21" s="214">
        <v>9.1692888617000001</v>
      </c>
      <c r="S21" s="214">
        <v>9.1984099296000004</v>
      </c>
      <c r="T21" s="214">
        <v>9.3105224857</v>
      </c>
      <c r="U21" s="214">
        <v>9.2265688929999996</v>
      </c>
      <c r="V21" s="214">
        <v>9.2161903181000007</v>
      </c>
      <c r="W21" s="214">
        <v>9.2031148117000008</v>
      </c>
      <c r="X21" s="214">
        <v>9.2352254334000001</v>
      </c>
      <c r="Y21" s="214">
        <v>9.2332733702999992</v>
      </c>
      <c r="Z21" s="214">
        <v>9.1434315697000006</v>
      </c>
      <c r="AA21" s="214">
        <v>9.3016836072999993</v>
      </c>
      <c r="AB21" s="214">
        <v>9.4568581853999998</v>
      </c>
      <c r="AC21" s="214">
        <v>9.3903384501999998</v>
      </c>
      <c r="AD21" s="214">
        <v>9.3687279603999993</v>
      </c>
      <c r="AE21" s="214">
        <v>9.3196901930999996</v>
      </c>
      <c r="AF21" s="214">
        <v>9.3391684581999996</v>
      </c>
      <c r="AG21" s="214">
        <v>9.3712894600999999</v>
      </c>
      <c r="AH21" s="214">
        <v>9.4052422432</v>
      </c>
      <c r="AI21" s="214">
        <v>9.5156722935999998</v>
      </c>
      <c r="AJ21" s="214">
        <v>9.5165879196999992</v>
      </c>
      <c r="AK21" s="214">
        <v>9.3562371358000007</v>
      </c>
      <c r="AL21" s="214">
        <v>9.3607272437999995</v>
      </c>
      <c r="AM21" s="214">
        <v>9.7167009354000005</v>
      </c>
      <c r="AN21" s="214">
        <v>9.7564730730000004</v>
      </c>
      <c r="AO21" s="214">
        <v>9.3787510601000008</v>
      </c>
      <c r="AP21" s="214">
        <v>9.3446781575000006</v>
      </c>
      <c r="AQ21" s="214">
        <v>9.2440284008999996</v>
      </c>
      <c r="AR21" s="214">
        <v>9.3081834850000007</v>
      </c>
      <c r="AS21" s="214">
        <v>9.2739513962999993</v>
      </c>
      <c r="AT21" s="214">
        <v>9.1004211739999992</v>
      </c>
      <c r="AU21" s="214">
        <v>9.1567719832000005</v>
      </c>
      <c r="AV21" s="214">
        <v>9.3808391811000007</v>
      </c>
      <c r="AW21" s="214">
        <v>9.5262382445</v>
      </c>
      <c r="AX21" s="214">
        <v>9.3252351554999997</v>
      </c>
      <c r="AY21" s="214">
        <v>9.34</v>
      </c>
      <c r="AZ21" s="214">
        <v>9.59</v>
      </c>
      <c r="BA21" s="214">
        <v>9.4177990000000005</v>
      </c>
      <c r="BB21" s="214">
        <v>9.4064189999999996</v>
      </c>
      <c r="BC21" s="355">
        <v>9.3261889999999994</v>
      </c>
      <c r="BD21" s="355">
        <v>9.3966860000000008</v>
      </c>
      <c r="BE21" s="355">
        <v>9.3363169999999993</v>
      </c>
      <c r="BF21" s="355">
        <v>9.1560889999999997</v>
      </c>
      <c r="BG21" s="355">
        <v>9.2398779999999991</v>
      </c>
      <c r="BH21" s="355">
        <v>9.4267020000000006</v>
      </c>
      <c r="BI21" s="355">
        <v>9.5552320000000002</v>
      </c>
      <c r="BJ21" s="355">
        <v>9.2924190000000007</v>
      </c>
      <c r="BK21" s="355">
        <v>9.2903459999999995</v>
      </c>
      <c r="BL21" s="355">
        <v>9.5361600000000006</v>
      </c>
      <c r="BM21" s="355">
        <v>9.3664290000000001</v>
      </c>
      <c r="BN21" s="355">
        <v>9.3385069999999999</v>
      </c>
      <c r="BO21" s="355">
        <v>9.2551229999999993</v>
      </c>
      <c r="BP21" s="355">
        <v>9.3233739999999994</v>
      </c>
      <c r="BQ21" s="355">
        <v>9.2692350000000001</v>
      </c>
      <c r="BR21" s="355">
        <v>9.1000859999999992</v>
      </c>
      <c r="BS21" s="355">
        <v>9.1923680000000001</v>
      </c>
      <c r="BT21" s="355">
        <v>9.3868310000000008</v>
      </c>
      <c r="BU21" s="355">
        <v>9.5250170000000001</v>
      </c>
      <c r="BV21" s="355">
        <v>9.2775479999999995</v>
      </c>
    </row>
    <row r="22" spans="1:74" ht="11.1" customHeight="1" x14ac:dyDescent="0.2">
      <c r="A22" s="119" t="s">
        <v>771</v>
      </c>
      <c r="B22" s="205" t="s">
        <v>561</v>
      </c>
      <c r="C22" s="214">
        <v>10.0544121</v>
      </c>
      <c r="D22" s="214">
        <v>10.332084921</v>
      </c>
      <c r="E22" s="214">
        <v>10.175801995</v>
      </c>
      <c r="F22" s="214">
        <v>10.276728962</v>
      </c>
      <c r="G22" s="214">
        <v>10.217670986</v>
      </c>
      <c r="H22" s="214">
        <v>10.379832552</v>
      </c>
      <c r="I22" s="214">
        <v>10.299759205999999</v>
      </c>
      <c r="J22" s="214">
        <v>10.30372537</v>
      </c>
      <c r="K22" s="214">
        <v>10.335453997</v>
      </c>
      <c r="L22" s="214">
        <v>10.176815055</v>
      </c>
      <c r="M22" s="214">
        <v>10.142356369</v>
      </c>
      <c r="N22" s="214">
        <v>10.051081553</v>
      </c>
      <c r="O22" s="214">
        <v>9.9693226834999997</v>
      </c>
      <c r="P22" s="214">
        <v>10.000310733999999</v>
      </c>
      <c r="Q22" s="214">
        <v>10.010074657000001</v>
      </c>
      <c r="R22" s="214">
        <v>9.9939415844999999</v>
      </c>
      <c r="S22" s="214">
        <v>9.9280274829999993</v>
      </c>
      <c r="T22" s="214">
        <v>10.26148686</v>
      </c>
      <c r="U22" s="214">
        <v>10.232529728999999</v>
      </c>
      <c r="V22" s="214">
        <v>10.210977285</v>
      </c>
      <c r="W22" s="214">
        <v>10.299693940999999</v>
      </c>
      <c r="X22" s="214">
        <v>10.393426496</v>
      </c>
      <c r="Y22" s="214">
        <v>10.453388109</v>
      </c>
      <c r="Z22" s="214">
        <v>10.542033696000001</v>
      </c>
      <c r="AA22" s="214">
        <v>10.505013047</v>
      </c>
      <c r="AB22" s="214">
        <v>10.682125572</v>
      </c>
      <c r="AC22" s="214">
        <v>10.600890358999999</v>
      </c>
      <c r="AD22" s="214">
        <v>10.509807350999999</v>
      </c>
      <c r="AE22" s="214">
        <v>10.495705541</v>
      </c>
      <c r="AF22" s="214">
        <v>10.734287952000001</v>
      </c>
      <c r="AG22" s="214">
        <v>10.615406162999999</v>
      </c>
      <c r="AH22" s="214">
        <v>10.597739946000001</v>
      </c>
      <c r="AI22" s="214">
        <v>10.727172348</v>
      </c>
      <c r="AJ22" s="214">
        <v>10.503359146999999</v>
      </c>
      <c r="AK22" s="214">
        <v>10.69653512</v>
      </c>
      <c r="AL22" s="214">
        <v>10.567096673</v>
      </c>
      <c r="AM22" s="214">
        <v>10.269034523</v>
      </c>
      <c r="AN22" s="214">
        <v>10.564995192</v>
      </c>
      <c r="AO22" s="214">
        <v>10.73344919</v>
      </c>
      <c r="AP22" s="214">
        <v>10.576179515</v>
      </c>
      <c r="AQ22" s="214">
        <v>10.409397553</v>
      </c>
      <c r="AR22" s="214">
        <v>10.480272503</v>
      </c>
      <c r="AS22" s="214">
        <v>10.317479946000001</v>
      </c>
      <c r="AT22" s="214">
        <v>10.336344668000001</v>
      </c>
      <c r="AU22" s="214">
        <v>10.363776163000001</v>
      </c>
      <c r="AV22" s="214">
        <v>10.342582278</v>
      </c>
      <c r="AW22" s="214">
        <v>10.716640473</v>
      </c>
      <c r="AX22" s="214">
        <v>10.591846884000001</v>
      </c>
      <c r="AY22" s="214">
        <v>10.6</v>
      </c>
      <c r="AZ22" s="214">
        <v>10.82</v>
      </c>
      <c r="BA22" s="214">
        <v>11.036490000000001</v>
      </c>
      <c r="BB22" s="214">
        <v>10.9191</v>
      </c>
      <c r="BC22" s="355">
        <v>10.9116</v>
      </c>
      <c r="BD22" s="355">
        <v>10.979200000000001</v>
      </c>
      <c r="BE22" s="355">
        <v>10.71224</v>
      </c>
      <c r="BF22" s="355">
        <v>10.6738</v>
      </c>
      <c r="BG22" s="355">
        <v>10.827999999999999</v>
      </c>
      <c r="BH22" s="355">
        <v>10.73878</v>
      </c>
      <c r="BI22" s="355">
        <v>11.07546</v>
      </c>
      <c r="BJ22" s="355">
        <v>10.84811</v>
      </c>
      <c r="BK22" s="355">
        <v>10.85796</v>
      </c>
      <c r="BL22" s="355">
        <v>11.026400000000001</v>
      </c>
      <c r="BM22" s="355">
        <v>11.20431</v>
      </c>
      <c r="BN22" s="355">
        <v>11.07311</v>
      </c>
      <c r="BO22" s="355">
        <v>11.040570000000001</v>
      </c>
      <c r="BP22" s="355">
        <v>11.10548</v>
      </c>
      <c r="BQ22" s="355">
        <v>10.8264</v>
      </c>
      <c r="BR22" s="355">
        <v>10.791090000000001</v>
      </c>
      <c r="BS22" s="355">
        <v>10.94877</v>
      </c>
      <c r="BT22" s="355">
        <v>10.879899999999999</v>
      </c>
      <c r="BU22" s="355">
        <v>11.248849999999999</v>
      </c>
      <c r="BV22" s="355">
        <v>11.04411</v>
      </c>
    </row>
    <row r="23" spans="1:74" ht="11.1" customHeight="1" x14ac:dyDescent="0.2">
      <c r="A23" s="119" t="s">
        <v>772</v>
      </c>
      <c r="B23" s="205" t="s">
        <v>562</v>
      </c>
      <c r="C23" s="214">
        <v>8.2923188279000009</v>
      </c>
      <c r="D23" s="214">
        <v>8.3810549014000006</v>
      </c>
      <c r="E23" s="214">
        <v>8.3940601840000006</v>
      </c>
      <c r="F23" s="214">
        <v>7.9903938595000001</v>
      </c>
      <c r="G23" s="214">
        <v>8.2128055480000004</v>
      </c>
      <c r="H23" s="214">
        <v>8.2891514418999996</v>
      </c>
      <c r="I23" s="214">
        <v>8.1772034325000007</v>
      </c>
      <c r="J23" s="214">
        <v>8.2481270809999998</v>
      </c>
      <c r="K23" s="214">
        <v>8.2186301891000006</v>
      </c>
      <c r="L23" s="214">
        <v>8.0403781013</v>
      </c>
      <c r="M23" s="214">
        <v>7.9703493817000002</v>
      </c>
      <c r="N23" s="214">
        <v>7.8829164396999998</v>
      </c>
      <c r="O23" s="214">
        <v>8.1755482692000001</v>
      </c>
      <c r="P23" s="214">
        <v>8.2672297176999994</v>
      </c>
      <c r="Q23" s="214">
        <v>8.2812295918000007</v>
      </c>
      <c r="R23" s="214">
        <v>8.1543240160000003</v>
      </c>
      <c r="S23" s="214">
        <v>8.1957976135999999</v>
      </c>
      <c r="T23" s="214">
        <v>8.2710036457000005</v>
      </c>
      <c r="U23" s="214">
        <v>8.1658976023999994</v>
      </c>
      <c r="V23" s="214">
        <v>8.2227453885999999</v>
      </c>
      <c r="W23" s="214">
        <v>8.3298132034000005</v>
      </c>
      <c r="X23" s="214">
        <v>8.3416221890000006</v>
      </c>
      <c r="Y23" s="214">
        <v>8.1617750828000002</v>
      </c>
      <c r="Z23" s="214">
        <v>8.2222224835999995</v>
      </c>
      <c r="AA23" s="214">
        <v>8.1837244055999996</v>
      </c>
      <c r="AB23" s="214">
        <v>8.5284943652000003</v>
      </c>
      <c r="AC23" s="214">
        <v>8.3276331340999992</v>
      </c>
      <c r="AD23" s="214">
        <v>8.3797701587999995</v>
      </c>
      <c r="AE23" s="214">
        <v>8.3562124220000005</v>
      </c>
      <c r="AF23" s="214">
        <v>8.5286452552000007</v>
      </c>
      <c r="AG23" s="214">
        <v>8.4070348823999996</v>
      </c>
      <c r="AH23" s="214">
        <v>8.3282682109999993</v>
      </c>
      <c r="AI23" s="214">
        <v>8.3395751196999992</v>
      </c>
      <c r="AJ23" s="214">
        <v>8.2672742182000007</v>
      </c>
      <c r="AK23" s="214">
        <v>8.3416489781000003</v>
      </c>
      <c r="AL23" s="214">
        <v>8.1245910273999993</v>
      </c>
      <c r="AM23" s="214">
        <v>8.2267753704000004</v>
      </c>
      <c r="AN23" s="214">
        <v>8.5083991495000006</v>
      </c>
      <c r="AO23" s="214">
        <v>8.4019806804999995</v>
      </c>
      <c r="AP23" s="214">
        <v>8.1949720384999996</v>
      </c>
      <c r="AQ23" s="214">
        <v>8.1046725841999994</v>
      </c>
      <c r="AR23" s="214">
        <v>8.2211671131999999</v>
      </c>
      <c r="AS23" s="214">
        <v>8.1215180322999991</v>
      </c>
      <c r="AT23" s="214">
        <v>8.2497676180999999</v>
      </c>
      <c r="AU23" s="214">
        <v>7.9789427892999996</v>
      </c>
      <c r="AV23" s="214">
        <v>7.9218257897999997</v>
      </c>
      <c r="AW23" s="214">
        <v>8.1082587741999994</v>
      </c>
      <c r="AX23" s="214">
        <v>7.7915054397999999</v>
      </c>
      <c r="AY23" s="214">
        <v>7.92</v>
      </c>
      <c r="AZ23" s="214">
        <v>8.2899999999999991</v>
      </c>
      <c r="BA23" s="214">
        <v>8.2797579999999993</v>
      </c>
      <c r="BB23" s="214">
        <v>8.0700970000000005</v>
      </c>
      <c r="BC23" s="355">
        <v>8.0736500000000007</v>
      </c>
      <c r="BD23" s="355">
        <v>8.2128160000000001</v>
      </c>
      <c r="BE23" s="355">
        <v>8.0601240000000001</v>
      </c>
      <c r="BF23" s="355">
        <v>8.1293310000000005</v>
      </c>
      <c r="BG23" s="355">
        <v>7.8488569999999998</v>
      </c>
      <c r="BH23" s="355">
        <v>7.7594250000000002</v>
      </c>
      <c r="BI23" s="355">
        <v>7.9421739999999996</v>
      </c>
      <c r="BJ23" s="355">
        <v>7.6151340000000003</v>
      </c>
      <c r="BK23" s="355">
        <v>7.7682729999999998</v>
      </c>
      <c r="BL23" s="355">
        <v>8.1024039999999999</v>
      </c>
      <c r="BM23" s="355">
        <v>8.1097439999999992</v>
      </c>
      <c r="BN23" s="355">
        <v>7.9456170000000004</v>
      </c>
      <c r="BO23" s="355">
        <v>7.9447720000000004</v>
      </c>
      <c r="BP23" s="355">
        <v>8.0898299999999992</v>
      </c>
      <c r="BQ23" s="355">
        <v>7.9574689999999997</v>
      </c>
      <c r="BR23" s="355">
        <v>8.0420619999999996</v>
      </c>
      <c r="BS23" s="355">
        <v>7.7731700000000004</v>
      </c>
      <c r="BT23" s="355">
        <v>7.697902</v>
      </c>
      <c r="BU23" s="355">
        <v>7.8914879999999998</v>
      </c>
      <c r="BV23" s="355">
        <v>7.5603509999999998</v>
      </c>
    </row>
    <row r="24" spans="1:74" ht="11.1" customHeight="1" x14ac:dyDescent="0.2">
      <c r="A24" s="119" t="s">
        <v>773</v>
      </c>
      <c r="B24" s="205" t="s">
        <v>563</v>
      </c>
      <c r="C24" s="214">
        <v>9.2002639352000006</v>
      </c>
      <c r="D24" s="214">
        <v>9.3995448694999997</v>
      </c>
      <c r="E24" s="214">
        <v>9.4223776558000001</v>
      </c>
      <c r="F24" s="214">
        <v>9.5777087746999996</v>
      </c>
      <c r="G24" s="214">
        <v>9.9187597306999997</v>
      </c>
      <c r="H24" s="214">
        <v>10.181960432</v>
      </c>
      <c r="I24" s="214">
        <v>10.227659426000001</v>
      </c>
      <c r="J24" s="214">
        <v>10.125158336</v>
      </c>
      <c r="K24" s="214">
        <v>10.085117315</v>
      </c>
      <c r="L24" s="214">
        <v>9.7533903712000001</v>
      </c>
      <c r="M24" s="214">
        <v>9.2585557201000004</v>
      </c>
      <c r="N24" s="214">
        <v>8.9902162531999998</v>
      </c>
      <c r="O24" s="214">
        <v>8.7985608436000007</v>
      </c>
      <c r="P24" s="214">
        <v>9.0390374805999993</v>
      </c>
      <c r="Q24" s="214">
        <v>9.0286367993999992</v>
      </c>
      <c r="R24" s="214">
        <v>9.2138058906999998</v>
      </c>
      <c r="S24" s="214">
        <v>9.6978887407999999</v>
      </c>
      <c r="T24" s="214">
        <v>10.058980314999999</v>
      </c>
      <c r="U24" s="214">
        <v>9.9069955044999993</v>
      </c>
      <c r="V24" s="214">
        <v>9.9297190688000008</v>
      </c>
      <c r="W24" s="214">
        <v>10.01473665</v>
      </c>
      <c r="X24" s="214">
        <v>9.6159147603000008</v>
      </c>
      <c r="Y24" s="214">
        <v>9.2062749112999995</v>
      </c>
      <c r="Z24" s="214">
        <v>8.9676399135999993</v>
      </c>
      <c r="AA24" s="214">
        <v>8.9184787960000005</v>
      </c>
      <c r="AB24" s="214">
        <v>9.1451565277999993</v>
      </c>
      <c r="AC24" s="214">
        <v>9.1966350315999996</v>
      </c>
      <c r="AD24" s="214">
        <v>9.3613606390000008</v>
      </c>
      <c r="AE24" s="214">
        <v>9.9024306801000002</v>
      </c>
      <c r="AF24" s="214">
        <v>10.191916329</v>
      </c>
      <c r="AG24" s="214">
        <v>10.140595766000001</v>
      </c>
      <c r="AH24" s="214">
        <v>9.9266288518000003</v>
      </c>
      <c r="AI24" s="214">
        <v>9.8336111615000004</v>
      </c>
      <c r="AJ24" s="214">
        <v>9.8874692836999998</v>
      </c>
      <c r="AK24" s="214">
        <v>9.2738173024999995</v>
      </c>
      <c r="AL24" s="214">
        <v>9.1102557064000003</v>
      </c>
      <c r="AM24" s="214">
        <v>9.1082119362</v>
      </c>
      <c r="AN24" s="214">
        <v>9.3757210065999992</v>
      </c>
      <c r="AO24" s="214">
        <v>9.3447866965999999</v>
      </c>
      <c r="AP24" s="214">
        <v>9.5343926690000007</v>
      </c>
      <c r="AQ24" s="214">
        <v>9.9384826127999997</v>
      </c>
      <c r="AR24" s="214">
        <v>10.134550832</v>
      </c>
      <c r="AS24" s="214">
        <v>10.063235838000001</v>
      </c>
      <c r="AT24" s="214">
        <v>10.056461200999999</v>
      </c>
      <c r="AU24" s="214">
        <v>9.8913385548000008</v>
      </c>
      <c r="AV24" s="214">
        <v>9.7934165434999993</v>
      </c>
      <c r="AW24" s="214">
        <v>9.2948830998999998</v>
      </c>
      <c r="AX24" s="214">
        <v>8.9693733223999992</v>
      </c>
      <c r="AY24" s="214">
        <v>9.02</v>
      </c>
      <c r="AZ24" s="214">
        <v>9.36</v>
      </c>
      <c r="BA24" s="214">
        <v>9.3812960000000007</v>
      </c>
      <c r="BB24" s="214">
        <v>9.6058160000000008</v>
      </c>
      <c r="BC24" s="355">
        <v>10.032859999999999</v>
      </c>
      <c r="BD24" s="355">
        <v>10.232390000000001</v>
      </c>
      <c r="BE24" s="355">
        <v>10.156169999999999</v>
      </c>
      <c r="BF24" s="355">
        <v>10.14414</v>
      </c>
      <c r="BG24" s="355">
        <v>9.9714679999999998</v>
      </c>
      <c r="BH24" s="355">
        <v>9.8591960000000007</v>
      </c>
      <c r="BI24" s="355">
        <v>9.3491389999999992</v>
      </c>
      <c r="BJ24" s="355">
        <v>9.0253910000000008</v>
      </c>
      <c r="BK24" s="355">
        <v>9.0938350000000003</v>
      </c>
      <c r="BL24" s="355">
        <v>9.4220389999999998</v>
      </c>
      <c r="BM24" s="355">
        <v>9.4468189999999996</v>
      </c>
      <c r="BN24" s="355">
        <v>9.6876680000000004</v>
      </c>
      <c r="BO24" s="355">
        <v>10.13036</v>
      </c>
      <c r="BP24" s="355">
        <v>10.34351</v>
      </c>
      <c r="BQ24" s="355">
        <v>10.27608</v>
      </c>
      <c r="BR24" s="355">
        <v>10.269270000000001</v>
      </c>
      <c r="BS24" s="355">
        <v>10.098369999999999</v>
      </c>
      <c r="BT24" s="355">
        <v>9.9929849999999991</v>
      </c>
      <c r="BU24" s="355">
        <v>9.4830959999999997</v>
      </c>
      <c r="BV24" s="355">
        <v>9.151859</v>
      </c>
    </row>
    <row r="25" spans="1:74" ht="11.1" customHeight="1" x14ac:dyDescent="0.2">
      <c r="A25" s="119" t="s">
        <v>774</v>
      </c>
      <c r="B25" s="207" t="s">
        <v>564</v>
      </c>
      <c r="C25" s="214">
        <v>12.156529669999999</v>
      </c>
      <c r="D25" s="214">
        <v>12.278810132</v>
      </c>
      <c r="E25" s="214">
        <v>12.342855237</v>
      </c>
      <c r="F25" s="214">
        <v>12.325581250000001</v>
      </c>
      <c r="G25" s="214">
        <v>13.007403651000001</v>
      </c>
      <c r="H25" s="214">
        <v>14.460553351</v>
      </c>
      <c r="I25" s="214">
        <v>15.658873226000001</v>
      </c>
      <c r="J25" s="214">
        <v>15.382399469999999</v>
      </c>
      <c r="K25" s="214">
        <v>15.714052283999999</v>
      </c>
      <c r="L25" s="214">
        <v>14.940578136999999</v>
      </c>
      <c r="M25" s="214">
        <v>13.025062409</v>
      </c>
      <c r="N25" s="214">
        <v>12.233922644</v>
      </c>
      <c r="O25" s="214">
        <v>12.063060734</v>
      </c>
      <c r="P25" s="214">
        <v>12.229446346</v>
      </c>
      <c r="Q25" s="214">
        <v>12.35304792</v>
      </c>
      <c r="R25" s="214">
        <v>12.256009513</v>
      </c>
      <c r="S25" s="214">
        <v>12.869049537</v>
      </c>
      <c r="T25" s="214">
        <v>13.971058669</v>
      </c>
      <c r="U25" s="214">
        <v>14.570504486999999</v>
      </c>
      <c r="V25" s="214">
        <v>14.749562432999999</v>
      </c>
      <c r="W25" s="214">
        <v>14.683351270999999</v>
      </c>
      <c r="X25" s="214">
        <v>13.873913225000001</v>
      </c>
      <c r="Y25" s="214">
        <v>12.743183347</v>
      </c>
      <c r="Z25" s="214">
        <v>12.23942055</v>
      </c>
      <c r="AA25" s="214">
        <v>12.180746256999999</v>
      </c>
      <c r="AB25" s="214">
        <v>12.592083952999999</v>
      </c>
      <c r="AC25" s="214">
        <v>12.778686368000001</v>
      </c>
      <c r="AD25" s="214">
        <v>12.268920512999999</v>
      </c>
      <c r="AE25" s="214">
        <v>13.168300628000001</v>
      </c>
      <c r="AF25" s="214">
        <v>14.837654941</v>
      </c>
      <c r="AG25" s="214">
        <v>15.010835578</v>
      </c>
      <c r="AH25" s="214">
        <v>15.232866805</v>
      </c>
      <c r="AI25" s="214">
        <v>15.587652650000001</v>
      </c>
      <c r="AJ25" s="214">
        <v>14.786768735000001</v>
      </c>
      <c r="AK25" s="214">
        <v>13.256161876</v>
      </c>
      <c r="AL25" s="214">
        <v>12.554975109000001</v>
      </c>
      <c r="AM25" s="214">
        <v>12.77794518</v>
      </c>
      <c r="AN25" s="214">
        <v>12.863347017000001</v>
      </c>
      <c r="AO25" s="214">
        <v>13.065783177</v>
      </c>
      <c r="AP25" s="214">
        <v>13.077148196</v>
      </c>
      <c r="AQ25" s="214">
        <v>13.692228763999999</v>
      </c>
      <c r="AR25" s="214">
        <v>15.232927898</v>
      </c>
      <c r="AS25" s="214">
        <v>16.013256783999999</v>
      </c>
      <c r="AT25" s="214">
        <v>16.404654275999999</v>
      </c>
      <c r="AU25" s="214">
        <v>14.790632775000001</v>
      </c>
      <c r="AV25" s="214">
        <v>15.039691091</v>
      </c>
      <c r="AW25" s="214">
        <v>13.801296559000001</v>
      </c>
      <c r="AX25" s="214">
        <v>13.324509597</v>
      </c>
      <c r="AY25" s="214">
        <v>13</v>
      </c>
      <c r="AZ25" s="214">
        <v>13.09</v>
      </c>
      <c r="BA25" s="214">
        <v>13.45969</v>
      </c>
      <c r="BB25" s="214">
        <v>13.53689</v>
      </c>
      <c r="BC25" s="355">
        <v>14.187519999999999</v>
      </c>
      <c r="BD25" s="355">
        <v>15.778740000000001</v>
      </c>
      <c r="BE25" s="355">
        <v>16.52731</v>
      </c>
      <c r="BF25" s="355">
        <v>16.905049999999999</v>
      </c>
      <c r="BG25" s="355">
        <v>15.271280000000001</v>
      </c>
      <c r="BH25" s="355">
        <v>15.531969999999999</v>
      </c>
      <c r="BI25" s="355">
        <v>14.23762</v>
      </c>
      <c r="BJ25" s="355">
        <v>13.71284</v>
      </c>
      <c r="BK25" s="355">
        <v>13.356479999999999</v>
      </c>
      <c r="BL25" s="355">
        <v>13.40611</v>
      </c>
      <c r="BM25" s="355">
        <v>13.79623</v>
      </c>
      <c r="BN25" s="355">
        <v>13.851839999999999</v>
      </c>
      <c r="BO25" s="355">
        <v>14.47322</v>
      </c>
      <c r="BP25" s="355">
        <v>16.098549999999999</v>
      </c>
      <c r="BQ25" s="355">
        <v>16.86364</v>
      </c>
      <c r="BR25" s="355">
        <v>17.250710000000002</v>
      </c>
      <c r="BS25" s="355">
        <v>15.592829999999999</v>
      </c>
      <c r="BT25" s="355">
        <v>15.8714</v>
      </c>
      <c r="BU25" s="355">
        <v>14.56274</v>
      </c>
      <c r="BV25" s="355">
        <v>14.041679999999999</v>
      </c>
    </row>
    <row r="26" spans="1:74" ht="11.1" customHeight="1" x14ac:dyDescent="0.2">
      <c r="A26" s="119" t="s">
        <v>775</v>
      </c>
      <c r="B26" s="207" t="s">
        <v>538</v>
      </c>
      <c r="C26" s="214">
        <v>10.31</v>
      </c>
      <c r="D26" s="214">
        <v>10.62</v>
      </c>
      <c r="E26" s="214">
        <v>10.63</v>
      </c>
      <c r="F26" s="214">
        <v>10.37</v>
      </c>
      <c r="G26" s="214">
        <v>10.47</v>
      </c>
      <c r="H26" s="214">
        <v>10.89</v>
      </c>
      <c r="I26" s="214">
        <v>11.07</v>
      </c>
      <c r="J26" s="214">
        <v>10.94</v>
      </c>
      <c r="K26" s="214">
        <v>10.98</v>
      </c>
      <c r="L26" s="214">
        <v>10.73</v>
      </c>
      <c r="M26" s="214">
        <v>10.3</v>
      </c>
      <c r="N26" s="214">
        <v>10.130000000000001</v>
      </c>
      <c r="O26" s="214">
        <v>10.08</v>
      </c>
      <c r="P26" s="214">
        <v>10.25</v>
      </c>
      <c r="Q26" s="214">
        <v>10.23</v>
      </c>
      <c r="R26" s="214">
        <v>10.19</v>
      </c>
      <c r="S26" s="214">
        <v>10.31</v>
      </c>
      <c r="T26" s="214">
        <v>10.66</v>
      </c>
      <c r="U26" s="214">
        <v>10.68</v>
      </c>
      <c r="V26" s="214">
        <v>10.76</v>
      </c>
      <c r="W26" s="214">
        <v>10.77</v>
      </c>
      <c r="X26" s="214">
        <v>10.55</v>
      </c>
      <c r="Y26" s="214">
        <v>10.32</v>
      </c>
      <c r="Z26" s="214">
        <v>10.17</v>
      </c>
      <c r="AA26" s="214">
        <v>10.210000000000001</v>
      </c>
      <c r="AB26" s="214">
        <v>10.48</v>
      </c>
      <c r="AC26" s="214">
        <v>10.46</v>
      </c>
      <c r="AD26" s="214">
        <v>10.4</v>
      </c>
      <c r="AE26" s="214">
        <v>10.59</v>
      </c>
      <c r="AF26" s="214">
        <v>11.01</v>
      </c>
      <c r="AG26" s="214">
        <v>10.97</v>
      </c>
      <c r="AH26" s="214">
        <v>11.01</v>
      </c>
      <c r="AI26" s="214">
        <v>11.03</v>
      </c>
      <c r="AJ26" s="214">
        <v>10.78</v>
      </c>
      <c r="AK26" s="214">
        <v>10.49</v>
      </c>
      <c r="AL26" s="214">
        <v>10.28</v>
      </c>
      <c r="AM26" s="214">
        <v>10.49</v>
      </c>
      <c r="AN26" s="214">
        <v>10.65</v>
      </c>
      <c r="AO26" s="214">
        <v>10.49</v>
      </c>
      <c r="AP26" s="214">
        <v>10.44</v>
      </c>
      <c r="AQ26" s="214">
        <v>10.5</v>
      </c>
      <c r="AR26" s="214">
        <v>10.82</v>
      </c>
      <c r="AS26" s="214">
        <v>10.98</v>
      </c>
      <c r="AT26" s="214">
        <v>11</v>
      </c>
      <c r="AU26" s="214">
        <v>10.68</v>
      </c>
      <c r="AV26" s="214">
        <v>10.75</v>
      </c>
      <c r="AW26" s="214">
        <v>10.56</v>
      </c>
      <c r="AX26" s="214">
        <v>10.33</v>
      </c>
      <c r="AY26" s="214">
        <v>10.29</v>
      </c>
      <c r="AZ26" s="214">
        <v>10.52</v>
      </c>
      <c r="BA26" s="214">
        <v>10.527749999999999</v>
      </c>
      <c r="BB26" s="214">
        <v>10.52416</v>
      </c>
      <c r="BC26" s="355">
        <v>10.65915</v>
      </c>
      <c r="BD26" s="355">
        <v>11.01707</v>
      </c>
      <c r="BE26" s="355">
        <v>11.08845</v>
      </c>
      <c r="BF26" s="355">
        <v>11.05681</v>
      </c>
      <c r="BG26" s="355">
        <v>10.775219999999999</v>
      </c>
      <c r="BH26" s="355">
        <v>10.82846</v>
      </c>
      <c r="BI26" s="355">
        <v>10.62533</v>
      </c>
      <c r="BJ26" s="355">
        <v>10.34398</v>
      </c>
      <c r="BK26" s="355">
        <v>10.32255</v>
      </c>
      <c r="BL26" s="355">
        <v>10.52111</v>
      </c>
      <c r="BM26" s="355">
        <v>10.5495</v>
      </c>
      <c r="BN26" s="355">
        <v>10.55889</v>
      </c>
      <c r="BO26" s="355">
        <v>10.67601</v>
      </c>
      <c r="BP26" s="355">
        <v>11.036049999999999</v>
      </c>
      <c r="BQ26" s="355">
        <v>11.11505</v>
      </c>
      <c r="BR26" s="355">
        <v>11.10323</v>
      </c>
      <c r="BS26" s="355">
        <v>10.817920000000001</v>
      </c>
      <c r="BT26" s="355">
        <v>10.892139999999999</v>
      </c>
      <c r="BU26" s="355">
        <v>10.69882</v>
      </c>
      <c r="BV26" s="355">
        <v>10.41929</v>
      </c>
    </row>
    <row r="27" spans="1:74" ht="11.1" customHeight="1" x14ac:dyDescent="0.2">
      <c r="A27" s="119"/>
      <c r="B27" s="122" t="s">
        <v>32</v>
      </c>
      <c r="C27" s="489"/>
      <c r="D27" s="489"/>
      <c r="E27" s="489"/>
      <c r="F27" s="489"/>
      <c r="G27" s="489"/>
      <c r="H27" s="489"/>
      <c r="I27" s="489"/>
      <c r="J27" s="489"/>
      <c r="K27" s="489"/>
      <c r="L27" s="489"/>
      <c r="M27" s="489"/>
      <c r="N27" s="489"/>
      <c r="O27" s="489"/>
      <c r="P27" s="489"/>
      <c r="Q27" s="489"/>
      <c r="R27" s="489"/>
      <c r="S27" s="489"/>
      <c r="T27" s="489"/>
      <c r="U27" s="489"/>
      <c r="V27" s="489"/>
      <c r="W27" s="489"/>
      <c r="X27" s="489"/>
      <c r="Y27" s="489"/>
      <c r="Z27" s="489"/>
      <c r="AA27" s="489"/>
      <c r="AB27" s="489"/>
      <c r="AC27" s="489"/>
      <c r="AD27" s="489"/>
      <c r="AE27" s="489"/>
      <c r="AF27" s="489"/>
      <c r="AG27" s="489"/>
      <c r="AH27" s="489"/>
      <c r="AI27" s="489"/>
      <c r="AJ27" s="489"/>
      <c r="AK27" s="489"/>
      <c r="AL27" s="489"/>
      <c r="AM27" s="489"/>
      <c r="AN27" s="489"/>
      <c r="AO27" s="489"/>
      <c r="AP27" s="489"/>
      <c r="AQ27" s="489"/>
      <c r="AR27" s="489"/>
      <c r="AS27" s="489"/>
      <c r="AT27" s="489"/>
      <c r="AU27" s="489"/>
      <c r="AV27" s="489"/>
      <c r="AW27" s="489"/>
      <c r="AX27" s="489"/>
      <c r="AY27" s="489"/>
      <c r="AZ27" s="489"/>
      <c r="BA27" s="489"/>
      <c r="BB27" s="489"/>
      <c r="BC27" s="490"/>
      <c r="BD27" s="490"/>
      <c r="BE27" s="490"/>
      <c r="BF27" s="490"/>
      <c r="BG27" s="490"/>
      <c r="BH27" s="490"/>
      <c r="BI27" s="490"/>
      <c r="BJ27" s="490"/>
      <c r="BK27" s="490"/>
      <c r="BL27" s="490"/>
      <c r="BM27" s="490"/>
      <c r="BN27" s="490"/>
      <c r="BO27" s="490"/>
      <c r="BP27" s="490"/>
      <c r="BQ27" s="490"/>
      <c r="BR27" s="490"/>
      <c r="BS27" s="490"/>
      <c r="BT27" s="490"/>
      <c r="BU27" s="490"/>
      <c r="BV27" s="490"/>
    </row>
    <row r="28" spans="1:74" ht="11.1" customHeight="1" x14ac:dyDescent="0.2">
      <c r="A28" s="119" t="s">
        <v>776</v>
      </c>
      <c r="B28" s="205" t="s">
        <v>557</v>
      </c>
      <c r="C28" s="214">
        <v>12.529511900999999</v>
      </c>
      <c r="D28" s="214">
        <v>13.968123983</v>
      </c>
      <c r="E28" s="214">
        <v>13.551723524</v>
      </c>
      <c r="F28" s="214">
        <v>12.088108965</v>
      </c>
      <c r="G28" s="214">
        <v>11.89555412</v>
      </c>
      <c r="H28" s="214">
        <v>12.025914339</v>
      </c>
      <c r="I28" s="214">
        <v>11.861919582000001</v>
      </c>
      <c r="J28" s="214">
        <v>12.274356539999999</v>
      </c>
      <c r="K28" s="214">
        <v>12.208239787</v>
      </c>
      <c r="L28" s="214">
        <v>11.839364998000001</v>
      </c>
      <c r="M28" s="214">
        <v>12.15138529</v>
      </c>
      <c r="N28" s="214">
        <v>11.978410027000001</v>
      </c>
      <c r="O28" s="214">
        <v>12.221913176999999</v>
      </c>
      <c r="P28" s="214">
        <v>12.351034458000001</v>
      </c>
      <c r="Q28" s="214">
        <v>12.268488891000001</v>
      </c>
      <c r="R28" s="214">
        <v>11.992099654</v>
      </c>
      <c r="S28" s="214">
        <v>11.882656556000001</v>
      </c>
      <c r="T28" s="214">
        <v>11.969740572999999</v>
      </c>
      <c r="U28" s="214">
        <v>12.409880997</v>
      </c>
      <c r="V28" s="214">
        <v>12.449153411999999</v>
      </c>
      <c r="W28" s="214">
        <v>12.33454957</v>
      </c>
      <c r="X28" s="214">
        <v>12.074569305000001</v>
      </c>
      <c r="Y28" s="214">
        <v>12.065797656000001</v>
      </c>
      <c r="Z28" s="214">
        <v>12.309073605</v>
      </c>
      <c r="AA28" s="214">
        <v>12.582858787999999</v>
      </c>
      <c r="AB28" s="214">
        <v>12.429948617999999</v>
      </c>
      <c r="AC28" s="214">
        <v>12.428291076000001</v>
      </c>
      <c r="AD28" s="214">
        <v>12.274060553</v>
      </c>
      <c r="AE28" s="214">
        <v>12.138303944</v>
      </c>
      <c r="AF28" s="214">
        <v>12.508081369999999</v>
      </c>
      <c r="AG28" s="214">
        <v>12.828689370999999</v>
      </c>
      <c r="AH28" s="214">
        <v>12.755233370999999</v>
      </c>
      <c r="AI28" s="214">
        <v>12.660213646000001</v>
      </c>
      <c r="AJ28" s="214">
        <v>12.316445468</v>
      </c>
      <c r="AK28" s="214">
        <v>12.560435927</v>
      </c>
      <c r="AL28" s="214">
        <v>12.885526641</v>
      </c>
      <c r="AM28" s="214">
        <v>13.688828171999999</v>
      </c>
      <c r="AN28" s="214">
        <v>13.700337996</v>
      </c>
      <c r="AO28" s="214">
        <v>12.988935003</v>
      </c>
      <c r="AP28" s="214">
        <v>12.760027618000001</v>
      </c>
      <c r="AQ28" s="214">
        <v>12.584017653</v>
      </c>
      <c r="AR28" s="214">
        <v>12.450821181</v>
      </c>
      <c r="AS28" s="214">
        <v>12.869381259000001</v>
      </c>
      <c r="AT28" s="214">
        <v>12.735988699</v>
      </c>
      <c r="AU28" s="214">
        <v>12.887026085</v>
      </c>
      <c r="AV28" s="214">
        <v>12.711077852000001</v>
      </c>
      <c r="AW28" s="214">
        <v>13.066522579000001</v>
      </c>
      <c r="AX28" s="214">
        <v>13.199171608</v>
      </c>
      <c r="AY28" s="214">
        <v>13.37</v>
      </c>
      <c r="AZ28" s="214">
        <v>13.69</v>
      </c>
      <c r="BA28" s="214">
        <v>13.0223</v>
      </c>
      <c r="BB28" s="214">
        <v>12.71095</v>
      </c>
      <c r="BC28" s="355">
        <v>12.481590000000001</v>
      </c>
      <c r="BD28" s="355">
        <v>12.310829999999999</v>
      </c>
      <c r="BE28" s="355">
        <v>12.700060000000001</v>
      </c>
      <c r="BF28" s="355">
        <v>12.570220000000001</v>
      </c>
      <c r="BG28" s="355">
        <v>12.756309999999999</v>
      </c>
      <c r="BH28" s="355">
        <v>12.581189999999999</v>
      </c>
      <c r="BI28" s="355">
        <v>12.860250000000001</v>
      </c>
      <c r="BJ28" s="355">
        <v>12.993840000000001</v>
      </c>
      <c r="BK28" s="355">
        <v>13.33933</v>
      </c>
      <c r="BL28" s="355">
        <v>13.656879999999999</v>
      </c>
      <c r="BM28" s="355">
        <v>12.958740000000001</v>
      </c>
      <c r="BN28" s="355">
        <v>12.69525</v>
      </c>
      <c r="BO28" s="355">
        <v>12.47799</v>
      </c>
      <c r="BP28" s="355">
        <v>12.29594</v>
      </c>
      <c r="BQ28" s="355">
        <v>12.708600000000001</v>
      </c>
      <c r="BR28" s="355">
        <v>12.567970000000001</v>
      </c>
      <c r="BS28" s="355">
        <v>12.758179999999999</v>
      </c>
      <c r="BT28" s="355">
        <v>12.58412</v>
      </c>
      <c r="BU28" s="355">
        <v>12.87393</v>
      </c>
      <c r="BV28" s="355">
        <v>13.03002</v>
      </c>
    </row>
    <row r="29" spans="1:74" ht="11.1" customHeight="1" x14ac:dyDescent="0.2">
      <c r="A29" s="119" t="s">
        <v>777</v>
      </c>
      <c r="B29" s="187" t="s">
        <v>590</v>
      </c>
      <c r="C29" s="214">
        <v>7.1811056358999998</v>
      </c>
      <c r="D29" s="214">
        <v>7.8802580177000001</v>
      </c>
      <c r="E29" s="214">
        <v>8.1097580424999993</v>
      </c>
      <c r="F29" s="214">
        <v>7.2438021299999997</v>
      </c>
      <c r="G29" s="214">
        <v>7.1518417539000003</v>
      </c>
      <c r="H29" s="214">
        <v>7.1966800351</v>
      </c>
      <c r="I29" s="214">
        <v>7.3343901331000003</v>
      </c>
      <c r="J29" s="214">
        <v>7.3558863076999996</v>
      </c>
      <c r="K29" s="214">
        <v>7.3479797938000004</v>
      </c>
      <c r="L29" s="214">
        <v>7.1981871805999997</v>
      </c>
      <c r="M29" s="214">
        <v>6.9862255291000004</v>
      </c>
      <c r="N29" s="214">
        <v>6.8455414113000002</v>
      </c>
      <c r="O29" s="214">
        <v>6.9299799727</v>
      </c>
      <c r="P29" s="214">
        <v>7.1016222220999996</v>
      </c>
      <c r="Q29" s="214">
        <v>7.0573750647000004</v>
      </c>
      <c r="R29" s="214">
        <v>6.9335188709000004</v>
      </c>
      <c r="S29" s="214">
        <v>6.9132971323000003</v>
      </c>
      <c r="T29" s="214">
        <v>7.1956887252000001</v>
      </c>
      <c r="U29" s="214">
        <v>6.9793618853000003</v>
      </c>
      <c r="V29" s="214">
        <v>7.2841146095999996</v>
      </c>
      <c r="W29" s="214">
        <v>7.1408326621000002</v>
      </c>
      <c r="X29" s="214">
        <v>6.8895679289</v>
      </c>
      <c r="Y29" s="214">
        <v>7.0329963282000003</v>
      </c>
      <c r="Z29" s="214">
        <v>6.8793157254999997</v>
      </c>
      <c r="AA29" s="214">
        <v>7.0673160975</v>
      </c>
      <c r="AB29" s="214">
        <v>6.7646632134000004</v>
      </c>
      <c r="AC29" s="214">
        <v>7.0068870563000001</v>
      </c>
      <c r="AD29" s="214">
        <v>6.9294253252000004</v>
      </c>
      <c r="AE29" s="214">
        <v>6.9815101049999999</v>
      </c>
      <c r="AF29" s="214">
        <v>6.9452886984999997</v>
      </c>
      <c r="AG29" s="214">
        <v>6.8826226487</v>
      </c>
      <c r="AH29" s="214">
        <v>6.9230049550999997</v>
      </c>
      <c r="AI29" s="214">
        <v>6.8991358996000001</v>
      </c>
      <c r="AJ29" s="214">
        <v>6.9182513247999999</v>
      </c>
      <c r="AK29" s="214">
        <v>6.6799544610000003</v>
      </c>
      <c r="AL29" s="214">
        <v>6.7946066517999997</v>
      </c>
      <c r="AM29" s="214">
        <v>7.7004568293000002</v>
      </c>
      <c r="AN29" s="214">
        <v>7.4354774139000002</v>
      </c>
      <c r="AO29" s="214">
        <v>6.6329577370999999</v>
      </c>
      <c r="AP29" s="214">
        <v>6.6802074179000002</v>
      </c>
      <c r="AQ29" s="214">
        <v>6.8935229353</v>
      </c>
      <c r="AR29" s="214">
        <v>6.8793795212999997</v>
      </c>
      <c r="AS29" s="214">
        <v>6.9065673388000004</v>
      </c>
      <c r="AT29" s="214">
        <v>6.8568015234999997</v>
      </c>
      <c r="AU29" s="214">
        <v>6.8041199556</v>
      </c>
      <c r="AV29" s="214">
        <v>6.8525063098999999</v>
      </c>
      <c r="AW29" s="214">
        <v>6.7847216515</v>
      </c>
      <c r="AX29" s="214">
        <v>6.750374216</v>
      </c>
      <c r="AY29" s="214">
        <v>6.85</v>
      </c>
      <c r="AZ29" s="214">
        <v>6.68</v>
      </c>
      <c r="BA29" s="214">
        <v>6.2186459999999997</v>
      </c>
      <c r="BB29" s="214">
        <v>6.3113419999999998</v>
      </c>
      <c r="BC29" s="355">
        <v>6.569032</v>
      </c>
      <c r="BD29" s="355">
        <v>6.5772430000000002</v>
      </c>
      <c r="BE29" s="355">
        <v>6.6024019999999997</v>
      </c>
      <c r="BF29" s="355">
        <v>6.5840529999999999</v>
      </c>
      <c r="BG29" s="355">
        <v>6.6051450000000003</v>
      </c>
      <c r="BH29" s="355">
        <v>6.6533620000000004</v>
      </c>
      <c r="BI29" s="355">
        <v>6.5073650000000001</v>
      </c>
      <c r="BJ29" s="355">
        <v>6.4291850000000004</v>
      </c>
      <c r="BK29" s="355">
        <v>6.7114140000000004</v>
      </c>
      <c r="BL29" s="355">
        <v>6.5770210000000002</v>
      </c>
      <c r="BM29" s="355">
        <v>6.0733249999999996</v>
      </c>
      <c r="BN29" s="355">
        <v>6.1998360000000003</v>
      </c>
      <c r="BO29" s="355">
        <v>6.4625209999999997</v>
      </c>
      <c r="BP29" s="355">
        <v>6.4547670000000004</v>
      </c>
      <c r="BQ29" s="355">
        <v>6.5002599999999999</v>
      </c>
      <c r="BR29" s="355">
        <v>6.4687960000000002</v>
      </c>
      <c r="BS29" s="355">
        <v>6.4902350000000002</v>
      </c>
      <c r="BT29" s="355">
        <v>6.5377700000000001</v>
      </c>
      <c r="BU29" s="355">
        <v>6.4035149999999996</v>
      </c>
      <c r="BV29" s="355">
        <v>6.3462519999999998</v>
      </c>
    </row>
    <row r="30" spans="1:74" ht="11.1" customHeight="1" x14ac:dyDescent="0.2">
      <c r="A30" s="119" t="s">
        <v>778</v>
      </c>
      <c r="B30" s="205" t="s">
        <v>558</v>
      </c>
      <c r="C30" s="214">
        <v>6.8315525313999999</v>
      </c>
      <c r="D30" s="214">
        <v>7.0130521769999996</v>
      </c>
      <c r="E30" s="214">
        <v>7.1129209808000002</v>
      </c>
      <c r="F30" s="214">
        <v>6.7310269765999999</v>
      </c>
      <c r="G30" s="214">
        <v>6.7588012954999996</v>
      </c>
      <c r="H30" s="214">
        <v>7.0583076142000003</v>
      </c>
      <c r="I30" s="214">
        <v>7.2793056064000004</v>
      </c>
      <c r="J30" s="214">
        <v>7.2149741972000001</v>
      </c>
      <c r="K30" s="214">
        <v>7.0754691898999997</v>
      </c>
      <c r="L30" s="214">
        <v>6.8985156627000004</v>
      </c>
      <c r="M30" s="214">
        <v>6.8781105081999998</v>
      </c>
      <c r="N30" s="214">
        <v>6.7799453221999997</v>
      </c>
      <c r="O30" s="214">
        <v>6.7740946143</v>
      </c>
      <c r="P30" s="214">
        <v>6.7778260385999998</v>
      </c>
      <c r="Q30" s="214">
        <v>6.7744088622999996</v>
      </c>
      <c r="R30" s="214">
        <v>6.8127669921000003</v>
      </c>
      <c r="S30" s="214">
        <v>6.8884283041999996</v>
      </c>
      <c r="T30" s="214">
        <v>6.9342707492000004</v>
      </c>
      <c r="U30" s="214">
        <v>7.0494780884999999</v>
      </c>
      <c r="V30" s="214">
        <v>7.0821145040999998</v>
      </c>
      <c r="W30" s="214">
        <v>7.0184065671000004</v>
      </c>
      <c r="X30" s="214">
        <v>7.0420186406000003</v>
      </c>
      <c r="Y30" s="214">
        <v>6.9740846014000004</v>
      </c>
      <c r="Z30" s="214">
        <v>6.9314147523000003</v>
      </c>
      <c r="AA30" s="214">
        <v>7.1330343986000004</v>
      </c>
      <c r="AB30" s="214">
        <v>7.0626941391000004</v>
      </c>
      <c r="AC30" s="214">
        <v>7.1562811689999997</v>
      </c>
      <c r="AD30" s="214">
        <v>6.9980036305000004</v>
      </c>
      <c r="AE30" s="214">
        <v>7.1054968610999998</v>
      </c>
      <c r="AF30" s="214">
        <v>7.1457101978999997</v>
      </c>
      <c r="AG30" s="214">
        <v>7.1589745894999997</v>
      </c>
      <c r="AH30" s="214">
        <v>7.0752464170999998</v>
      </c>
      <c r="AI30" s="214">
        <v>7.0606976809999997</v>
      </c>
      <c r="AJ30" s="214">
        <v>7.0017160234000002</v>
      </c>
      <c r="AK30" s="214">
        <v>7.0389506416999996</v>
      </c>
      <c r="AL30" s="214">
        <v>6.9573190289999998</v>
      </c>
      <c r="AM30" s="214">
        <v>7.3492185849</v>
      </c>
      <c r="AN30" s="214">
        <v>7.0765396449000004</v>
      </c>
      <c r="AO30" s="214">
        <v>6.8889588899999996</v>
      </c>
      <c r="AP30" s="214">
        <v>6.9605522642000004</v>
      </c>
      <c r="AQ30" s="214">
        <v>6.9424755423000004</v>
      </c>
      <c r="AR30" s="214">
        <v>6.9740534379000003</v>
      </c>
      <c r="AS30" s="214">
        <v>7.0584680643000004</v>
      </c>
      <c r="AT30" s="214">
        <v>6.9583440447999996</v>
      </c>
      <c r="AU30" s="214">
        <v>6.9378543641999997</v>
      </c>
      <c r="AV30" s="214">
        <v>7.0689607030000001</v>
      </c>
      <c r="AW30" s="214">
        <v>7.0130084605</v>
      </c>
      <c r="AX30" s="214">
        <v>6.9429710655000001</v>
      </c>
      <c r="AY30" s="214">
        <v>6.99</v>
      </c>
      <c r="AZ30" s="214">
        <v>7.04</v>
      </c>
      <c r="BA30" s="214">
        <v>6.946955</v>
      </c>
      <c r="BB30" s="214">
        <v>6.9943749999999998</v>
      </c>
      <c r="BC30" s="355">
        <v>6.9774719999999997</v>
      </c>
      <c r="BD30" s="355">
        <v>6.9951670000000004</v>
      </c>
      <c r="BE30" s="355">
        <v>7.0570849999999998</v>
      </c>
      <c r="BF30" s="355">
        <v>6.9663199999999996</v>
      </c>
      <c r="BG30" s="355">
        <v>6.9831380000000003</v>
      </c>
      <c r="BH30" s="355">
        <v>7.1091860000000002</v>
      </c>
      <c r="BI30" s="355">
        <v>7.0038080000000003</v>
      </c>
      <c r="BJ30" s="355">
        <v>6.8926189999999998</v>
      </c>
      <c r="BK30" s="355">
        <v>7.0377929999999997</v>
      </c>
      <c r="BL30" s="355">
        <v>7.1178270000000001</v>
      </c>
      <c r="BM30" s="355">
        <v>6.9850500000000002</v>
      </c>
      <c r="BN30" s="355">
        <v>7.0486449999999996</v>
      </c>
      <c r="BO30" s="355">
        <v>7.0355530000000002</v>
      </c>
      <c r="BP30" s="355">
        <v>7.0432480000000002</v>
      </c>
      <c r="BQ30" s="355">
        <v>7.1170559999999998</v>
      </c>
      <c r="BR30" s="355">
        <v>7.0180360000000004</v>
      </c>
      <c r="BS30" s="355">
        <v>7.0351290000000004</v>
      </c>
      <c r="BT30" s="355">
        <v>7.1630649999999996</v>
      </c>
      <c r="BU30" s="355">
        <v>7.0625080000000002</v>
      </c>
      <c r="BV30" s="355">
        <v>6.9612230000000004</v>
      </c>
    </row>
    <row r="31" spans="1:74" ht="11.1" customHeight="1" x14ac:dyDescent="0.2">
      <c r="A31" s="119" t="s">
        <v>779</v>
      </c>
      <c r="B31" s="205" t="s">
        <v>559</v>
      </c>
      <c r="C31" s="214">
        <v>6.4082482671000003</v>
      </c>
      <c r="D31" s="214">
        <v>6.5681987651</v>
      </c>
      <c r="E31" s="214">
        <v>6.5950255680999996</v>
      </c>
      <c r="F31" s="214">
        <v>6.5687874953999996</v>
      </c>
      <c r="G31" s="214">
        <v>6.6324075041999997</v>
      </c>
      <c r="H31" s="214">
        <v>7.4882771568999997</v>
      </c>
      <c r="I31" s="214">
        <v>7.8136425715</v>
      </c>
      <c r="J31" s="214">
        <v>7.5513780812000002</v>
      </c>
      <c r="K31" s="214">
        <v>7.2049149169</v>
      </c>
      <c r="L31" s="214">
        <v>6.6677982202999999</v>
      </c>
      <c r="M31" s="214">
        <v>6.4909570605000004</v>
      </c>
      <c r="N31" s="214">
        <v>6.3537286127000003</v>
      </c>
      <c r="O31" s="214">
        <v>6.6044842514999997</v>
      </c>
      <c r="P31" s="214">
        <v>6.6583585854000003</v>
      </c>
      <c r="Q31" s="214">
        <v>6.8606939714999999</v>
      </c>
      <c r="R31" s="214">
        <v>6.5705424102999999</v>
      </c>
      <c r="S31" s="214">
        <v>6.9594603451000001</v>
      </c>
      <c r="T31" s="214">
        <v>7.8202853599999997</v>
      </c>
      <c r="U31" s="214">
        <v>8.0453237482999995</v>
      </c>
      <c r="V31" s="214">
        <v>7.9605418764999998</v>
      </c>
      <c r="W31" s="214">
        <v>7.3779774449</v>
      </c>
      <c r="X31" s="214">
        <v>6.8760797340000002</v>
      </c>
      <c r="Y31" s="214">
        <v>6.6968937689999999</v>
      </c>
      <c r="Z31" s="214">
        <v>6.7277644740999998</v>
      </c>
      <c r="AA31" s="214">
        <v>6.7246987712999999</v>
      </c>
      <c r="AB31" s="214">
        <v>6.7894122776000003</v>
      </c>
      <c r="AC31" s="214">
        <v>6.8840373297999999</v>
      </c>
      <c r="AD31" s="214">
        <v>6.8914836042000003</v>
      </c>
      <c r="AE31" s="214">
        <v>6.9727418524000004</v>
      </c>
      <c r="AF31" s="214">
        <v>7.7631670897999996</v>
      </c>
      <c r="AG31" s="214">
        <v>8.1508646356999996</v>
      </c>
      <c r="AH31" s="214">
        <v>7.9451002839999996</v>
      </c>
      <c r="AI31" s="214">
        <v>7.6366086352</v>
      </c>
      <c r="AJ31" s="214">
        <v>6.8404593278999997</v>
      </c>
      <c r="AK31" s="214">
        <v>6.7718628728999999</v>
      </c>
      <c r="AL31" s="214">
        <v>6.4163575178999999</v>
      </c>
      <c r="AM31" s="214">
        <v>6.9381198920999996</v>
      </c>
      <c r="AN31" s="214">
        <v>7.1353201137999998</v>
      </c>
      <c r="AO31" s="214">
        <v>7.0615716542999998</v>
      </c>
      <c r="AP31" s="214">
        <v>6.8023211454999997</v>
      </c>
      <c r="AQ31" s="214">
        <v>7.2836345834999996</v>
      </c>
      <c r="AR31" s="214">
        <v>8.0273537780000002</v>
      </c>
      <c r="AS31" s="214">
        <v>8.2279607826000003</v>
      </c>
      <c r="AT31" s="214">
        <v>7.9390331675999999</v>
      </c>
      <c r="AU31" s="214">
        <v>7.7966937508000003</v>
      </c>
      <c r="AV31" s="214">
        <v>7.0487738366999997</v>
      </c>
      <c r="AW31" s="214">
        <v>6.9248909925</v>
      </c>
      <c r="AX31" s="214">
        <v>6.8068114608999997</v>
      </c>
      <c r="AY31" s="214">
        <v>6.86</v>
      </c>
      <c r="AZ31" s="214">
        <v>7.23</v>
      </c>
      <c r="BA31" s="214">
        <v>7.236961</v>
      </c>
      <c r="BB31" s="214">
        <v>6.984801</v>
      </c>
      <c r="BC31" s="355">
        <v>7.4907000000000004</v>
      </c>
      <c r="BD31" s="355">
        <v>8.2548259999999996</v>
      </c>
      <c r="BE31" s="355">
        <v>8.4553879999999992</v>
      </c>
      <c r="BF31" s="355">
        <v>8.1652970000000007</v>
      </c>
      <c r="BG31" s="355">
        <v>8.0298490000000005</v>
      </c>
      <c r="BH31" s="355">
        <v>7.2536079999999998</v>
      </c>
      <c r="BI31" s="355">
        <v>7.1164110000000003</v>
      </c>
      <c r="BJ31" s="355">
        <v>6.9821960000000001</v>
      </c>
      <c r="BK31" s="355">
        <v>7.056648</v>
      </c>
      <c r="BL31" s="355">
        <v>7.4438719999999998</v>
      </c>
      <c r="BM31" s="355">
        <v>7.4396779999999998</v>
      </c>
      <c r="BN31" s="355">
        <v>7.1852210000000003</v>
      </c>
      <c r="BO31" s="355">
        <v>7.707643</v>
      </c>
      <c r="BP31" s="355">
        <v>8.4919089999999997</v>
      </c>
      <c r="BQ31" s="355">
        <v>8.7026330000000005</v>
      </c>
      <c r="BR31" s="355">
        <v>8.4028729999999996</v>
      </c>
      <c r="BS31" s="355">
        <v>8.2641740000000006</v>
      </c>
      <c r="BT31" s="355">
        <v>7.4662940000000004</v>
      </c>
      <c r="BU31" s="355">
        <v>7.3271459999999999</v>
      </c>
      <c r="BV31" s="355">
        <v>7.1919019999999998</v>
      </c>
    </row>
    <row r="32" spans="1:74" ht="11.1" customHeight="1" x14ac:dyDescent="0.2">
      <c r="A32" s="119" t="s">
        <v>780</v>
      </c>
      <c r="B32" s="205" t="s">
        <v>560</v>
      </c>
      <c r="C32" s="214">
        <v>6.6016030552</v>
      </c>
      <c r="D32" s="214">
        <v>6.7321302335000004</v>
      </c>
      <c r="E32" s="214">
        <v>6.4246608301999997</v>
      </c>
      <c r="F32" s="214">
        <v>6.3508394110999999</v>
      </c>
      <c r="G32" s="214">
        <v>6.4964653970999997</v>
      </c>
      <c r="H32" s="214">
        <v>6.4359163139</v>
      </c>
      <c r="I32" s="214">
        <v>7.2829009309000003</v>
      </c>
      <c r="J32" s="214">
        <v>6.9055903118000002</v>
      </c>
      <c r="K32" s="214">
        <v>6.6708957541</v>
      </c>
      <c r="L32" s="214">
        <v>6.4546433051000003</v>
      </c>
      <c r="M32" s="214">
        <v>6.1950186617999998</v>
      </c>
      <c r="N32" s="214">
        <v>6.3248177181000003</v>
      </c>
      <c r="O32" s="214">
        <v>6.3852516911999997</v>
      </c>
      <c r="P32" s="214">
        <v>6.2149133831999999</v>
      </c>
      <c r="Q32" s="214">
        <v>5.9887051896000001</v>
      </c>
      <c r="R32" s="214">
        <v>6.2276023999000003</v>
      </c>
      <c r="S32" s="214">
        <v>6.2326217847000001</v>
      </c>
      <c r="T32" s="214">
        <v>6.6911160598999997</v>
      </c>
      <c r="U32" s="214">
        <v>7.0106394923000002</v>
      </c>
      <c r="V32" s="214">
        <v>6.7252428932999999</v>
      </c>
      <c r="W32" s="214">
        <v>6.7496581439999996</v>
      </c>
      <c r="X32" s="214">
        <v>6.4286508056000002</v>
      </c>
      <c r="Y32" s="214">
        <v>6.2605158209000003</v>
      </c>
      <c r="Z32" s="214">
        <v>6.4377111517000003</v>
      </c>
      <c r="AA32" s="214">
        <v>6.3614569642000003</v>
      </c>
      <c r="AB32" s="214">
        <v>6.3832892744</v>
      </c>
      <c r="AC32" s="214">
        <v>6.3875779357000004</v>
      </c>
      <c r="AD32" s="214">
        <v>6.3845338442999999</v>
      </c>
      <c r="AE32" s="214">
        <v>6.3175940765999998</v>
      </c>
      <c r="AF32" s="214">
        <v>6.5980363468999998</v>
      </c>
      <c r="AG32" s="214">
        <v>6.9454571645999996</v>
      </c>
      <c r="AH32" s="214">
        <v>6.7331692360000002</v>
      </c>
      <c r="AI32" s="214">
        <v>6.7730171843000004</v>
      </c>
      <c r="AJ32" s="214">
        <v>6.4468618693000002</v>
      </c>
      <c r="AK32" s="214">
        <v>6.3273894163</v>
      </c>
      <c r="AL32" s="214">
        <v>6.3091567579000003</v>
      </c>
      <c r="AM32" s="214">
        <v>7.0010336734000003</v>
      </c>
      <c r="AN32" s="214">
        <v>6.4089646156000004</v>
      </c>
      <c r="AO32" s="214">
        <v>6.2204433243999997</v>
      </c>
      <c r="AP32" s="214">
        <v>6.2833732612000004</v>
      </c>
      <c r="AQ32" s="214">
        <v>6.2646836953999996</v>
      </c>
      <c r="AR32" s="214">
        <v>6.6426172803999997</v>
      </c>
      <c r="AS32" s="214">
        <v>6.7335800543</v>
      </c>
      <c r="AT32" s="214">
        <v>6.4237025620999999</v>
      </c>
      <c r="AU32" s="214">
        <v>6.6395140150999996</v>
      </c>
      <c r="AV32" s="214">
        <v>6.2232325496999996</v>
      </c>
      <c r="AW32" s="214">
        <v>6.6696880515999997</v>
      </c>
      <c r="AX32" s="214">
        <v>6.2975282792999998</v>
      </c>
      <c r="AY32" s="214">
        <v>6.16</v>
      </c>
      <c r="AZ32" s="214">
        <v>6.19</v>
      </c>
      <c r="BA32" s="214">
        <v>6.1931640000000003</v>
      </c>
      <c r="BB32" s="214">
        <v>6.2358950000000002</v>
      </c>
      <c r="BC32" s="355">
        <v>6.2039559999999998</v>
      </c>
      <c r="BD32" s="355">
        <v>6.5586630000000001</v>
      </c>
      <c r="BE32" s="355">
        <v>6.627421</v>
      </c>
      <c r="BF32" s="355">
        <v>6.3228340000000003</v>
      </c>
      <c r="BG32" s="355">
        <v>6.5656410000000003</v>
      </c>
      <c r="BH32" s="355">
        <v>6.1510930000000004</v>
      </c>
      <c r="BI32" s="355">
        <v>6.5427070000000001</v>
      </c>
      <c r="BJ32" s="355">
        <v>6.1513020000000003</v>
      </c>
      <c r="BK32" s="355">
        <v>6.1134380000000004</v>
      </c>
      <c r="BL32" s="355">
        <v>6.1589049999999999</v>
      </c>
      <c r="BM32" s="355">
        <v>6.1349689999999999</v>
      </c>
      <c r="BN32" s="355">
        <v>6.1974859999999996</v>
      </c>
      <c r="BO32" s="355">
        <v>6.1705230000000002</v>
      </c>
      <c r="BP32" s="355">
        <v>6.5139649999999998</v>
      </c>
      <c r="BQ32" s="355">
        <v>6.5931569999999997</v>
      </c>
      <c r="BR32" s="355">
        <v>6.2821860000000003</v>
      </c>
      <c r="BS32" s="355">
        <v>6.5231479999999999</v>
      </c>
      <c r="BT32" s="355">
        <v>6.110544</v>
      </c>
      <c r="BU32" s="355">
        <v>6.5041310000000001</v>
      </c>
      <c r="BV32" s="355">
        <v>6.1252659999999999</v>
      </c>
    </row>
    <row r="33" spans="1:74" ht="11.1" customHeight="1" x14ac:dyDescent="0.2">
      <c r="A33" s="119" t="s">
        <v>781</v>
      </c>
      <c r="B33" s="205" t="s">
        <v>561</v>
      </c>
      <c r="C33" s="214">
        <v>5.6556197627999998</v>
      </c>
      <c r="D33" s="214">
        <v>5.9869274321999999</v>
      </c>
      <c r="E33" s="214">
        <v>5.5967576822999998</v>
      </c>
      <c r="F33" s="214">
        <v>5.5769124386</v>
      </c>
      <c r="G33" s="214">
        <v>5.7913854893999996</v>
      </c>
      <c r="H33" s="214">
        <v>6.3694493823</v>
      </c>
      <c r="I33" s="214">
        <v>6.5552883197999998</v>
      </c>
      <c r="J33" s="214">
        <v>6.4784855037</v>
      </c>
      <c r="K33" s="214">
        <v>6.5433050014000003</v>
      </c>
      <c r="L33" s="214">
        <v>5.8291583948000003</v>
      </c>
      <c r="M33" s="214">
        <v>5.6988225577999998</v>
      </c>
      <c r="N33" s="214">
        <v>5.6103704029000001</v>
      </c>
      <c r="O33" s="214">
        <v>5.5217609884999996</v>
      </c>
      <c r="P33" s="214">
        <v>5.3442734031999999</v>
      </c>
      <c r="Q33" s="214">
        <v>5.4304246950000001</v>
      </c>
      <c r="R33" s="214">
        <v>5.5330276490000001</v>
      </c>
      <c r="S33" s="214">
        <v>5.5022050013000001</v>
      </c>
      <c r="T33" s="214">
        <v>6.0362518168000001</v>
      </c>
      <c r="U33" s="214">
        <v>6.1853353148999997</v>
      </c>
      <c r="V33" s="214">
        <v>6.1007624229999999</v>
      </c>
      <c r="W33" s="214">
        <v>6.0941219157999997</v>
      </c>
      <c r="X33" s="214">
        <v>5.9742779896</v>
      </c>
      <c r="Y33" s="214">
        <v>5.8261900474999999</v>
      </c>
      <c r="Z33" s="214">
        <v>6.1199847395000004</v>
      </c>
      <c r="AA33" s="214">
        <v>5.8149235504999996</v>
      </c>
      <c r="AB33" s="214">
        <v>5.8865849346000001</v>
      </c>
      <c r="AC33" s="214">
        <v>5.8716025557</v>
      </c>
      <c r="AD33" s="214">
        <v>5.8060998424000001</v>
      </c>
      <c r="AE33" s="214">
        <v>5.8131304521000002</v>
      </c>
      <c r="AF33" s="214">
        <v>6.0713337342000004</v>
      </c>
      <c r="AG33" s="214">
        <v>6.2064986331999998</v>
      </c>
      <c r="AH33" s="214">
        <v>6.0785904996999998</v>
      </c>
      <c r="AI33" s="214">
        <v>6.0875000409000002</v>
      </c>
      <c r="AJ33" s="214">
        <v>5.8172973648999999</v>
      </c>
      <c r="AK33" s="214">
        <v>5.8759969423999996</v>
      </c>
      <c r="AL33" s="214">
        <v>5.8020745356000001</v>
      </c>
      <c r="AM33" s="214">
        <v>5.8548052041999998</v>
      </c>
      <c r="AN33" s="214">
        <v>5.7267309614000004</v>
      </c>
      <c r="AO33" s="214">
        <v>5.6489695954999997</v>
      </c>
      <c r="AP33" s="214">
        <v>5.6972992430999998</v>
      </c>
      <c r="AQ33" s="214">
        <v>5.9273799862000001</v>
      </c>
      <c r="AR33" s="214">
        <v>6.1410281616000004</v>
      </c>
      <c r="AS33" s="214">
        <v>5.9553552803000001</v>
      </c>
      <c r="AT33" s="214">
        <v>5.7338586189000003</v>
      </c>
      <c r="AU33" s="214">
        <v>5.9550145703000004</v>
      </c>
      <c r="AV33" s="214">
        <v>5.7663127928</v>
      </c>
      <c r="AW33" s="214">
        <v>5.9967042586000003</v>
      </c>
      <c r="AX33" s="214">
        <v>5.892670388</v>
      </c>
      <c r="AY33" s="214">
        <v>5.73</v>
      </c>
      <c r="AZ33" s="214">
        <v>5.73</v>
      </c>
      <c r="BA33" s="214">
        <v>5.6849210000000001</v>
      </c>
      <c r="BB33" s="214">
        <v>5.695004</v>
      </c>
      <c r="BC33" s="355">
        <v>5.9056730000000002</v>
      </c>
      <c r="BD33" s="355">
        <v>6.1009289999999998</v>
      </c>
      <c r="BE33" s="355">
        <v>5.898371</v>
      </c>
      <c r="BF33" s="355">
        <v>5.6838329999999999</v>
      </c>
      <c r="BG33" s="355">
        <v>5.9300990000000002</v>
      </c>
      <c r="BH33" s="355">
        <v>5.7368629999999996</v>
      </c>
      <c r="BI33" s="355">
        <v>5.9256489999999999</v>
      </c>
      <c r="BJ33" s="355">
        <v>5.8006500000000001</v>
      </c>
      <c r="BK33" s="355">
        <v>5.7240419999999999</v>
      </c>
      <c r="BL33" s="355">
        <v>5.7373669999999999</v>
      </c>
      <c r="BM33" s="355">
        <v>5.668717</v>
      </c>
      <c r="BN33" s="355">
        <v>5.696866</v>
      </c>
      <c r="BO33" s="355">
        <v>5.9129620000000003</v>
      </c>
      <c r="BP33" s="355">
        <v>6.1011759999999997</v>
      </c>
      <c r="BQ33" s="355">
        <v>5.9098699999999997</v>
      </c>
      <c r="BR33" s="355">
        <v>5.6895179999999996</v>
      </c>
      <c r="BS33" s="355">
        <v>5.9372670000000003</v>
      </c>
      <c r="BT33" s="355">
        <v>5.7447929999999996</v>
      </c>
      <c r="BU33" s="355">
        <v>5.9392459999999998</v>
      </c>
      <c r="BV33" s="355">
        <v>5.8244429999999996</v>
      </c>
    </row>
    <row r="34" spans="1:74" ht="11.1" customHeight="1" x14ac:dyDescent="0.2">
      <c r="A34" s="119" t="s">
        <v>782</v>
      </c>
      <c r="B34" s="205" t="s">
        <v>562</v>
      </c>
      <c r="C34" s="214">
        <v>5.7510209204000002</v>
      </c>
      <c r="D34" s="214">
        <v>5.7109084619999999</v>
      </c>
      <c r="E34" s="214">
        <v>5.6659387614999996</v>
      </c>
      <c r="F34" s="214">
        <v>5.4756268079000003</v>
      </c>
      <c r="G34" s="214">
        <v>5.5881751057000004</v>
      </c>
      <c r="H34" s="214">
        <v>5.6428616613000004</v>
      </c>
      <c r="I34" s="214">
        <v>5.7498572283999998</v>
      </c>
      <c r="J34" s="214">
        <v>5.8712929399</v>
      </c>
      <c r="K34" s="214">
        <v>5.6968881978999999</v>
      </c>
      <c r="L34" s="214">
        <v>5.4138279970000003</v>
      </c>
      <c r="M34" s="214">
        <v>5.2685972927</v>
      </c>
      <c r="N34" s="214">
        <v>5.2134898688</v>
      </c>
      <c r="O34" s="214">
        <v>5.1820360868000002</v>
      </c>
      <c r="P34" s="214">
        <v>5.1050500896999997</v>
      </c>
      <c r="Q34" s="214">
        <v>5.2029957991</v>
      </c>
      <c r="R34" s="214">
        <v>5.0427350534000004</v>
      </c>
      <c r="S34" s="214">
        <v>5.1467947360000004</v>
      </c>
      <c r="T34" s="214">
        <v>5.3191057466</v>
      </c>
      <c r="U34" s="214">
        <v>5.4603491361999996</v>
      </c>
      <c r="V34" s="214">
        <v>5.5167238074</v>
      </c>
      <c r="W34" s="214">
        <v>5.6050211455000003</v>
      </c>
      <c r="X34" s="214">
        <v>5.3882807590999997</v>
      </c>
      <c r="Y34" s="214">
        <v>5.3225988960999997</v>
      </c>
      <c r="Z34" s="214">
        <v>5.4203498838000002</v>
      </c>
      <c r="AA34" s="214">
        <v>5.1593206141000003</v>
      </c>
      <c r="AB34" s="214">
        <v>5.3403576656</v>
      </c>
      <c r="AC34" s="214">
        <v>5.3821733183999996</v>
      </c>
      <c r="AD34" s="214">
        <v>5.3975078194000004</v>
      </c>
      <c r="AE34" s="214">
        <v>5.5262809046000001</v>
      </c>
      <c r="AF34" s="214">
        <v>5.6142178283000002</v>
      </c>
      <c r="AG34" s="214">
        <v>5.7689608707</v>
      </c>
      <c r="AH34" s="214">
        <v>5.5769746991</v>
      </c>
      <c r="AI34" s="214">
        <v>5.6007644922999997</v>
      </c>
      <c r="AJ34" s="214">
        <v>5.4304743879000004</v>
      </c>
      <c r="AK34" s="214">
        <v>5.3118826983999998</v>
      </c>
      <c r="AL34" s="214">
        <v>5.2102966420000003</v>
      </c>
      <c r="AM34" s="214">
        <v>5.5146032920000003</v>
      </c>
      <c r="AN34" s="214">
        <v>5.3717738583000001</v>
      </c>
      <c r="AO34" s="214">
        <v>5.3612729119999996</v>
      </c>
      <c r="AP34" s="214">
        <v>5.1922403520999998</v>
      </c>
      <c r="AQ34" s="214">
        <v>5.4138193586999996</v>
      </c>
      <c r="AR34" s="214">
        <v>5.6221479104999998</v>
      </c>
      <c r="AS34" s="214">
        <v>5.9539697701999996</v>
      </c>
      <c r="AT34" s="214">
        <v>5.6593251846000001</v>
      </c>
      <c r="AU34" s="214">
        <v>5.3168040325000003</v>
      </c>
      <c r="AV34" s="214">
        <v>5.2468769990000004</v>
      </c>
      <c r="AW34" s="214">
        <v>5.3829582298999998</v>
      </c>
      <c r="AX34" s="214">
        <v>5.1735199587</v>
      </c>
      <c r="AY34" s="214">
        <v>5.19</v>
      </c>
      <c r="AZ34" s="214">
        <v>5.18</v>
      </c>
      <c r="BA34" s="214">
        <v>5.3335850000000002</v>
      </c>
      <c r="BB34" s="214">
        <v>5.1298680000000001</v>
      </c>
      <c r="BC34" s="355">
        <v>5.3577120000000003</v>
      </c>
      <c r="BD34" s="355">
        <v>5.5359030000000002</v>
      </c>
      <c r="BE34" s="355">
        <v>5.8219700000000003</v>
      </c>
      <c r="BF34" s="355">
        <v>5.553534</v>
      </c>
      <c r="BG34" s="355">
        <v>5.2879949999999996</v>
      </c>
      <c r="BH34" s="355">
        <v>5.2092390000000002</v>
      </c>
      <c r="BI34" s="355">
        <v>5.2741990000000003</v>
      </c>
      <c r="BJ34" s="355">
        <v>4.9906030000000001</v>
      </c>
      <c r="BK34" s="355">
        <v>5.1488490000000002</v>
      </c>
      <c r="BL34" s="355">
        <v>5.2013559999999996</v>
      </c>
      <c r="BM34" s="355">
        <v>5.2824840000000002</v>
      </c>
      <c r="BN34" s="355">
        <v>5.0965280000000002</v>
      </c>
      <c r="BO34" s="355">
        <v>5.3243479999999996</v>
      </c>
      <c r="BP34" s="355">
        <v>5.4842339999999998</v>
      </c>
      <c r="BQ34" s="355">
        <v>5.7836619999999996</v>
      </c>
      <c r="BR34" s="355">
        <v>5.505198</v>
      </c>
      <c r="BS34" s="355">
        <v>5.2417749999999996</v>
      </c>
      <c r="BT34" s="355">
        <v>5.1655499999999996</v>
      </c>
      <c r="BU34" s="355">
        <v>5.238137</v>
      </c>
      <c r="BV34" s="355">
        <v>4.970135</v>
      </c>
    </row>
    <row r="35" spans="1:74" s="120" customFormat="1" ht="11.1" customHeight="1" x14ac:dyDescent="0.2">
      <c r="A35" s="119" t="s">
        <v>783</v>
      </c>
      <c r="B35" s="205" t="s">
        <v>563</v>
      </c>
      <c r="C35" s="214">
        <v>6.1055820460000003</v>
      </c>
      <c r="D35" s="214">
        <v>6.2526322966999999</v>
      </c>
      <c r="E35" s="214">
        <v>6.3613808435000001</v>
      </c>
      <c r="F35" s="214">
        <v>6.3842104965999997</v>
      </c>
      <c r="G35" s="214">
        <v>6.6260694297000002</v>
      </c>
      <c r="H35" s="214">
        <v>7.0681810096</v>
      </c>
      <c r="I35" s="214">
        <v>7.4082426298000001</v>
      </c>
      <c r="J35" s="214">
        <v>7.2269500265</v>
      </c>
      <c r="K35" s="214">
        <v>7.0791671391</v>
      </c>
      <c r="L35" s="214">
        <v>6.4048750846000004</v>
      </c>
      <c r="M35" s="214">
        <v>5.9569378324000004</v>
      </c>
      <c r="N35" s="214">
        <v>5.8184458996000004</v>
      </c>
      <c r="O35" s="214">
        <v>5.8334736812000001</v>
      </c>
      <c r="P35" s="214">
        <v>5.8972449047</v>
      </c>
      <c r="Q35" s="214">
        <v>5.9098078233000004</v>
      </c>
      <c r="R35" s="214">
        <v>5.9691439794000001</v>
      </c>
      <c r="S35" s="214">
        <v>6.1227806584</v>
      </c>
      <c r="T35" s="214">
        <v>6.8115690543999996</v>
      </c>
      <c r="U35" s="214">
        <v>7.1596605395999999</v>
      </c>
      <c r="V35" s="214">
        <v>7.1099751383000003</v>
      </c>
      <c r="W35" s="214">
        <v>6.9219673614000001</v>
      </c>
      <c r="X35" s="214">
        <v>6.5230546006000001</v>
      </c>
      <c r="Y35" s="214">
        <v>5.7787142420000004</v>
      </c>
      <c r="Z35" s="214">
        <v>6.0385924759999998</v>
      </c>
      <c r="AA35" s="214">
        <v>6.0131854254999997</v>
      </c>
      <c r="AB35" s="214">
        <v>6.1367556565000001</v>
      </c>
      <c r="AC35" s="214">
        <v>6.2470914781999998</v>
      </c>
      <c r="AD35" s="214">
        <v>6.0832461157999997</v>
      </c>
      <c r="AE35" s="214">
        <v>6.4843956441000001</v>
      </c>
      <c r="AF35" s="214">
        <v>7.1671016299000003</v>
      </c>
      <c r="AG35" s="214">
        <v>7.2276296645000002</v>
      </c>
      <c r="AH35" s="214">
        <v>7.2475426034000003</v>
      </c>
      <c r="AI35" s="214">
        <v>7.0492265628000004</v>
      </c>
      <c r="AJ35" s="214">
        <v>6.4389484180999998</v>
      </c>
      <c r="AK35" s="214">
        <v>6.1192063806999997</v>
      </c>
      <c r="AL35" s="214">
        <v>5.9797980826000003</v>
      </c>
      <c r="AM35" s="214">
        <v>6.0372308555999998</v>
      </c>
      <c r="AN35" s="214">
        <v>6.1757839055000003</v>
      </c>
      <c r="AO35" s="214">
        <v>6.1003711038999997</v>
      </c>
      <c r="AP35" s="214">
        <v>6.0691838953000001</v>
      </c>
      <c r="AQ35" s="214">
        <v>6.4450392590999996</v>
      </c>
      <c r="AR35" s="214">
        <v>6.8598757622999997</v>
      </c>
      <c r="AS35" s="214">
        <v>6.9641892649999999</v>
      </c>
      <c r="AT35" s="214">
        <v>7.1162269181999998</v>
      </c>
      <c r="AU35" s="214">
        <v>6.6877735032999999</v>
      </c>
      <c r="AV35" s="214">
        <v>6.3260128051000004</v>
      </c>
      <c r="AW35" s="214">
        <v>5.9008316518999999</v>
      </c>
      <c r="AX35" s="214">
        <v>5.9240146811000001</v>
      </c>
      <c r="AY35" s="214">
        <v>5.87</v>
      </c>
      <c r="AZ35" s="214">
        <v>6.3</v>
      </c>
      <c r="BA35" s="214">
        <v>6.2219730000000002</v>
      </c>
      <c r="BB35" s="214">
        <v>6.1420360000000001</v>
      </c>
      <c r="BC35" s="355">
        <v>6.4925560000000004</v>
      </c>
      <c r="BD35" s="355">
        <v>6.8818489999999999</v>
      </c>
      <c r="BE35" s="355">
        <v>6.9668780000000003</v>
      </c>
      <c r="BF35" s="355">
        <v>7.1213129999999998</v>
      </c>
      <c r="BG35" s="355">
        <v>6.7325990000000004</v>
      </c>
      <c r="BH35" s="355">
        <v>6.3478539999999999</v>
      </c>
      <c r="BI35" s="355">
        <v>5.8914010000000001</v>
      </c>
      <c r="BJ35" s="355">
        <v>5.8922920000000003</v>
      </c>
      <c r="BK35" s="355">
        <v>5.8980189999999997</v>
      </c>
      <c r="BL35" s="355">
        <v>6.3428420000000001</v>
      </c>
      <c r="BM35" s="355">
        <v>6.2397600000000004</v>
      </c>
      <c r="BN35" s="355">
        <v>6.1709019999999999</v>
      </c>
      <c r="BO35" s="355">
        <v>6.5246360000000001</v>
      </c>
      <c r="BP35" s="355">
        <v>6.9069310000000002</v>
      </c>
      <c r="BQ35" s="355">
        <v>6.9989759999999999</v>
      </c>
      <c r="BR35" s="355">
        <v>7.1467450000000001</v>
      </c>
      <c r="BS35" s="355">
        <v>6.755649</v>
      </c>
      <c r="BT35" s="355">
        <v>6.3685580000000002</v>
      </c>
      <c r="BU35" s="355">
        <v>5.9131450000000001</v>
      </c>
      <c r="BV35" s="355">
        <v>5.9206989999999999</v>
      </c>
    </row>
    <row r="36" spans="1:74" s="120" customFormat="1" ht="11.1" customHeight="1" x14ac:dyDescent="0.2">
      <c r="A36" s="119" t="s">
        <v>784</v>
      </c>
      <c r="B36" s="207" t="s">
        <v>564</v>
      </c>
      <c r="C36" s="214">
        <v>7.7288201042000004</v>
      </c>
      <c r="D36" s="214">
        <v>7.9269008998999997</v>
      </c>
      <c r="E36" s="214">
        <v>7.8971649236000001</v>
      </c>
      <c r="F36" s="214">
        <v>7.9352571658000004</v>
      </c>
      <c r="G36" s="214">
        <v>8.5599645578000008</v>
      </c>
      <c r="H36" s="214">
        <v>9.7654559225999993</v>
      </c>
      <c r="I36" s="214">
        <v>10.429158824</v>
      </c>
      <c r="J36" s="214">
        <v>10.111332064000001</v>
      </c>
      <c r="K36" s="214">
        <v>10.223876978</v>
      </c>
      <c r="L36" s="214">
        <v>10.057718999</v>
      </c>
      <c r="M36" s="214">
        <v>8.9872185699999996</v>
      </c>
      <c r="N36" s="214">
        <v>7.9239208297000001</v>
      </c>
      <c r="O36" s="214">
        <v>7.6987706936000002</v>
      </c>
      <c r="P36" s="214">
        <v>7.7489934837999996</v>
      </c>
      <c r="Q36" s="214">
        <v>7.9256788951999999</v>
      </c>
      <c r="R36" s="214">
        <v>8.0555463793000008</v>
      </c>
      <c r="S36" s="214">
        <v>8.5691209557000008</v>
      </c>
      <c r="T36" s="214">
        <v>9.9075253108000005</v>
      </c>
      <c r="U36" s="214">
        <v>10.306360959999999</v>
      </c>
      <c r="V36" s="214">
        <v>10.392962916</v>
      </c>
      <c r="W36" s="214">
        <v>10.279197339</v>
      </c>
      <c r="X36" s="214">
        <v>8.2889192301999994</v>
      </c>
      <c r="Y36" s="214">
        <v>8.9337565880999996</v>
      </c>
      <c r="Z36" s="214">
        <v>8.1369997788999999</v>
      </c>
      <c r="AA36" s="214">
        <v>7.9190484406000001</v>
      </c>
      <c r="AB36" s="214">
        <v>8.0288173099000009</v>
      </c>
      <c r="AC36" s="214">
        <v>8.2011075357000003</v>
      </c>
      <c r="AD36" s="214">
        <v>7.6751617175</v>
      </c>
      <c r="AE36" s="214">
        <v>8.932352453</v>
      </c>
      <c r="AF36" s="214">
        <v>10.71691362</v>
      </c>
      <c r="AG36" s="214">
        <v>10.373329936999999</v>
      </c>
      <c r="AH36" s="214">
        <v>10.603914230000001</v>
      </c>
      <c r="AI36" s="214">
        <v>10.526235914000001</v>
      </c>
      <c r="AJ36" s="214">
        <v>10.509296689999999</v>
      </c>
      <c r="AK36" s="214">
        <v>9.4924522578000001</v>
      </c>
      <c r="AL36" s="214">
        <v>8.3150749027999993</v>
      </c>
      <c r="AM36" s="214">
        <v>8.4902251805999995</v>
      </c>
      <c r="AN36" s="214">
        <v>8.6005751294999992</v>
      </c>
      <c r="AO36" s="214">
        <v>8.7959035204999996</v>
      </c>
      <c r="AP36" s="214">
        <v>8.3650603655999998</v>
      </c>
      <c r="AQ36" s="214">
        <v>9.3634269028000006</v>
      </c>
      <c r="AR36" s="214">
        <v>10.664466742</v>
      </c>
      <c r="AS36" s="214">
        <v>10.98097123</v>
      </c>
      <c r="AT36" s="214">
        <v>11.411282027</v>
      </c>
      <c r="AU36" s="214">
        <v>11.105834985</v>
      </c>
      <c r="AV36" s="214">
        <v>10.759180367000001</v>
      </c>
      <c r="AW36" s="214">
        <v>9.9397888516999995</v>
      </c>
      <c r="AX36" s="214">
        <v>8.8023397570000004</v>
      </c>
      <c r="AY36" s="214">
        <v>8.3800000000000008</v>
      </c>
      <c r="AZ36" s="214">
        <v>8.99</v>
      </c>
      <c r="BA36" s="214">
        <v>9.2352100000000004</v>
      </c>
      <c r="BB36" s="214">
        <v>8.7303270000000008</v>
      </c>
      <c r="BC36" s="355">
        <v>9.7460470000000008</v>
      </c>
      <c r="BD36" s="355">
        <v>11.05026</v>
      </c>
      <c r="BE36" s="355">
        <v>11.32565</v>
      </c>
      <c r="BF36" s="355">
        <v>11.76057</v>
      </c>
      <c r="BG36" s="355">
        <v>11.47805</v>
      </c>
      <c r="BH36" s="355">
        <v>11.101430000000001</v>
      </c>
      <c r="BI36" s="355">
        <v>10.20608</v>
      </c>
      <c r="BJ36" s="355">
        <v>8.9789189999999994</v>
      </c>
      <c r="BK36" s="355">
        <v>8.6134959999999996</v>
      </c>
      <c r="BL36" s="355">
        <v>9.2790660000000003</v>
      </c>
      <c r="BM36" s="355">
        <v>9.4876559999999994</v>
      </c>
      <c r="BN36" s="355">
        <v>8.9684449999999991</v>
      </c>
      <c r="BO36" s="355">
        <v>10.010070000000001</v>
      </c>
      <c r="BP36" s="355">
        <v>11.336539999999999</v>
      </c>
      <c r="BQ36" s="355">
        <v>11.62537</v>
      </c>
      <c r="BR36" s="355">
        <v>12.06331</v>
      </c>
      <c r="BS36" s="355">
        <v>11.77148</v>
      </c>
      <c r="BT36" s="355">
        <v>11.385730000000001</v>
      </c>
      <c r="BU36" s="355">
        <v>10.47109</v>
      </c>
      <c r="BV36" s="355">
        <v>9.2181090000000001</v>
      </c>
    </row>
    <row r="37" spans="1:74" s="120" customFormat="1" ht="11.1" customHeight="1" x14ac:dyDescent="0.2">
      <c r="A37" s="119" t="s">
        <v>785</v>
      </c>
      <c r="B37" s="207" t="s">
        <v>538</v>
      </c>
      <c r="C37" s="214">
        <v>6.67</v>
      </c>
      <c r="D37" s="214">
        <v>6.88</v>
      </c>
      <c r="E37" s="214">
        <v>6.83</v>
      </c>
      <c r="F37" s="214">
        <v>6.61</v>
      </c>
      <c r="G37" s="214">
        <v>6.74</v>
      </c>
      <c r="H37" s="214">
        <v>7.11</v>
      </c>
      <c r="I37" s="214">
        <v>7.45</v>
      </c>
      <c r="J37" s="214">
        <v>7.35</v>
      </c>
      <c r="K37" s="214">
        <v>7.21</v>
      </c>
      <c r="L37" s="214">
        <v>6.88</v>
      </c>
      <c r="M37" s="214">
        <v>6.61</v>
      </c>
      <c r="N37" s="214">
        <v>6.45</v>
      </c>
      <c r="O37" s="214">
        <v>6.44</v>
      </c>
      <c r="P37" s="214">
        <v>6.42</v>
      </c>
      <c r="Q37" s="214">
        <v>6.46</v>
      </c>
      <c r="R37" s="214">
        <v>6.44</v>
      </c>
      <c r="S37" s="214">
        <v>6.57</v>
      </c>
      <c r="T37" s="214">
        <v>7.03</v>
      </c>
      <c r="U37" s="214">
        <v>7.23</v>
      </c>
      <c r="V37" s="214">
        <v>7.23</v>
      </c>
      <c r="W37" s="214">
        <v>7.14</v>
      </c>
      <c r="X37" s="214">
        <v>6.73</v>
      </c>
      <c r="Y37" s="214">
        <v>6.66</v>
      </c>
      <c r="Z37" s="214">
        <v>6.67</v>
      </c>
      <c r="AA37" s="214">
        <v>6.59</v>
      </c>
      <c r="AB37" s="214">
        <v>6.63</v>
      </c>
      <c r="AC37" s="214">
        <v>6.71</v>
      </c>
      <c r="AD37" s="214">
        <v>6.6</v>
      </c>
      <c r="AE37" s="214">
        <v>6.78</v>
      </c>
      <c r="AF37" s="214">
        <v>7.19</v>
      </c>
      <c r="AG37" s="214">
        <v>7.31</v>
      </c>
      <c r="AH37" s="214">
        <v>7.22</v>
      </c>
      <c r="AI37" s="214">
        <v>7.17</v>
      </c>
      <c r="AJ37" s="214">
        <v>6.91</v>
      </c>
      <c r="AK37" s="214">
        <v>6.73</v>
      </c>
      <c r="AL37" s="214">
        <v>6.54</v>
      </c>
      <c r="AM37" s="214">
        <v>6.96</v>
      </c>
      <c r="AN37" s="214">
        <v>6.81</v>
      </c>
      <c r="AO37" s="214">
        <v>6.66</v>
      </c>
      <c r="AP37" s="214">
        <v>6.58</v>
      </c>
      <c r="AQ37" s="214">
        <v>6.82</v>
      </c>
      <c r="AR37" s="214">
        <v>7.18</v>
      </c>
      <c r="AS37" s="214">
        <v>7.34</v>
      </c>
      <c r="AT37" s="214">
        <v>7.21</v>
      </c>
      <c r="AU37" s="214">
        <v>7.09</v>
      </c>
      <c r="AV37" s="214">
        <v>6.91</v>
      </c>
      <c r="AW37" s="214">
        <v>6.88</v>
      </c>
      <c r="AX37" s="214">
        <v>6.65</v>
      </c>
      <c r="AY37" s="214">
        <v>6.58</v>
      </c>
      <c r="AZ37" s="214">
        <v>6.68</v>
      </c>
      <c r="BA37" s="214">
        <v>6.6833130000000001</v>
      </c>
      <c r="BB37" s="214">
        <v>6.6020479999999999</v>
      </c>
      <c r="BC37" s="355">
        <v>6.8466670000000001</v>
      </c>
      <c r="BD37" s="355">
        <v>7.1967179999999997</v>
      </c>
      <c r="BE37" s="355">
        <v>7.3293330000000001</v>
      </c>
      <c r="BF37" s="355">
        <v>7.2057650000000004</v>
      </c>
      <c r="BG37" s="355">
        <v>7.1238929999999998</v>
      </c>
      <c r="BH37" s="355">
        <v>6.9357829999999998</v>
      </c>
      <c r="BI37" s="355">
        <v>6.8495030000000003</v>
      </c>
      <c r="BJ37" s="355">
        <v>6.5798940000000004</v>
      </c>
      <c r="BK37" s="355">
        <v>6.6113720000000002</v>
      </c>
      <c r="BL37" s="355">
        <v>6.7419520000000004</v>
      </c>
      <c r="BM37" s="355">
        <v>6.7300579999999997</v>
      </c>
      <c r="BN37" s="355">
        <v>6.6410900000000002</v>
      </c>
      <c r="BO37" s="355">
        <v>6.890225</v>
      </c>
      <c r="BP37" s="355">
        <v>7.2384659999999998</v>
      </c>
      <c r="BQ37" s="355">
        <v>7.3855190000000004</v>
      </c>
      <c r="BR37" s="355">
        <v>7.2556479999999999</v>
      </c>
      <c r="BS37" s="355">
        <v>7.1681280000000003</v>
      </c>
      <c r="BT37" s="355">
        <v>6.9803499999999996</v>
      </c>
      <c r="BU37" s="355">
        <v>6.8939789999999999</v>
      </c>
      <c r="BV37" s="355">
        <v>6.6302770000000004</v>
      </c>
    </row>
    <row r="38" spans="1:74" ht="11.1" customHeight="1" x14ac:dyDescent="0.2">
      <c r="A38" s="119"/>
      <c r="B38" s="122" t="s">
        <v>258</v>
      </c>
      <c r="C38" s="489"/>
      <c r="D38" s="489"/>
      <c r="E38" s="489"/>
      <c r="F38" s="489"/>
      <c r="G38" s="489"/>
      <c r="H38" s="489"/>
      <c r="I38" s="489"/>
      <c r="J38" s="489"/>
      <c r="K38" s="489"/>
      <c r="L38" s="489"/>
      <c r="M38" s="489"/>
      <c r="N38" s="489"/>
      <c r="O38" s="489"/>
      <c r="P38" s="489"/>
      <c r="Q38" s="489"/>
      <c r="R38" s="489"/>
      <c r="S38" s="489"/>
      <c r="T38" s="489"/>
      <c r="U38" s="489"/>
      <c r="V38" s="489"/>
      <c r="W38" s="489"/>
      <c r="X38" s="489"/>
      <c r="Y38" s="489"/>
      <c r="Z38" s="489"/>
      <c r="AA38" s="489"/>
      <c r="AB38" s="489"/>
      <c r="AC38" s="489"/>
      <c r="AD38" s="489"/>
      <c r="AE38" s="489"/>
      <c r="AF38" s="489"/>
      <c r="AG38" s="489"/>
      <c r="AH38" s="489"/>
      <c r="AI38" s="489"/>
      <c r="AJ38" s="489"/>
      <c r="AK38" s="489"/>
      <c r="AL38" s="489"/>
      <c r="AM38" s="489"/>
      <c r="AN38" s="489"/>
      <c r="AO38" s="489"/>
      <c r="AP38" s="489"/>
      <c r="AQ38" s="489"/>
      <c r="AR38" s="489"/>
      <c r="AS38" s="489"/>
      <c r="AT38" s="489"/>
      <c r="AU38" s="489"/>
      <c r="AV38" s="489"/>
      <c r="AW38" s="489"/>
      <c r="AX38" s="489"/>
      <c r="AY38" s="489"/>
      <c r="AZ38" s="489"/>
      <c r="BA38" s="489"/>
      <c r="BB38" s="489"/>
      <c r="BC38" s="490"/>
      <c r="BD38" s="490"/>
      <c r="BE38" s="490"/>
      <c r="BF38" s="490"/>
      <c r="BG38" s="490"/>
      <c r="BH38" s="490"/>
      <c r="BI38" s="490"/>
      <c r="BJ38" s="490"/>
      <c r="BK38" s="490"/>
      <c r="BL38" s="490"/>
      <c r="BM38" s="490"/>
      <c r="BN38" s="490"/>
      <c r="BO38" s="490"/>
      <c r="BP38" s="490"/>
      <c r="BQ38" s="490"/>
      <c r="BR38" s="490"/>
      <c r="BS38" s="490"/>
      <c r="BT38" s="490"/>
      <c r="BU38" s="490"/>
      <c r="BV38" s="490"/>
    </row>
    <row r="39" spans="1:74" ht="11.1" customHeight="1" x14ac:dyDescent="0.2">
      <c r="A39" s="265" t="s">
        <v>201</v>
      </c>
      <c r="B39" s="205" t="s">
        <v>557</v>
      </c>
      <c r="C39" s="261">
        <v>17.340830916000002</v>
      </c>
      <c r="D39" s="261">
        <v>18.312635122</v>
      </c>
      <c r="E39" s="261">
        <v>17.997268972000001</v>
      </c>
      <c r="F39" s="261">
        <v>17.002186130999998</v>
      </c>
      <c r="G39" s="261">
        <v>16.423230061000002</v>
      </c>
      <c r="H39" s="261">
        <v>16.166327625000001</v>
      </c>
      <c r="I39" s="261">
        <v>15.771609995</v>
      </c>
      <c r="J39" s="261">
        <v>15.794660416999999</v>
      </c>
      <c r="K39" s="261">
        <v>15.994561035</v>
      </c>
      <c r="L39" s="261">
        <v>15.702529402</v>
      </c>
      <c r="M39" s="261">
        <v>15.605887904999999</v>
      </c>
      <c r="N39" s="261">
        <v>15.958031088</v>
      </c>
      <c r="O39" s="261">
        <v>16.225829396999998</v>
      </c>
      <c r="P39" s="261">
        <v>16.606979820999999</v>
      </c>
      <c r="Q39" s="261">
        <v>16.357681349</v>
      </c>
      <c r="R39" s="261">
        <v>16.256933607000001</v>
      </c>
      <c r="S39" s="261">
        <v>15.883431049</v>
      </c>
      <c r="T39" s="261">
        <v>15.978756298</v>
      </c>
      <c r="U39" s="261">
        <v>15.990349514</v>
      </c>
      <c r="V39" s="261">
        <v>16.028572158999999</v>
      </c>
      <c r="W39" s="261">
        <v>16.422082495000002</v>
      </c>
      <c r="X39" s="261">
        <v>16.033653480000002</v>
      </c>
      <c r="Y39" s="261">
        <v>15.871025081000001</v>
      </c>
      <c r="Z39" s="261">
        <v>15.845880518</v>
      </c>
      <c r="AA39" s="261">
        <v>16.411166227999999</v>
      </c>
      <c r="AB39" s="261">
        <v>16.69715892</v>
      </c>
      <c r="AC39" s="261">
        <v>16.189465037000002</v>
      </c>
      <c r="AD39" s="261">
        <v>16.474666986999999</v>
      </c>
      <c r="AE39" s="261">
        <v>16.068820038999998</v>
      </c>
      <c r="AF39" s="261">
        <v>16.480907834</v>
      </c>
      <c r="AG39" s="261">
        <v>16.750683528</v>
      </c>
      <c r="AH39" s="261">
        <v>16.680256921000002</v>
      </c>
      <c r="AI39" s="261">
        <v>16.959381315000002</v>
      </c>
      <c r="AJ39" s="261">
        <v>16.666948237</v>
      </c>
      <c r="AK39" s="261">
        <v>16.704016787</v>
      </c>
      <c r="AL39" s="261">
        <v>16.744647749999999</v>
      </c>
      <c r="AM39" s="261">
        <v>17.874793589999999</v>
      </c>
      <c r="AN39" s="261">
        <v>18.144793093000001</v>
      </c>
      <c r="AO39" s="261">
        <v>17.575136605000001</v>
      </c>
      <c r="AP39" s="261">
        <v>17.373936901</v>
      </c>
      <c r="AQ39" s="261">
        <v>17.039849369999999</v>
      </c>
      <c r="AR39" s="261">
        <v>17.060236816</v>
      </c>
      <c r="AS39" s="261">
        <v>17.254686805999999</v>
      </c>
      <c r="AT39" s="261">
        <v>17.317610456000001</v>
      </c>
      <c r="AU39" s="261">
        <v>17.962507554999998</v>
      </c>
      <c r="AV39" s="261">
        <v>17.386808383000002</v>
      </c>
      <c r="AW39" s="261">
        <v>17.494374468</v>
      </c>
      <c r="AX39" s="261">
        <v>17.834154755</v>
      </c>
      <c r="AY39" s="261">
        <v>18.22</v>
      </c>
      <c r="AZ39" s="261">
        <v>18.28</v>
      </c>
      <c r="BA39" s="261">
        <v>17.791889999999999</v>
      </c>
      <c r="BB39" s="261">
        <v>17.586179999999999</v>
      </c>
      <c r="BC39" s="384">
        <v>17.304259999999999</v>
      </c>
      <c r="BD39" s="384">
        <v>17.382200000000001</v>
      </c>
      <c r="BE39" s="384">
        <v>17.652950000000001</v>
      </c>
      <c r="BF39" s="384">
        <v>17.73096</v>
      </c>
      <c r="BG39" s="384">
        <v>18.368279999999999</v>
      </c>
      <c r="BH39" s="384">
        <v>17.77383</v>
      </c>
      <c r="BI39" s="384">
        <v>17.86308</v>
      </c>
      <c r="BJ39" s="384">
        <v>18.194790000000001</v>
      </c>
      <c r="BK39" s="384">
        <v>18.58466</v>
      </c>
      <c r="BL39" s="384">
        <v>18.61262</v>
      </c>
      <c r="BM39" s="384">
        <v>18.065249999999999</v>
      </c>
      <c r="BN39" s="384">
        <v>17.871939999999999</v>
      </c>
      <c r="BO39" s="384">
        <v>17.565799999999999</v>
      </c>
      <c r="BP39" s="384">
        <v>17.628769999999999</v>
      </c>
      <c r="BQ39" s="384">
        <v>17.902740000000001</v>
      </c>
      <c r="BR39" s="384">
        <v>17.979310000000002</v>
      </c>
      <c r="BS39" s="384">
        <v>18.633939999999999</v>
      </c>
      <c r="BT39" s="384">
        <v>18.029229999999998</v>
      </c>
      <c r="BU39" s="384">
        <v>18.143820000000002</v>
      </c>
      <c r="BV39" s="384">
        <v>18.512119999999999</v>
      </c>
    </row>
    <row r="40" spans="1:74" ht="11.1" customHeight="1" x14ac:dyDescent="0.2">
      <c r="A40" s="265" t="s">
        <v>202</v>
      </c>
      <c r="B40" s="187" t="s">
        <v>590</v>
      </c>
      <c r="C40" s="261">
        <v>12.815494831000001</v>
      </c>
      <c r="D40" s="261">
        <v>13.281197195000001</v>
      </c>
      <c r="E40" s="261">
        <v>13.251592942</v>
      </c>
      <c r="F40" s="261">
        <v>12.498220347</v>
      </c>
      <c r="G40" s="261">
        <v>12.614944896000001</v>
      </c>
      <c r="H40" s="261">
        <v>13.350193109999999</v>
      </c>
      <c r="I40" s="261">
        <v>13.509824814</v>
      </c>
      <c r="J40" s="261">
        <v>13.517725296</v>
      </c>
      <c r="K40" s="261">
        <v>13.359682111</v>
      </c>
      <c r="L40" s="261">
        <v>12.734578813000001</v>
      </c>
      <c r="M40" s="261">
        <v>12.346288744000001</v>
      </c>
      <c r="N40" s="261">
        <v>12.358873689999999</v>
      </c>
      <c r="O40" s="261">
        <v>12.158868701999999</v>
      </c>
      <c r="P40" s="261">
        <v>12.229037018</v>
      </c>
      <c r="Q40" s="261">
        <v>12.133290450000001</v>
      </c>
      <c r="R40" s="261">
        <v>12.145797399999999</v>
      </c>
      <c r="S40" s="261">
        <v>12.129694615</v>
      </c>
      <c r="T40" s="261">
        <v>12.842353541</v>
      </c>
      <c r="U40" s="261">
        <v>13.177121395</v>
      </c>
      <c r="V40" s="261">
        <v>13.312404211</v>
      </c>
      <c r="W40" s="261">
        <v>13.214819138999999</v>
      </c>
      <c r="X40" s="261">
        <v>12.475485256000001</v>
      </c>
      <c r="Y40" s="261">
        <v>12.226639183</v>
      </c>
      <c r="Z40" s="261">
        <v>12.156250775</v>
      </c>
      <c r="AA40" s="261">
        <v>12.387283756</v>
      </c>
      <c r="AB40" s="261">
        <v>12.235478246</v>
      </c>
      <c r="AC40" s="261">
        <v>12.292025966000001</v>
      </c>
      <c r="AD40" s="261">
        <v>12.142377669</v>
      </c>
      <c r="AE40" s="261">
        <v>12.582338209</v>
      </c>
      <c r="AF40" s="261">
        <v>13.160471338000001</v>
      </c>
      <c r="AG40" s="261">
        <v>13.354413308</v>
      </c>
      <c r="AH40" s="261">
        <v>13.223182012000001</v>
      </c>
      <c r="AI40" s="261">
        <v>13.047336834999999</v>
      </c>
      <c r="AJ40" s="261">
        <v>12.503062654000001</v>
      </c>
      <c r="AK40" s="261">
        <v>12.120859167000001</v>
      </c>
      <c r="AL40" s="261">
        <v>12.139663585999999</v>
      </c>
      <c r="AM40" s="261">
        <v>12.7797619</v>
      </c>
      <c r="AN40" s="261">
        <v>12.605940865000001</v>
      </c>
      <c r="AO40" s="261">
        <v>12.084336708</v>
      </c>
      <c r="AP40" s="261">
        <v>12.062985825</v>
      </c>
      <c r="AQ40" s="261">
        <v>12.300815329000001</v>
      </c>
      <c r="AR40" s="261">
        <v>12.986729695999999</v>
      </c>
      <c r="AS40" s="261">
        <v>13.360715087000001</v>
      </c>
      <c r="AT40" s="261">
        <v>13.154915352</v>
      </c>
      <c r="AU40" s="261">
        <v>13.160116954999999</v>
      </c>
      <c r="AV40" s="261">
        <v>12.629071176</v>
      </c>
      <c r="AW40" s="261">
        <v>12.231229331</v>
      </c>
      <c r="AX40" s="261">
        <v>12.053962524999999</v>
      </c>
      <c r="AY40" s="261">
        <v>11.9</v>
      </c>
      <c r="AZ40" s="261">
        <v>12.22</v>
      </c>
      <c r="BA40" s="261">
        <v>11.87377</v>
      </c>
      <c r="BB40" s="261">
        <v>11.83128</v>
      </c>
      <c r="BC40" s="384">
        <v>12.111599999999999</v>
      </c>
      <c r="BD40" s="384">
        <v>12.9087</v>
      </c>
      <c r="BE40" s="384">
        <v>13.220090000000001</v>
      </c>
      <c r="BF40" s="384">
        <v>12.89446</v>
      </c>
      <c r="BG40" s="384">
        <v>12.866059999999999</v>
      </c>
      <c r="BH40" s="384">
        <v>12.39949</v>
      </c>
      <c r="BI40" s="384">
        <v>11.95701</v>
      </c>
      <c r="BJ40" s="384">
        <v>11.80739</v>
      </c>
      <c r="BK40" s="384">
        <v>11.754670000000001</v>
      </c>
      <c r="BL40" s="384">
        <v>12.03252</v>
      </c>
      <c r="BM40" s="384">
        <v>11.657030000000001</v>
      </c>
      <c r="BN40" s="384">
        <v>11.701090000000001</v>
      </c>
      <c r="BO40" s="384">
        <v>12.01967</v>
      </c>
      <c r="BP40" s="384">
        <v>12.8162</v>
      </c>
      <c r="BQ40" s="384">
        <v>13.158759999999999</v>
      </c>
      <c r="BR40" s="384">
        <v>12.854889999999999</v>
      </c>
      <c r="BS40" s="384">
        <v>12.84013</v>
      </c>
      <c r="BT40" s="384">
        <v>12.395149999999999</v>
      </c>
      <c r="BU40" s="384">
        <v>11.979369999999999</v>
      </c>
      <c r="BV40" s="384">
        <v>11.83201</v>
      </c>
    </row>
    <row r="41" spans="1:74" ht="11.1" customHeight="1" x14ac:dyDescent="0.2">
      <c r="A41" s="265" t="s">
        <v>203</v>
      </c>
      <c r="B41" s="205" t="s">
        <v>558</v>
      </c>
      <c r="C41" s="261">
        <v>9.6942644266000002</v>
      </c>
      <c r="D41" s="261">
        <v>9.8092073451000008</v>
      </c>
      <c r="E41" s="261">
        <v>9.8050173425999994</v>
      </c>
      <c r="F41" s="261">
        <v>9.6350999446000003</v>
      </c>
      <c r="G41" s="261">
        <v>9.6898823091999997</v>
      </c>
      <c r="H41" s="261">
        <v>9.9849408708999992</v>
      </c>
      <c r="I41" s="261">
        <v>10.340826953000001</v>
      </c>
      <c r="J41" s="261">
        <v>10.235754428</v>
      </c>
      <c r="K41" s="261">
        <v>9.9785635881000001</v>
      </c>
      <c r="L41" s="261">
        <v>9.7834907780000009</v>
      </c>
      <c r="M41" s="261">
        <v>9.8501701178999994</v>
      </c>
      <c r="N41" s="261">
        <v>9.7097855798000001</v>
      </c>
      <c r="O41" s="261">
        <v>9.7235569550999994</v>
      </c>
      <c r="P41" s="261">
        <v>9.7205937432000002</v>
      </c>
      <c r="Q41" s="261">
        <v>9.6974702943000004</v>
      </c>
      <c r="R41" s="261">
        <v>9.7376903995999999</v>
      </c>
      <c r="S41" s="261">
        <v>9.8915104375999992</v>
      </c>
      <c r="T41" s="261">
        <v>10.018803639</v>
      </c>
      <c r="U41" s="261">
        <v>10.18477128</v>
      </c>
      <c r="V41" s="261">
        <v>10.225991233</v>
      </c>
      <c r="W41" s="261">
        <v>10.033247995</v>
      </c>
      <c r="X41" s="261">
        <v>9.9410443412999996</v>
      </c>
      <c r="Y41" s="261">
        <v>9.9594638610999997</v>
      </c>
      <c r="Z41" s="261">
        <v>9.9891884435999998</v>
      </c>
      <c r="AA41" s="261">
        <v>9.9396742223000007</v>
      </c>
      <c r="AB41" s="261">
        <v>10.006458747</v>
      </c>
      <c r="AC41" s="261">
        <v>10.232113160999999</v>
      </c>
      <c r="AD41" s="261">
        <v>10.000012444999999</v>
      </c>
      <c r="AE41" s="261">
        <v>10.172265475</v>
      </c>
      <c r="AF41" s="261">
        <v>10.303650233999999</v>
      </c>
      <c r="AG41" s="261">
        <v>10.287180595000001</v>
      </c>
      <c r="AH41" s="261">
        <v>10.217151665999999</v>
      </c>
      <c r="AI41" s="261">
        <v>10.120672152999999</v>
      </c>
      <c r="AJ41" s="261">
        <v>9.9396324896999992</v>
      </c>
      <c r="AK41" s="261">
        <v>10.123270312000001</v>
      </c>
      <c r="AL41" s="261">
        <v>10.055494935</v>
      </c>
      <c r="AM41" s="261">
        <v>10.265307333999999</v>
      </c>
      <c r="AN41" s="261">
        <v>10.113381579</v>
      </c>
      <c r="AO41" s="261">
        <v>10.037001947</v>
      </c>
      <c r="AP41" s="261">
        <v>10.091018255</v>
      </c>
      <c r="AQ41" s="261">
        <v>10.092861913</v>
      </c>
      <c r="AR41" s="261">
        <v>10.145233642999999</v>
      </c>
      <c r="AS41" s="261">
        <v>10.352955235</v>
      </c>
      <c r="AT41" s="261">
        <v>10.196461159</v>
      </c>
      <c r="AU41" s="261">
        <v>9.9625748928999993</v>
      </c>
      <c r="AV41" s="261">
        <v>10.073101787000001</v>
      </c>
      <c r="AW41" s="261">
        <v>10.143917038</v>
      </c>
      <c r="AX41" s="261">
        <v>10.001039725</v>
      </c>
      <c r="AY41" s="261">
        <v>10.09</v>
      </c>
      <c r="AZ41" s="261">
        <v>10.16</v>
      </c>
      <c r="BA41" s="261">
        <v>10.17858</v>
      </c>
      <c r="BB41" s="261">
        <v>10.190849999999999</v>
      </c>
      <c r="BC41" s="384">
        <v>10.188940000000001</v>
      </c>
      <c r="BD41" s="384">
        <v>10.29604</v>
      </c>
      <c r="BE41" s="384">
        <v>10.52782</v>
      </c>
      <c r="BF41" s="384">
        <v>10.3362</v>
      </c>
      <c r="BG41" s="384">
        <v>10.092510000000001</v>
      </c>
      <c r="BH41" s="384">
        <v>10.230219999999999</v>
      </c>
      <c r="BI41" s="384">
        <v>10.249980000000001</v>
      </c>
      <c r="BJ41" s="384">
        <v>10.14312</v>
      </c>
      <c r="BK41" s="384">
        <v>10.272320000000001</v>
      </c>
      <c r="BL41" s="384">
        <v>10.323259999999999</v>
      </c>
      <c r="BM41" s="384">
        <v>10.29665</v>
      </c>
      <c r="BN41" s="384">
        <v>10.351430000000001</v>
      </c>
      <c r="BO41" s="384">
        <v>10.36225</v>
      </c>
      <c r="BP41" s="384">
        <v>10.48297</v>
      </c>
      <c r="BQ41" s="384">
        <v>10.73681</v>
      </c>
      <c r="BR41" s="384">
        <v>10.525930000000001</v>
      </c>
      <c r="BS41" s="384">
        <v>10.267390000000001</v>
      </c>
      <c r="BT41" s="384">
        <v>10.411659999999999</v>
      </c>
      <c r="BU41" s="384">
        <v>10.4457</v>
      </c>
      <c r="BV41" s="384">
        <v>10.341900000000001</v>
      </c>
    </row>
    <row r="42" spans="1:74" ht="11.1" customHeight="1" x14ac:dyDescent="0.2">
      <c r="A42" s="265" t="s">
        <v>204</v>
      </c>
      <c r="B42" s="205" t="s">
        <v>559</v>
      </c>
      <c r="C42" s="261">
        <v>8.5610997267000002</v>
      </c>
      <c r="D42" s="261">
        <v>8.6690802856999998</v>
      </c>
      <c r="E42" s="261">
        <v>8.6288235795000006</v>
      </c>
      <c r="F42" s="261">
        <v>8.8753773192000001</v>
      </c>
      <c r="G42" s="261">
        <v>9.2269008292999999</v>
      </c>
      <c r="H42" s="261">
        <v>10.210100125</v>
      </c>
      <c r="I42" s="261">
        <v>10.425515795999999</v>
      </c>
      <c r="J42" s="261">
        <v>10.226950533</v>
      </c>
      <c r="K42" s="261">
        <v>9.6525172240000003</v>
      </c>
      <c r="L42" s="261">
        <v>9.0266356771999998</v>
      </c>
      <c r="M42" s="261">
        <v>8.8301109299</v>
      </c>
      <c r="N42" s="261">
        <v>8.7829844967999993</v>
      </c>
      <c r="O42" s="261">
        <v>8.8275866761999993</v>
      </c>
      <c r="P42" s="261">
        <v>8.8940170901000002</v>
      </c>
      <c r="Q42" s="261">
        <v>9.0695600211999992</v>
      </c>
      <c r="R42" s="261">
        <v>9.0426343508000002</v>
      </c>
      <c r="S42" s="261">
        <v>9.5982114545999995</v>
      </c>
      <c r="T42" s="261">
        <v>10.484066761999999</v>
      </c>
      <c r="U42" s="261">
        <v>10.640113510000001</v>
      </c>
      <c r="V42" s="261">
        <v>10.61912893</v>
      </c>
      <c r="W42" s="261">
        <v>9.9834773742999996</v>
      </c>
      <c r="X42" s="261">
        <v>9.2507127089000001</v>
      </c>
      <c r="Y42" s="261">
        <v>9.1853315966999993</v>
      </c>
      <c r="Z42" s="261">
        <v>8.9830778428000002</v>
      </c>
      <c r="AA42" s="261">
        <v>8.946964736</v>
      </c>
      <c r="AB42" s="261">
        <v>9.2194029022000006</v>
      </c>
      <c r="AC42" s="261">
        <v>9.1827662665999998</v>
      </c>
      <c r="AD42" s="261">
        <v>9.3514321869000003</v>
      </c>
      <c r="AE42" s="261">
        <v>9.8130804084999994</v>
      </c>
      <c r="AF42" s="261">
        <v>10.720952318</v>
      </c>
      <c r="AG42" s="261">
        <v>11.006127286</v>
      </c>
      <c r="AH42" s="261">
        <v>10.786761083</v>
      </c>
      <c r="AI42" s="261">
        <v>10.160803567</v>
      </c>
      <c r="AJ42" s="261">
        <v>9.3793230756000003</v>
      </c>
      <c r="AK42" s="261">
        <v>9.1843876787000003</v>
      </c>
      <c r="AL42" s="261">
        <v>9.0237716543000008</v>
      </c>
      <c r="AM42" s="261">
        <v>9.0933290157000002</v>
      </c>
      <c r="AN42" s="261">
        <v>9.3048152423000001</v>
      </c>
      <c r="AO42" s="261">
        <v>9.4021817599999995</v>
      </c>
      <c r="AP42" s="261">
        <v>9.2759304142999994</v>
      </c>
      <c r="AQ42" s="261">
        <v>10.059435604999999</v>
      </c>
      <c r="AR42" s="261">
        <v>10.887373139999999</v>
      </c>
      <c r="AS42" s="261">
        <v>11.046440025000001</v>
      </c>
      <c r="AT42" s="261">
        <v>10.728073323</v>
      </c>
      <c r="AU42" s="261">
        <v>10.144806619000001</v>
      </c>
      <c r="AV42" s="261">
        <v>9.5003635141</v>
      </c>
      <c r="AW42" s="261">
        <v>9.253636899</v>
      </c>
      <c r="AX42" s="261">
        <v>9.0902597460999992</v>
      </c>
      <c r="AY42" s="261">
        <v>8.93</v>
      </c>
      <c r="AZ42" s="261">
        <v>9.19</v>
      </c>
      <c r="BA42" s="261">
        <v>9.4722369999999998</v>
      </c>
      <c r="BB42" s="261">
        <v>9.4365220000000001</v>
      </c>
      <c r="BC42" s="384">
        <v>10.29083</v>
      </c>
      <c r="BD42" s="384">
        <v>11.18938</v>
      </c>
      <c r="BE42" s="384">
        <v>11.33234</v>
      </c>
      <c r="BF42" s="384">
        <v>11.012309999999999</v>
      </c>
      <c r="BG42" s="384">
        <v>10.430059999999999</v>
      </c>
      <c r="BH42" s="384">
        <v>9.7541919999999998</v>
      </c>
      <c r="BI42" s="384">
        <v>9.5037479999999999</v>
      </c>
      <c r="BJ42" s="384">
        <v>9.3300809999999998</v>
      </c>
      <c r="BK42" s="384">
        <v>9.2082189999999997</v>
      </c>
      <c r="BL42" s="384">
        <v>9.4766329999999996</v>
      </c>
      <c r="BM42" s="384">
        <v>9.7232749999999992</v>
      </c>
      <c r="BN42" s="384">
        <v>9.7103979999999996</v>
      </c>
      <c r="BO42" s="384">
        <v>10.60215</v>
      </c>
      <c r="BP42" s="384">
        <v>11.53553</v>
      </c>
      <c r="BQ42" s="384">
        <v>11.68643</v>
      </c>
      <c r="BR42" s="384">
        <v>11.35774</v>
      </c>
      <c r="BS42" s="384">
        <v>10.75184</v>
      </c>
      <c r="BT42" s="384">
        <v>10.060129999999999</v>
      </c>
      <c r="BU42" s="384">
        <v>9.8072660000000003</v>
      </c>
      <c r="BV42" s="384">
        <v>9.6220800000000004</v>
      </c>
    </row>
    <row r="43" spans="1:74" ht="11.1" customHeight="1" x14ac:dyDescent="0.2">
      <c r="A43" s="265" t="s">
        <v>205</v>
      </c>
      <c r="B43" s="205" t="s">
        <v>560</v>
      </c>
      <c r="C43" s="261">
        <v>9.8727152074000006</v>
      </c>
      <c r="D43" s="261">
        <v>10.040653338</v>
      </c>
      <c r="E43" s="261">
        <v>9.9071204715000007</v>
      </c>
      <c r="F43" s="261">
        <v>9.7482798801000001</v>
      </c>
      <c r="G43" s="261">
        <v>9.7868559511999997</v>
      </c>
      <c r="H43" s="261">
        <v>10.049843483</v>
      </c>
      <c r="I43" s="261">
        <v>10.510176012000001</v>
      </c>
      <c r="J43" s="261">
        <v>10.219616652999999</v>
      </c>
      <c r="K43" s="261">
        <v>10.123553450999999</v>
      </c>
      <c r="L43" s="261">
        <v>9.8156136625000006</v>
      </c>
      <c r="M43" s="261">
        <v>9.6464072324999997</v>
      </c>
      <c r="N43" s="261">
        <v>9.6111386140999997</v>
      </c>
      <c r="O43" s="261">
        <v>9.7164810962000008</v>
      </c>
      <c r="P43" s="261">
        <v>9.7412390301999991</v>
      </c>
      <c r="Q43" s="261">
        <v>9.6268939448000008</v>
      </c>
      <c r="R43" s="261">
        <v>9.5348894611000006</v>
      </c>
      <c r="S43" s="261">
        <v>9.5702859277000005</v>
      </c>
      <c r="T43" s="261">
        <v>10.013318178</v>
      </c>
      <c r="U43" s="261">
        <v>10.097223001</v>
      </c>
      <c r="V43" s="261">
        <v>10.080974786000001</v>
      </c>
      <c r="W43" s="261">
        <v>9.9793311433999996</v>
      </c>
      <c r="X43" s="261">
        <v>9.6797463491000002</v>
      </c>
      <c r="Y43" s="261">
        <v>9.5959473710999994</v>
      </c>
      <c r="Z43" s="261">
        <v>9.5762073307000009</v>
      </c>
      <c r="AA43" s="261">
        <v>9.7612588959999993</v>
      </c>
      <c r="AB43" s="261">
        <v>9.8879011087999995</v>
      </c>
      <c r="AC43" s="261">
        <v>9.8251884280000006</v>
      </c>
      <c r="AD43" s="261">
        <v>9.7850185466999999</v>
      </c>
      <c r="AE43" s="261">
        <v>9.7956693818999998</v>
      </c>
      <c r="AF43" s="261">
        <v>10.105596155000001</v>
      </c>
      <c r="AG43" s="261">
        <v>10.262871225</v>
      </c>
      <c r="AH43" s="261">
        <v>10.215284752000001</v>
      </c>
      <c r="AI43" s="261">
        <v>10.243364914000001</v>
      </c>
      <c r="AJ43" s="261">
        <v>9.9905149632000008</v>
      </c>
      <c r="AK43" s="261">
        <v>9.7436208267000008</v>
      </c>
      <c r="AL43" s="261">
        <v>9.7186668550000004</v>
      </c>
      <c r="AM43" s="261">
        <v>10.191889348</v>
      </c>
      <c r="AN43" s="261">
        <v>10.1536636</v>
      </c>
      <c r="AO43" s="261">
        <v>9.8153043314000001</v>
      </c>
      <c r="AP43" s="261">
        <v>9.7816818550000004</v>
      </c>
      <c r="AQ43" s="261">
        <v>9.7550367696000002</v>
      </c>
      <c r="AR43" s="261">
        <v>10.069372736</v>
      </c>
      <c r="AS43" s="261">
        <v>10.121942163</v>
      </c>
      <c r="AT43" s="261">
        <v>9.8785429450999995</v>
      </c>
      <c r="AU43" s="261">
        <v>9.9564713330999997</v>
      </c>
      <c r="AV43" s="261">
        <v>9.8753738105999993</v>
      </c>
      <c r="AW43" s="261">
        <v>9.9916726065999999</v>
      </c>
      <c r="AX43" s="261">
        <v>9.7067613615999999</v>
      </c>
      <c r="AY43" s="261">
        <v>9.85</v>
      </c>
      <c r="AZ43" s="261">
        <v>10.01</v>
      </c>
      <c r="BA43" s="261">
        <v>9.8229980000000001</v>
      </c>
      <c r="BB43" s="261">
        <v>9.8046249999999997</v>
      </c>
      <c r="BC43" s="384">
        <v>9.8003669999999996</v>
      </c>
      <c r="BD43" s="384">
        <v>10.132680000000001</v>
      </c>
      <c r="BE43" s="384">
        <v>10.17723</v>
      </c>
      <c r="BF43" s="384">
        <v>9.933643</v>
      </c>
      <c r="BG43" s="384">
        <v>10.0214</v>
      </c>
      <c r="BH43" s="384">
        <v>9.9172270000000005</v>
      </c>
      <c r="BI43" s="384">
        <v>10.01413</v>
      </c>
      <c r="BJ43" s="384">
        <v>9.7045809999999992</v>
      </c>
      <c r="BK43" s="384">
        <v>9.8538399999999999</v>
      </c>
      <c r="BL43" s="384">
        <v>10.010260000000001</v>
      </c>
      <c r="BM43" s="384">
        <v>9.8193490000000008</v>
      </c>
      <c r="BN43" s="384">
        <v>9.7884089999999997</v>
      </c>
      <c r="BO43" s="384">
        <v>9.7914680000000001</v>
      </c>
      <c r="BP43" s="384">
        <v>10.125209999999999</v>
      </c>
      <c r="BQ43" s="384">
        <v>10.17919</v>
      </c>
      <c r="BR43" s="384">
        <v>9.9441550000000003</v>
      </c>
      <c r="BS43" s="384">
        <v>10.0375</v>
      </c>
      <c r="BT43" s="384">
        <v>9.9398389999999992</v>
      </c>
      <c r="BU43" s="384">
        <v>10.04119</v>
      </c>
      <c r="BV43" s="384">
        <v>9.7442700000000002</v>
      </c>
    </row>
    <row r="44" spans="1:74" ht="11.1" customHeight="1" x14ac:dyDescent="0.2">
      <c r="A44" s="265" t="s">
        <v>206</v>
      </c>
      <c r="B44" s="205" t="s">
        <v>561</v>
      </c>
      <c r="C44" s="261">
        <v>8.8193737823999996</v>
      </c>
      <c r="D44" s="261">
        <v>9.0685915887000004</v>
      </c>
      <c r="E44" s="261">
        <v>8.8093156380999993</v>
      </c>
      <c r="F44" s="261">
        <v>8.8268562121999992</v>
      </c>
      <c r="G44" s="261">
        <v>8.9040994630999997</v>
      </c>
      <c r="H44" s="261">
        <v>9.3137344511000002</v>
      </c>
      <c r="I44" s="261">
        <v>9.4084861013999994</v>
      </c>
      <c r="J44" s="261">
        <v>9.4204208001000005</v>
      </c>
      <c r="K44" s="261">
        <v>9.3910675603999998</v>
      </c>
      <c r="L44" s="261">
        <v>8.9242349736000008</v>
      </c>
      <c r="M44" s="261">
        <v>8.8355077716999997</v>
      </c>
      <c r="N44" s="261">
        <v>8.7996161381999993</v>
      </c>
      <c r="O44" s="261">
        <v>8.7700196997000006</v>
      </c>
      <c r="P44" s="261">
        <v>8.6744082347999996</v>
      </c>
      <c r="Q44" s="261">
        <v>8.6802342304</v>
      </c>
      <c r="R44" s="261">
        <v>8.6594477151000007</v>
      </c>
      <c r="S44" s="261">
        <v>8.6585608501000006</v>
      </c>
      <c r="T44" s="261">
        <v>9.1959633829000005</v>
      </c>
      <c r="U44" s="261">
        <v>9.3629862560999992</v>
      </c>
      <c r="V44" s="261">
        <v>9.3519368894999992</v>
      </c>
      <c r="W44" s="261">
        <v>9.3588308522000005</v>
      </c>
      <c r="X44" s="261">
        <v>9.1751703220999996</v>
      </c>
      <c r="Y44" s="261">
        <v>9.0827522617999996</v>
      </c>
      <c r="Z44" s="261">
        <v>9.2765964123</v>
      </c>
      <c r="AA44" s="261">
        <v>9.1564860947</v>
      </c>
      <c r="AB44" s="261">
        <v>9.2432793814000007</v>
      </c>
      <c r="AC44" s="261">
        <v>9.1287102542999996</v>
      </c>
      <c r="AD44" s="261">
        <v>9.0782279199999998</v>
      </c>
      <c r="AE44" s="261">
        <v>9.1206237925</v>
      </c>
      <c r="AF44" s="261">
        <v>9.4720078801999996</v>
      </c>
      <c r="AG44" s="261">
        <v>9.5761099536999996</v>
      </c>
      <c r="AH44" s="261">
        <v>9.4761309251999997</v>
      </c>
      <c r="AI44" s="261">
        <v>9.4837478747000006</v>
      </c>
      <c r="AJ44" s="261">
        <v>9.1807961038000006</v>
      </c>
      <c r="AK44" s="261">
        <v>9.2260905301000005</v>
      </c>
      <c r="AL44" s="261">
        <v>9.1810935926999999</v>
      </c>
      <c r="AM44" s="261">
        <v>9.2006173811000007</v>
      </c>
      <c r="AN44" s="261">
        <v>9.2836888384999998</v>
      </c>
      <c r="AO44" s="261">
        <v>9.2628021274000005</v>
      </c>
      <c r="AP44" s="261">
        <v>9.1914136082999995</v>
      </c>
      <c r="AQ44" s="261">
        <v>9.2859642495999992</v>
      </c>
      <c r="AR44" s="261">
        <v>9.5650817831000001</v>
      </c>
      <c r="AS44" s="261">
        <v>9.4446595281000008</v>
      </c>
      <c r="AT44" s="261">
        <v>9.2279315437000005</v>
      </c>
      <c r="AU44" s="261">
        <v>9.4235426787000005</v>
      </c>
      <c r="AV44" s="261">
        <v>9.1621735374999993</v>
      </c>
      <c r="AW44" s="261">
        <v>9.3606289080000007</v>
      </c>
      <c r="AX44" s="261">
        <v>9.3004307310000005</v>
      </c>
      <c r="AY44" s="261">
        <v>9.2899999999999991</v>
      </c>
      <c r="AZ44" s="261">
        <v>9.3800000000000008</v>
      </c>
      <c r="BA44" s="261">
        <v>9.4179469999999998</v>
      </c>
      <c r="BB44" s="261">
        <v>9.4018029999999992</v>
      </c>
      <c r="BC44" s="384">
        <v>9.5331740000000007</v>
      </c>
      <c r="BD44" s="384">
        <v>9.8412489999999995</v>
      </c>
      <c r="BE44" s="384">
        <v>9.6937750000000005</v>
      </c>
      <c r="BF44" s="384">
        <v>9.4497619999999998</v>
      </c>
      <c r="BG44" s="384">
        <v>9.6914789999999993</v>
      </c>
      <c r="BH44" s="384">
        <v>9.3973859999999991</v>
      </c>
      <c r="BI44" s="384">
        <v>9.5657309999999995</v>
      </c>
      <c r="BJ44" s="384">
        <v>9.4757259999999999</v>
      </c>
      <c r="BK44" s="384">
        <v>9.4833610000000004</v>
      </c>
      <c r="BL44" s="384">
        <v>9.5535549999999994</v>
      </c>
      <c r="BM44" s="384">
        <v>9.597728</v>
      </c>
      <c r="BN44" s="384">
        <v>9.5201370000000001</v>
      </c>
      <c r="BO44" s="384">
        <v>9.6565639999999995</v>
      </c>
      <c r="BP44" s="384">
        <v>9.9683539999999997</v>
      </c>
      <c r="BQ44" s="384">
        <v>9.8202890000000007</v>
      </c>
      <c r="BR44" s="384">
        <v>9.5703759999999996</v>
      </c>
      <c r="BS44" s="384">
        <v>9.8122869999999995</v>
      </c>
      <c r="BT44" s="384">
        <v>9.5320169999999997</v>
      </c>
      <c r="BU44" s="384">
        <v>9.7224400000000006</v>
      </c>
      <c r="BV44" s="384">
        <v>9.6533189999999998</v>
      </c>
    </row>
    <row r="45" spans="1:74" ht="11.1" customHeight="1" x14ac:dyDescent="0.2">
      <c r="A45" s="265" t="s">
        <v>207</v>
      </c>
      <c r="B45" s="205" t="s">
        <v>562</v>
      </c>
      <c r="C45" s="261">
        <v>8.4908958499999994</v>
      </c>
      <c r="D45" s="261">
        <v>8.4799347183999991</v>
      </c>
      <c r="E45" s="261">
        <v>8.4325287734999996</v>
      </c>
      <c r="F45" s="261">
        <v>8.1786008452000001</v>
      </c>
      <c r="G45" s="261">
        <v>8.3784336458999995</v>
      </c>
      <c r="H45" s="261">
        <v>8.5726254148999992</v>
      </c>
      <c r="I45" s="261">
        <v>8.6691018705000005</v>
      </c>
      <c r="J45" s="261">
        <v>8.7807012025999995</v>
      </c>
      <c r="K45" s="261">
        <v>8.6319207598999999</v>
      </c>
      <c r="L45" s="261">
        <v>8.2139078602000009</v>
      </c>
      <c r="M45" s="261">
        <v>7.8929936109999996</v>
      </c>
      <c r="N45" s="261">
        <v>7.8776666732000002</v>
      </c>
      <c r="O45" s="261">
        <v>7.9826758053000004</v>
      </c>
      <c r="P45" s="261">
        <v>7.9978511977000002</v>
      </c>
      <c r="Q45" s="261">
        <v>7.9758277706999996</v>
      </c>
      <c r="R45" s="261">
        <v>7.8616534920000003</v>
      </c>
      <c r="S45" s="261">
        <v>8.0096294393999994</v>
      </c>
      <c r="T45" s="261">
        <v>8.2736713551999994</v>
      </c>
      <c r="U45" s="261">
        <v>8.4499587267000003</v>
      </c>
      <c r="V45" s="261">
        <v>8.5353161053999997</v>
      </c>
      <c r="W45" s="261">
        <v>8.5873875700000006</v>
      </c>
      <c r="X45" s="261">
        <v>8.2618322785</v>
      </c>
      <c r="Y45" s="261">
        <v>7.9597636293000003</v>
      </c>
      <c r="Z45" s="261">
        <v>8.0586585617999997</v>
      </c>
      <c r="AA45" s="261">
        <v>7.9128723879000002</v>
      </c>
      <c r="AB45" s="261">
        <v>8.1715961830000001</v>
      </c>
      <c r="AC45" s="261">
        <v>8.0430949844999997</v>
      </c>
      <c r="AD45" s="261">
        <v>8.0985772342000004</v>
      </c>
      <c r="AE45" s="261">
        <v>8.2127721012000006</v>
      </c>
      <c r="AF45" s="261">
        <v>8.5105058555999999</v>
      </c>
      <c r="AG45" s="261">
        <v>8.6133539590999995</v>
      </c>
      <c r="AH45" s="261">
        <v>8.5513984166999997</v>
      </c>
      <c r="AI45" s="261">
        <v>8.5246060336999996</v>
      </c>
      <c r="AJ45" s="261">
        <v>8.2623755112000001</v>
      </c>
      <c r="AK45" s="261">
        <v>8.0394780187000006</v>
      </c>
      <c r="AL45" s="261">
        <v>7.9004460238999998</v>
      </c>
      <c r="AM45" s="261">
        <v>8.3364197361999999</v>
      </c>
      <c r="AN45" s="261">
        <v>8.3443968149999996</v>
      </c>
      <c r="AO45" s="261">
        <v>8.3005209580999999</v>
      </c>
      <c r="AP45" s="261">
        <v>8.0858749058000008</v>
      </c>
      <c r="AQ45" s="261">
        <v>8.2284775194000002</v>
      </c>
      <c r="AR45" s="261">
        <v>8.6225033966000009</v>
      </c>
      <c r="AS45" s="261">
        <v>8.7065645916999994</v>
      </c>
      <c r="AT45" s="261">
        <v>8.7149405023999993</v>
      </c>
      <c r="AU45" s="261">
        <v>8.4587954600999993</v>
      </c>
      <c r="AV45" s="261">
        <v>8.1735698449999994</v>
      </c>
      <c r="AW45" s="261">
        <v>8.1578955659000005</v>
      </c>
      <c r="AX45" s="261">
        <v>7.9522342196000002</v>
      </c>
      <c r="AY45" s="261">
        <v>8.1300000000000008</v>
      </c>
      <c r="AZ45" s="261">
        <v>8.25</v>
      </c>
      <c r="BA45" s="261">
        <v>8.2994090000000007</v>
      </c>
      <c r="BB45" s="261">
        <v>8.1009770000000003</v>
      </c>
      <c r="BC45" s="384">
        <v>8.2301830000000002</v>
      </c>
      <c r="BD45" s="384">
        <v>8.6094919999999995</v>
      </c>
      <c r="BE45" s="384">
        <v>8.6692990000000005</v>
      </c>
      <c r="BF45" s="384">
        <v>8.6577950000000001</v>
      </c>
      <c r="BG45" s="384">
        <v>8.4074570000000008</v>
      </c>
      <c r="BH45" s="384">
        <v>8.0943839999999998</v>
      </c>
      <c r="BI45" s="384">
        <v>8.0266730000000006</v>
      </c>
      <c r="BJ45" s="384">
        <v>7.808783</v>
      </c>
      <c r="BK45" s="384">
        <v>8.0388359999999999</v>
      </c>
      <c r="BL45" s="384">
        <v>8.1488169999999993</v>
      </c>
      <c r="BM45" s="384">
        <v>8.1999879999999994</v>
      </c>
      <c r="BN45" s="384">
        <v>7.9866260000000002</v>
      </c>
      <c r="BO45" s="384">
        <v>8.1386839999999996</v>
      </c>
      <c r="BP45" s="384">
        <v>8.5280919999999991</v>
      </c>
      <c r="BQ45" s="384">
        <v>8.6030339999999992</v>
      </c>
      <c r="BR45" s="384">
        <v>8.5993189999999995</v>
      </c>
      <c r="BS45" s="384">
        <v>8.3588550000000001</v>
      </c>
      <c r="BT45" s="384">
        <v>8.0582720000000005</v>
      </c>
      <c r="BU45" s="384">
        <v>8.0035550000000004</v>
      </c>
      <c r="BV45" s="384">
        <v>7.7936870000000003</v>
      </c>
    </row>
    <row r="46" spans="1:74" s="120" customFormat="1" ht="11.1" customHeight="1" x14ac:dyDescent="0.2">
      <c r="A46" s="265" t="s">
        <v>208</v>
      </c>
      <c r="B46" s="205" t="s">
        <v>563</v>
      </c>
      <c r="C46" s="261">
        <v>8.9717513772000004</v>
      </c>
      <c r="D46" s="261">
        <v>9.0382848096000004</v>
      </c>
      <c r="E46" s="261">
        <v>9.0914873802000002</v>
      </c>
      <c r="F46" s="261">
        <v>9.1752935696000009</v>
      </c>
      <c r="G46" s="261">
        <v>9.5410256320000002</v>
      </c>
      <c r="H46" s="261">
        <v>10.054053739</v>
      </c>
      <c r="I46" s="261">
        <v>10.259765376000001</v>
      </c>
      <c r="J46" s="261">
        <v>10.130172985</v>
      </c>
      <c r="K46" s="261">
        <v>9.9837168086000005</v>
      </c>
      <c r="L46" s="261">
        <v>9.3723096881999997</v>
      </c>
      <c r="M46" s="261">
        <v>8.7556385308000007</v>
      </c>
      <c r="N46" s="261">
        <v>8.7607532657</v>
      </c>
      <c r="O46" s="261">
        <v>8.6819844744000001</v>
      </c>
      <c r="P46" s="261">
        <v>8.7367812879999995</v>
      </c>
      <c r="Q46" s="261">
        <v>8.7370038575999995</v>
      </c>
      <c r="R46" s="261">
        <v>8.8491311422999992</v>
      </c>
      <c r="S46" s="261">
        <v>9.2458550771999999</v>
      </c>
      <c r="T46" s="261">
        <v>9.8651229237999996</v>
      </c>
      <c r="U46" s="261">
        <v>10.007925885000001</v>
      </c>
      <c r="V46" s="261">
        <v>9.9862174737</v>
      </c>
      <c r="W46" s="261">
        <v>9.8540021325999998</v>
      </c>
      <c r="X46" s="261">
        <v>9.3116308238999999</v>
      </c>
      <c r="Y46" s="261">
        <v>8.8294577402000005</v>
      </c>
      <c r="Z46" s="261">
        <v>8.8818303708999995</v>
      </c>
      <c r="AA46" s="261">
        <v>8.8751906337000008</v>
      </c>
      <c r="AB46" s="261">
        <v>8.9620494291000004</v>
      </c>
      <c r="AC46" s="261">
        <v>9.0049081222999998</v>
      </c>
      <c r="AD46" s="261">
        <v>9.0695961040000004</v>
      </c>
      <c r="AE46" s="261">
        <v>9.5585648106000001</v>
      </c>
      <c r="AF46" s="261">
        <v>10.128077184</v>
      </c>
      <c r="AG46" s="261">
        <v>10.217574259999999</v>
      </c>
      <c r="AH46" s="261">
        <v>10.079898836</v>
      </c>
      <c r="AI46" s="261">
        <v>9.9118748076000003</v>
      </c>
      <c r="AJ46" s="261">
        <v>9.5399949930000005</v>
      </c>
      <c r="AK46" s="261">
        <v>9.0633304362999993</v>
      </c>
      <c r="AL46" s="261">
        <v>9.0533001804000008</v>
      </c>
      <c r="AM46" s="261">
        <v>9.0664015154000008</v>
      </c>
      <c r="AN46" s="261">
        <v>9.1721289045999992</v>
      </c>
      <c r="AO46" s="261">
        <v>9.1181481080999998</v>
      </c>
      <c r="AP46" s="261">
        <v>9.2636023960999996</v>
      </c>
      <c r="AQ46" s="261">
        <v>9.6350002264000008</v>
      </c>
      <c r="AR46" s="261">
        <v>10.037077460000001</v>
      </c>
      <c r="AS46" s="261">
        <v>10.116997837</v>
      </c>
      <c r="AT46" s="261">
        <v>10.137119548999999</v>
      </c>
      <c r="AU46" s="261">
        <v>9.8572669571000002</v>
      </c>
      <c r="AV46" s="261">
        <v>9.4513811451999992</v>
      </c>
      <c r="AW46" s="261">
        <v>8.9708232788999993</v>
      </c>
      <c r="AX46" s="261">
        <v>8.9697561119000007</v>
      </c>
      <c r="AY46" s="261">
        <v>9.02</v>
      </c>
      <c r="AZ46" s="261">
        <v>9.24</v>
      </c>
      <c r="BA46" s="261">
        <v>9.1854709999999997</v>
      </c>
      <c r="BB46" s="261">
        <v>9.3056029999999996</v>
      </c>
      <c r="BC46" s="384">
        <v>9.7147170000000003</v>
      </c>
      <c r="BD46" s="384">
        <v>10.102130000000001</v>
      </c>
      <c r="BE46" s="384">
        <v>10.178879999999999</v>
      </c>
      <c r="BF46" s="384">
        <v>10.23302</v>
      </c>
      <c r="BG46" s="384">
        <v>9.9186770000000006</v>
      </c>
      <c r="BH46" s="384">
        <v>9.5497370000000004</v>
      </c>
      <c r="BI46" s="384">
        <v>9.0425830000000005</v>
      </c>
      <c r="BJ46" s="384">
        <v>9.0519189999999998</v>
      </c>
      <c r="BK46" s="384">
        <v>9.1349219999999995</v>
      </c>
      <c r="BL46" s="384">
        <v>9.3178079999999994</v>
      </c>
      <c r="BM46" s="384">
        <v>9.2752370000000006</v>
      </c>
      <c r="BN46" s="384">
        <v>9.4260929999999998</v>
      </c>
      <c r="BO46" s="384">
        <v>9.8537079999999992</v>
      </c>
      <c r="BP46" s="384">
        <v>10.25066</v>
      </c>
      <c r="BQ46" s="384">
        <v>10.337999999999999</v>
      </c>
      <c r="BR46" s="384">
        <v>10.3924</v>
      </c>
      <c r="BS46" s="384">
        <v>10.07076</v>
      </c>
      <c r="BT46" s="384">
        <v>9.6956059999999997</v>
      </c>
      <c r="BU46" s="384">
        <v>9.1862069999999996</v>
      </c>
      <c r="BV46" s="384">
        <v>9.1984399999999997</v>
      </c>
    </row>
    <row r="47" spans="1:74" s="120" customFormat="1" ht="11.1" customHeight="1" x14ac:dyDescent="0.2">
      <c r="A47" s="265" t="s">
        <v>209</v>
      </c>
      <c r="B47" s="207" t="s">
        <v>564</v>
      </c>
      <c r="C47" s="261">
        <v>11.892761303</v>
      </c>
      <c r="D47" s="261">
        <v>11.805263974000001</v>
      </c>
      <c r="E47" s="261">
        <v>11.798914330000001</v>
      </c>
      <c r="F47" s="261">
        <v>10.85856439</v>
      </c>
      <c r="G47" s="261">
        <v>12.306610761</v>
      </c>
      <c r="H47" s="261">
        <v>13.386375721</v>
      </c>
      <c r="I47" s="261">
        <v>14.377250878</v>
      </c>
      <c r="J47" s="261">
        <v>14.221404479</v>
      </c>
      <c r="K47" s="261">
        <v>14.581517472</v>
      </c>
      <c r="L47" s="261">
        <v>13.288538832</v>
      </c>
      <c r="M47" s="261">
        <v>12.512448202</v>
      </c>
      <c r="N47" s="261">
        <v>12.033384842</v>
      </c>
      <c r="O47" s="261">
        <v>12.081372213</v>
      </c>
      <c r="P47" s="261">
        <v>12.002573949</v>
      </c>
      <c r="Q47" s="261">
        <v>11.989813861</v>
      </c>
      <c r="R47" s="261">
        <v>10.962573969999999</v>
      </c>
      <c r="S47" s="261">
        <v>12.450028684999999</v>
      </c>
      <c r="T47" s="261">
        <v>13.503010263</v>
      </c>
      <c r="U47" s="261">
        <v>14.068066259</v>
      </c>
      <c r="V47" s="261">
        <v>14.382511969999999</v>
      </c>
      <c r="W47" s="261">
        <v>14.059625924000001</v>
      </c>
      <c r="X47" s="261">
        <v>12.115473398000001</v>
      </c>
      <c r="Y47" s="261">
        <v>12.520949219</v>
      </c>
      <c r="Z47" s="261">
        <v>12.191356553</v>
      </c>
      <c r="AA47" s="261">
        <v>12.254538738000001</v>
      </c>
      <c r="AB47" s="261">
        <v>12.415525027999999</v>
      </c>
      <c r="AC47" s="261">
        <v>12.598219672999999</v>
      </c>
      <c r="AD47" s="261">
        <v>11.21484734</v>
      </c>
      <c r="AE47" s="261">
        <v>12.851437862999999</v>
      </c>
      <c r="AF47" s="261">
        <v>14.374265238</v>
      </c>
      <c r="AG47" s="261">
        <v>14.412456614</v>
      </c>
      <c r="AH47" s="261">
        <v>14.705804235</v>
      </c>
      <c r="AI47" s="261">
        <v>14.898019624</v>
      </c>
      <c r="AJ47" s="261">
        <v>13.380792171</v>
      </c>
      <c r="AK47" s="261">
        <v>13.038590367999999</v>
      </c>
      <c r="AL47" s="261">
        <v>12.451982851</v>
      </c>
      <c r="AM47" s="261">
        <v>12.77353941</v>
      </c>
      <c r="AN47" s="261">
        <v>12.702113154999999</v>
      </c>
      <c r="AO47" s="261">
        <v>12.946510222000001</v>
      </c>
      <c r="AP47" s="261">
        <v>12.153974567000001</v>
      </c>
      <c r="AQ47" s="261">
        <v>13.380041458999999</v>
      </c>
      <c r="AR47" s="261">
        <v>14.561342099999999</v>
      </c>
      <c r="AS47" s="261">
        <v>15.216551873</v>
      </c>
      <c r="AT47" s="261">
        <v>15.836427222999999</v>
      </c>
      <c r="AU47" s="261">
        <v>14.474477191</v>
      </c>
      <c r="AV47" s="261">
        <v>13.632395386000001</v>
      </c>
      <c r="AW47" s="261">
        <v>13.457413710000001</v>
      </c>
      <c r="AX47" s="261">
        <v>13.124441937</v>
      </c>
      <c r="AY47" s="261">
        <v>12.79</v>
      </c>
      <c r="AZ47" s="261">
        <v>13.03</v>
      </c>
      <c r="BA47" s="261">
        <v>13.383319999999999</v>
      </c>
      <c r="BB47" s="261">
        <v>12.75085</v>
      </c>
      <c r="BC47" s="384">
        <v>13.78496</v>
      </c>
      <c r="BD47" s="384">
        <v>14.999169999999999</v>
      </c>
      <c r="BE47" s="384">
        <v>15.56809</v>
      </c>
      <c r="BF47" s="384">
        <v>16.18282</v>
      </c>
      <c r="BG47" s="384">
        <v>14.86642</v>
      </c>
      <c r="BH47" s="384">
        <v>13.90039</v>
      </c>
      <c r="BI47" s="384">
        <v>13.846869999999999</v>
      </c>
      <c r="BJ47" s="384">
        <v>13.50221</v>
      </c>
      <c r="BK47" s="384">
        <v>13.175929999999999</v>
      </c>
      <c r="BL47" s="384">
        <v>13.32348</v>
      </c>
      <c r="BM47" s="384">
        <v>13.674110000000001</v>
      </c>
      <c r="BN47" s="384">
        <v>13.3492</v>
      </c>
      <c r="BO47" s="384">
        <v>14.166119999999999</v>
      </c>
      <c r="BP47" s="384">
        <v>15.389849999999999</v>
      </c>
      <c r="BQ47" s="384">
        <v>15.97214</v>
      </c>
      <c r="BR47" s="384">
        <v>16.606860000000001</v>
      </c>
      <c r="BS47" s="384">
        <v>15.25934</v>
      </c>
      <c r="BT47" s="384">
        <v>14.12322</v>
      </c>
      <c r="BU47" s="384">
        <v>14.22343</v>
      </c>
      <c r="BV47" s="384">
        <v>13.87894</v>
      </c>
    </row>
    <row r="48" spans="1:74" s="120" customFormat="1" ht="11.1" customHeight="1" x14ac:dyDescent="0.2">
      <c r="A48" s="265" t="s">
        <v>210</v>
      </c>
      <c r="B48" s="208" t="s">
        <v>538</v>
      </c>
      <c r="C48" s="215">
        <v>10.18</v>
      </c>
      <c r="D48" s="215">
        <v>10.36</v>
      </c>
      <c r="E48" s="215">
        <v>10.29</v>
      </c>
      <c r="F48" s="215">
        <v>10.01</v>
      </c>
      <c r="G48" s="215">
        <v>10.210000000000001</v>
      </c>
      <c r="H48" s="215">
        <v>10.64</v>
      </c>
      <c r="I48" s="215">
        <v>10.95</v>
      </c>
      <c r="J48" s="215">
        <v>10.85</v>
      </c>
      <c r="K48" s="215">
        <v>10.79</v>
      </c>
      <c r="L48" s="215">
        <v>10.31</v>
      </c>
      <c r="M48" s="215">
        <v>10.050000000000001</v>
      </c>
      <c r="N48" s="215">
        <v>9.98</v>
      </c>
      <c r="O48" s="215">
        <v>9.9700000000000006</v>
      </c>
      <c r="P48" s="215">
        <v>10</v>
      </c>
      <c r="Q48" s="215">
        <v>10</v>
      </c>
      <c r="R48" s="215">
        <v>9.83</v>
      </c>
      <c r="S48" s="215">
        <v>10.06</v>
      </c>
      <c r="T48" s="215">
        <v>10.52</v>
      </c>
      <c r="U48" s="215">
        <v>10.7</v>
      </c>
      <c r="V48" s="215">
        <v>10.81</v>
      </c>
      <c r="W48" s="215">
        <v>10.68</v>
      </c>
      <c r="X48" s="215">
        <v>10.15</v>
      </c>
      <c r="Y48" s="215">
        <v>10.1</v>
      </c>
      <c r="Z48" s="215">
        <v>10.09</v>
      </c>
      <c r="AA48" s="215">
        <v>10.130000000000001</v>
      </c>
      <c r="AB48" s="215">
        <v>10.28</v>
      </c>
      <c r="AC48" s="215">
        <v>10.28</v>
      </c>
      <c r="AD48" s="215">
        <v>10.07</v>
      </c>
      <c r="AE48" s="215">
        <v>10.34</v>
      </c>
      <c r="AF48" s="215">
        <v>10.83</v>
      </c>
      <c r="AG48" s="215">
        <v>10.95</v>
      </c>
      <c r="AH48" s="215">
        <v>10.91</v>
      </c>
      <c r="AI48" s="215">
        <v>10.86</v>
      </c>
      <c r="AJ48" s="215">
        <v>10.4</v>
      </c>
      <c r="AK48" s="215">
        <v>10.28</v>
      </c>
      <c r="AL48" s="215">
        <v>10.17</v>
      </c>
      <c r="AM48" s="215">
        <v>10.47</v>
      </c>
      <c r="AN48" s="215">
        <v>10.48</v>
      </c>
      <c r="AO48" s="215">
        <v>10.4</v>
      </c>
      <c r="AP48" s="215">
        <v>10.23</v>
      </c>
      <c r="AQ48" s="215">
        <v>10.41</v>
      </c>
      <c r="AR48" s="215">
        <v>10.79</v>
      </c>
      <c r="AS48" s="215">
        <v>11.03</v>
      </c>
      <c r="AT48" s="215">
        <v>11.02</v>
      </c>
      <c r="AU48" s="215">
        <v>10.7</v>
      </c>
      <c r="AV48" s="215">
        <v>10.46</v>
      </c>
      <c r="AW48" s="215">
        <v>10.43</v>
      </c>
      <c r="AX48" s="215">
        <v>10.27</v>
      </c>
      <c r="AY48" s="215">
        <v>10.29</v>
      </c>
      <c r="AZ48" s="215">
        <v>10.43</v>
      </c>
      <c r="BA48" s="215">
        <v>10.472770000000001</v>
      </c>
      <c r="BB48" s="215">
        <v>10.320040000000001</v>
      </c>
      <c r="BC48" s="386">
        <v>10.52824</v>
      </c>
      <c r="BD48" s="386">
        <v>10.969139999999999</v>
      </c>
      <c r="BE48" s="386">
        <v>11.141590000000001</v>
      </c>
      <c r="BF48" s="386">
        <v>11.07009</v>
      </c>
      <c r="BG48" s="386">
        <v>10.787649999999999</v>
      </c>
      <c r="BH48" s="386">
        <v>10.54589</v>
      </c>
      <c r="BI48" s="386">
        <v>10.50694</v>
      </c>
      <c r="BJ48" s="386">
        <v>10.33197</v>
      </c>
      <c r="BK48" s="386">
        <v>10.381169999999999</v>
      </c>
      <c r="BL48" s="386">
        <v>10.49335</v>
      </c>
      <c r="BM48" s="386">
        <v>10.53547</v>
      </c>
      <c r="BN48" s="386">
        <v>10.437939999999999</v>
      </c>
      <c r="BO48" s="386">
        <v>10.61966</v>
      </c>
      <c r="BP48" s="386">
        <v>11.0532</v>
      </c>
      <c r="BQ48" s="386">
        <v>11.23428</v>
      </c>
      <c r="BR48" s="386">
        <v>11.176399999999999</v>
      </c>
      <c r="BS48" s="386">
        <v>10.88815</v>
      </c>
      <c r="BT48" s="386">
        <v>10.64062</v>
      </c>
      <c r="BU48" s="386">
        <v>10.631119999999999</v>
      </c>
      <c r="BV48" s="386">
        <v>10.4626</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801" t="s">
        <v>1003</v>
      </c>
      <c r="C50" s="798"/>
      <c r="D50" s="798"/>
      <c r="E50" s="798"/>
      <c r="F50" s="798"/>
      <c r="G50" s="798"/>
      <c r="H50" s="798"/>
      <c r="I50" s="798"/>
      <c r="J50" s="798"/>
      <c r="K50" s="798"/>
      <c r="L50" s="798"/>
      <c r="M50" s="798"/>
      <c r="N50" s="798"/>
      <c r="O50" s="798"/>
      <c r="P50" s="798"/>
      <c r="Q50" s="798"/>
      <c r="AY50" s="513"/>
      <c r="AZ50" s="513"/>
      <c r="BA50" s="513"/>
      <c r="BB50" s="513"/>
      <c r="BC50" s="513"/>
      <c r="BD50" s="690"/>
      <c r="BE50" s="690"/>
      <c r="BF50" s="690"/>
      <c r="BG50" s="513"/>
      <c r="BH50" s="513"/>
      <c r="BI50" s="513"/>
      <c r="BJ50" s="513"/>
    </row>
    <row r="51" spans="1:74" s="296" customFormat="1" ht="12" customHeight="1" x14ac:dyDescent="0.2">
      <c r="A51" s="119"/>
      <c r="B51" s="803" t="s">
        <v>137</v>
      </c>
      <c r="C51" s="798"/>
      <c r="D51" s="798"/>
      <c r="E51" s="798"/>
      <c r="F51" s="798"/>
      <c r="G51" s="798"/>
      <c r="H51" s="798"/>
      <c r="I51" s="798"/>
      <c r="J51" s="798"/>
      <c r="K51" s="798"/>
      <c r="L51" s="798"/>
      <c r="M51" s="798"/>
      <c r="N51" s="798"/>
      <c r="O51" s="798"/>
      <c r="P51" s="798"/>
      <c r="Q51" s="798"/>
      <c r="AY51" s="513"/>
      <c r="AZ51" s="513"/>
      <c r="BA51" s="513"/>
      <c r="BB51" s="513"/>
      <c r="BC51" s="513"/>
      <c r="BD51" s="690"/>
      <c r="BE51" s="690"/>
      <c r="BF51" s="690"/>
      <c r="BG51" s="513"/>
      <c r="BH51" s="513"/>
      <c r="BI51" s="513"/>
      <c r="BJ51" s="513"/>
    </row>
    <row r="52" spans="1:74" s="464" customFormat="1" ht="12" customHeight="1" x14ac:dyDescent="0.2">
      <c r="A52" s="463"/>
      <c r="B52" s="846" t="s">
        <v>1076</v>
      </c>
      <c r="C52" s="784"/>
      <c r="D52" s="784"/>
      <c r="E52" s="784"/>
      <c r="F52" s="784"/>
      <c r="G52" s="784"/>
      <c r="H52" s="784"/>
      <c r="I52" s="784"/>
      <c r="J52" s="784"/>
      <c r="K52" s="784"/>
      <c r="L52" s="784"/>
      <c r="M52" s="784"/>
      <c r="N52" s="784"/>
      <c r="O52" s="784"/>
      <c r="P52" s="784"/>
      <c r="Q52" s="784"/>
      <c r="AY52" s="514"/>
      <c r="AZ52" s="514"/>
      <c r="BA52" s="514"/>
      <c r="BB52" s="514"/>
      <c r="BC52" s="514"/>
      <c r="BD52" s="691"/>
      <c r="BE52" s="691"/>
      <c r="BF52" s="691"/>
      <c r="BG52" s="514"/>
      <c r="BH52" s="514"/>
      <c r="BI52" s="514"/>
      <c r="BJ52" s="514"/>
    </row>
    <row r="53" spans="1:74" s="464" customFormat="1" ht="12" customHeight="1" x14ac:dyDescent="0.2">
      <c r="A53" s="465"/>
      <c r="B53" s="787" t="s">
        <v>1028</v>
      </c>
      <c r="C53" s="788"/>
      <c r="D53" s="788"/>
      <c r="E53" s="788"/>
      <c r="F53" s="788"/>
      <c r="G53" s="788"/>
      <c r="H53" s="788"/>
      <c r="I53" s="788"/>
      <c r="J53" s="788"/>
      <c r="K53" s="788"/>
      <c r="L53" s="788"/>
      <c r="M53" s="788"/>
      <c r="N53" s="788"/>
      <c r="O53" s="788"/>
      <c r="P53" s="788"/>
      <c r="Q53" s="784"/>
      <c r="AY53" s="514"/>
      <c r="AZ53" s="514"/>
      <c r="BA53" s="514"/>
      <c r="BB53" s="514"/>
      <c r="BC53" s="514"/>
      <c r="BD53" s="691"/>
      <c r="BE53" s="691"/>
      <c r="BF53" s="691"/>
      <c r="BG53" s="514"/>
      <c r="BH53" s="514"/>
      <c r="BI53" s="514"/>
      <c r="BJ53" s="514"/>
    </row>
    <row r="54" spans="1:74" s="464" customFormat="1" ht="12" customHeight="1" x14ac:dyDescent="0.2">
      <c r="A54" s="465"/>
      <c r="B54" s="782" t="s">
        <v>1064</v>
      </c>
      <c r="C54" s="788"/>
      <c r="D54" s="788"/>
      <c r="E54" s="788"/>
      <c r="F54" s="788"/>
      <c r="G54" s="788"/>
      <c r="H54" s="788"/>
      <c r="I54" s="788"/>
      <c r="J54" s="788"/>
      <c r="K54" s="788"/>
      <c r="L54" s="788"/>
      <c r="M54" s="788"/>
      <c r="N54" s="788"/>
      <c r="O54" s="788"/>
      <c r="P54" s="788"/>
      <c r="Q54" s="784"/>
      <c r="AY54" s="514"/>
      <c r="AZ54" s="514"/>
      <c r="BA54" s="514"/>
      <c r="BB54" s="514"/>
      <c r="BC54" s="514"/>
      <c r="BD54" s="691"/>
      <c r="BE54" s="691"/>
      <c r="BF54" s="691"/>
      <c r="BG54" s="514"/>
      <c r="BH54" s="514"/>
      <c r="BI54" s="514"/>
      <c r="BJ54" s="514"/>
    </row>
    <row r="55" spans="1:74" s="464" customFormat="1" ht="12" customHeight="1" x14ac:dyDescent="0.2">
      <c r="A55" s="465"/>
      <c r="B55" s="831" t="s">
        <v>1065</v>
      </c>
      <c r="C55" s="784"/>
      <c r="D55" s="784"/>
      <c r="E55" s="784"/>
      <c r="F55" s="784"/>
      <c r="G55" s="784"/>
      <c r="H55" s="784"/>
      <c r="I55" s="784"/>
      <c r="J55" s="784"/>
      <c r="K55" s="784"/>
      <c r="L55" s="784"/>
      <c r="M55" s="784"/>
      <c r="N55" s="784"/>
      <c r="O55" s="784"/>
      <c r="P55" s="784"/>
      <c r="Q55" s="784"/>
      <c r="AY55" s="514"/>
      <c r="AZ55" s="514"/>
      <c r="BA55" s="514"/>
      <c r="BB55" s="514"/>
      <c r="BC55" s="514"/>
      <c r="BD55" s="691"/>
      <c r="BE55" s="691"/>
      <c r="BF55" s="691"/>
      <c r="BG55" s="514"/>
      <c r="BH55" s="514"/>
      <c r="BI55" s="514"/>
      <c r="BJ55" s="514"/>
    </row>
    <row r="56" spans="1:74" s="464" customFormat="1" ht="22.35" customHeight="1" x14ac:dyDescent="0.2">
      <c r="A56" s="465"/>
      <c r="B56" s="787" t="s">
        <v>1072</v>
      </c>
      <c r="C56" s="788"/>
      <c r="D56" s="788"/>
      <c r="E56" s="788"/>
      <c r="F56" s="788"/>
      <c r="G56" s="788"/>
      <c r="H56" s="788"/>
      <c r="I56" s="788"/>
      <c r="J56" s="788"/>
      <c r="K56" s="788"/>
      <c r="L56" s="788"/>
      <c r="M56" s="788"/>
      <c r="N56" s="788"/>
      <c r="O56" s="788"/>
      <c r="P56" s="788"/>
      <c r="Q56" s="784"/>
      <c r="AY56" s="514"/>
      <c r="AZ56" s="514"/>
      <c r="BA56" s="514"/>
      <c r="BB56" s="514"/>
      <c r="BC56" s="514"/>
      <c r="BD56" s="691"/>
      <c r="BE56" s="691"/>
      <c r="BF56" s="691"/>
      <c r="BG56" s="514"/>
      <c r="BH56" s="514"/>
      <c r="BI56" s="514"/>
      <c r="BJ56" s="514"/>
    </row>
    <row r="57" spans="1:74" s="464" customFormat="1" ht="12" customHeight="1" x14ac:dyDescent="0.2">
      <c r="A57" s="465"/>
      <c r="B57" s="782" t="s">
        <v>1032</v>
      </c>
      <c r="C57" s="783"/>
      <c r="D57" s="783"/>
      <c r="E57" s="783"/>
      <c r="F57" s="783"/>
      <c r="G57" s="783"/>
      <c r="H57" s="783"/>
      <c r="I57" s="783"/>
      <c r="J57" s="783"/>
      <c r="K57" s="783"/>
      <c r="L57" s="783"/>
      <c r="M57" s="783"/>
      <c r="N57" s="783"/>
      <c r="O57" s="783"/>
      <c r="P57" s="783"/>
      <c r="Q57" s="784"/>
      <c r="AY57" s="514"/>
      <c r="AZ57" s="514"/>
      <c r="BA57" s="514"/>
      <c r="BB57" s="514"/>
      <c r="BC57" s="514"/>
      <c r="BD57" s="691"/>
      <c r="BE57" s="691"/>
      <c r="BF57" s="691"/>
      <c r="BG57" s="514"/>
      <c r="BH57" s="514"/>
      <c r="BI57" s="514"/>
      <c r="BJ57" s="514"/>
    </row>
    <row r="58" spans="1:74" s="460" customFormat="1" ht="12" customHeight="1" x14ac:dyDescent="0.2">
      <c r="A58" s="435"/>
      <c r="B58" s="804" t="s">
        <v>1129</v>
      </c>
      <c r="C58" s="784"/>
      <c r="D58" s="784"/>
      <c r="E58" s="784"/>
      <c r="F58" s="784"/>
      <c r="G58" s="784"/>
      <c r="H58" s="784"/>
      <c r="I58" s="784"/>
      <c r="J58" s="784"/>
      <c r="K58" s="784"/>
      <c r="L58" s="784"/>
      <c r="M58" s="784"/>
      <c r="N58" s="784"/>
      <c r="O58" s="784"/>
      <c r="P58" s="784"/>
      <c r="Q58" s="784"/>
      <c r="AY58" s="512"/>
      <c r="AZ58" s="512"/>
      <c r="BA58" s="512"/>
      <c r="BB58" s="512"/>
      <c r="BC58" s="512"/>
      <c r="BD58" s="684"/>
      <c r="BE58" s="684"/>
      <c r="BF58" s="684"/>
      <c r="BG58" s="512"/>
      <c r="BH58" s="512"/>
      <c r="BI58" s="512"/>
      <c r="BJ58" s="512"/>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2"/>
      <c r="BE59" s="692"/>
      <c r="BF59" s="692"/>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2"/>
      <c r="BE60" s="692"/>
      <c r="BF60" s="692"/>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2"/>
      <c r="BE61" s="692"/>
      <c r="BF61" s="692"/>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2"/>
      <c r="BE62" s="692"/>
      <c r="BF62" s="692"/>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2"/>
      <c r="BE63" s="692"/>
      <c r="BF63" s="692"/>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2"/>
      <c r="BE64" s="692"/>
      <c r="BF64" s="692"/>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2"/>
      <c r="BE65" s="692"/>
      <c r="BF65" s="692"/>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2"/>
      <c r="BE66" s="692"/>
      <c r="BF66" s="692"/>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2"/>
      <c r="BE67" s="692"/>
      <c r="BF67" s="692"/>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2"/>
      <c r="BE69" s="692"/>
      <c r="BF69" s="692"/>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2"/>
      <c r="BE70" s="692"/>
      <c r="BF70" s="692"/>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2"/>
      <c r="BE71" s="692"/>
      <c r="BF71" s="692"/>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2"/>
      <c r="BE72" s="692"/>
      <c r="BF72" s="692"/>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2"/>
      <c r="BE73" s="692"/>
      <c r="BF73" s="692"/>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2"/>
      <c r="BE74" s="692"/>
      <c r="BF74" s="692"/>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2"/>
      <c r="BE75" s="692"/>
      <c r="BF75" s="692"/>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2"/>
      <c r="BE76" s="692"/>
      <c r="BF76" s="692"/>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2"/>
      <c r="BE77" s="692"/>
      <c r="BF77" s="692"/>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3"/>
      <c r="BE80" s="693"/>
      <c r="BF80" s="693"/>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4"/>
      <c r="BE90" s="694"/>
      <c r="BF90" s="694"/>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4"/>
      <c r="BE91" s="694"/>
      <c r="BF91" s="694"/>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4"/>
      <c r="BE92" s="694"/>
      <c r="BF92" s="694"/>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4"/>
      <c r="BE93" s="694"/>
      <c r="BF93" s="694"/>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4"/>
      <c r="BE94" s="694"/>
      <c r="BF94" s="694"/>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4"/>
      <c r="BE95" s="694"/>
      <c r="BF95" s="694"/>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4"/>
      <c r="BE96" s="694"/>
      <c r="BF96" s="694"/>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4"/>
      <c r="BE97" s="694"/>
      <c r="BF97" s="694"/>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4"/>
      <c r="BE98" s="694"/>
      <c r="BF98" s="694"/>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5"/>
      <c r="BE100" s="695"/>
      <c r="BF100" s="695"/>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E5" activePane="bottomRight" state="frozen"/>
      <selection activeCell="BF63" sqref="BF63"/>
      <selection pane="topRight" activeCell="BF63" sqref="BF63"/>
      <selection pane="bottomLeft" activeCell="BF63" sqref="BF63"/>
      <selection pane="bottomRight" activeCell="BF32" sqref="BF32"/>
    </sheetView>
  </sheetViews>
  <sheetFormatPr defaultColWidth="11" defaultRowHeight="11.25" x14ac:dyDescent="0.2"/>
  <cols>
    <col min="1" max="1" width="10.5703125" style="546" customWidth="1"/>
    <col min="2" max="2" width="24.42578125" style="546" customWidth="1"/>
    <col min="3" max="55" width="6.5703125" style="546" customWidth="1"/>
    <col min="56" max="58" width="6.5703125" style="705" customWidth="1"/>
    <col min="59" max="74" width="6.5703125" style="546" customWidth="1"/>
    <col min="75" max="238" width="11" style="546"/>
    <col min="239" max="239" width="1.5703125" style="546" customWidth="1"/>
    <col min="240" max="16384" width="11" style="546"/>
  </cols>
  <sheetData>
    <row r="1" spans="1:74" ht="12.75" customHeight="1" x14ac:dyDescent="0.2">
      <c r="A1" s="790" t="s">
        <v>982</v>
      </c>
      <c r="B1" s="544" t="s">
        <v>472</v>
      </c>
      <c r="C1" s="544"/>
      <c r="D1" s="544"/>
      <c r="E1" s="544"/>
      <c r="F1" s="544"/>
      <c r="G1" s="544"/>
      <c r="H1" s="544"/>
      <c r="I1" s="544"/>
      <c r="J1" s="544"/>
      <c r="K1" s="544"/>
      <c r="L1" s="544"/>
      <c r="M1" s="544"/>
      <c r="N1" s="544"/>
      <c r="O1" s="544"/>
      <c r="P1" s="544"/>
      <c r="Q1" s="544"/>
      <c r="R1" s="544"/>
      <c r="S1" s="544"/>
      <c r="T1" s="544"/>
      <c r="U1" s="544"/>
      <c r="V1" s="544"/>
      <c r="W1" s="544"/>
      <c r="X1" s="544"/>
      <c r="Y1" s="544"/>
      <c r="Z1" s="544"/>
      <c r="AA1" s="544"/>
      <c r="AB1" s="544"/>
      <c r="AC1" s="544"/>
      <c r="AD1" s="544"/>
      <c r="AE1" s="544"/>
      <c r="AF1" s="544"/>
      <c r="AG1" s="544"/>
      <c r="AH1" s="544"/>
      <c r="AI1" s="544"/>
      <c r="AJ1" s="544"/>
      <c r="AK1" s="544"/>
      <c r="AL1" s="544"/>
      <c r="AM1" s="544"/>
      <c r="AN1" s="544"/>
      <c r="AO1" s="544"/>
      <c r="AP1" s="544"/>
      <c r="AQ1" s="544"/>
      <c r="AR1" s="544"/>
      <c r="AS1" s="544"/>
      <c r="AT1" s="544"/>
      <c r="AU1" s="544"/>
      <c r="AV1" s="544"/>
      <c r="AW1" s="544"/>
      <c r="AX1" s="544"/>
      <c r="AY1" s="544"/>
      <c r="AZ1" s="544"/>
      <c r="BA1" s="544"/>
      <c r="BB1" s="544"/>
      <c r="BC1" s="544"/>
      <c r="BD1" s="544"/>
      <c r="BE1" s="544"/>
      <c r="BF1" s="544"/>
      <c r="BG1" s="544"/>
      <c r="BH1" s="544"/>
      <c r="BI1" s="544"/>
      <c r="BJ1" s="544"/>
      <c r="BK1" s="544"/>
      <c r="BL1" s="544"/>
      <c r="BM1" s="544"/>
      <c r="BN1" s="544"/>
      <c r="BO1" s="544"/>
      <c r="BP1" s="544"/>
      <c r="BQ1" s="544"/>
      <c r="BR1" s="544"/>
      <c r="BS1" s="544"/>
      <c r="BT1" s="544"/>
      <c r="BU1" s="544"/>
      <c r="BV1" s="544"/>
    </row>
    <row r="2" spans="1:74" ht="12.75" customHeight="1" x14ac:dyDescent="0.2">
      <c r="A2" s="791"/>
      <c r="B2" s="540" t="str">
        <f>"U.S. Energy Information Administration  |  Short-Term Energy Outlook  - "&amp;Dates!D1</f>
        <v>U.S. Energy Information Administration  |  Short-Term Energy Outlook  - May 2019</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7"/>
      <c r="AN2" s="547"/>
      <c r="AO2" s="547"/>
      <c r="AP2" s="547"/>
      <c r="AQ2" s="547"/>
      <c r="AR2" s="547"/>
      <c r="AS2" s="547"/>
      <c r="AT2" s="547"/>
      <c r="AU2" s="547"/>
      <c r="AV2" s="547"/>
      <c r="AW2" s="547"/>
      <c r="AX2" s="547"/>
      <c r="AY2" s="547"/>
      <c r="AZ2" s="547"/>
      <c r="BA2" s="547"/>
      <c r="BB2" s="547"/>
      <c r="BC2" s="547"/>
      <c r="BD2" s="696"/>
      <c r="BE2" s="696"/>
      <c r="BF2" s="696"/>
      <c r="BG2" s="547"/>
      <c r="BH2" s="547"/>
      <c r="BI2" s="547"/>
      <c r="BJ2" s="547"/>
      <c r="BK2" s="547"/>
      <c r="BL2" s="547"/>
      <c r="BM2" s="547"/>
      <c r="BN2" s="547"/>
      <c r="BO2" s="547"/>
      <c r="BP2" s="547"/>
      <c r="BQ2" s="547"/>
      <c r="BR2" s="547"/>
      <c r="BS2" s="547"/>
      <c r="BT2" s="547"/>
      <c r="BU2" s="547"/>
      <c r="BV2" s="547"/>
    </row>
    <row r="3" spans="1:74" ht="12.75" customHeight="1" x14ac:dyDescent="0.2">
      <c r="A3" s="548"/>
      <c r="B3" s="549"/>
      <c r="C3" s="799">
        <f>Dates!D3</f>
        <v>2015</v>
      </c>
      <c r="D3" s="800"/>
      <c r="E3" s="800"/>
      <c r="F3" s="800"/>
      <c r="G3" s="800"/>
      <c r="H3" s="800"/>
      <c r="I3" s="800"/>
      <c r="J3" s="800"/>
      <c r="K3" s="800"/>
      <c r="L3" s="800"/>
      <c r="M3" s="800"/>
      <c r="N3" s="848"/>
      <c r="O3" s="799">
        <f>C3+1</f>
        <v>2016</v>
      </c>
      <c r="P3" s="800"/>
      <c r="Q3" s="800"/>
      <c r="R3" s="800"/>
      <c r="S3" s="800"/>
      <c r="T3" s="800"/>
      <c r="U3" s="800"/>
      <c r="V3" s="800"/>
      <c r="W3" s="800"/>
      <c r="X3" s="800"/>
      <c r="Y3" s="800"/>
      <c r="Z3" s="848"/>
      <c r="AA3" s="799">
        <f>O3+1</f>
        <v>2017</v>
      </c>
      <c r="AB3" s="800"/>
      <c r="AC3" s="800"/>
      <c r="AD3" s="800"/>
      <c r="AE3" s="800"/>
      <c r="AF3" s="800"/>
      <c r="AG3" s="800"/>
      <c r="AH3" s="800"/>
      <c r="AI3" s="800"/>
      <c r="AJ3" s="800"/>
      <c r="AK3" s="800"/>
      <c r="AL3" s="848"/>
      <c r="AM3" s="799">
        <f>AA3+1</f>
        <v>2018</v>
      </c>
      <c r="AN3" s="800"/>
      <c r="AO3" s="800"/>
      <c r="AP3" s="800"/>
      <c r="AQ3" s="800"/>
      <c r="AR3" s="800"/>
      <c r="AS3" s="800"/>
      <c r="AT3" s="800"/>
      <c r="AU3" s="800"/>
      <c r="AV3" s="800"/>
      <c r="AW3" s="800"/>
      <c r="AX3" s="848"/>
      <c r="AY3" s="799">
        <f>AM3+1</f>
        <v>2019</v>
      </c>
      <c r="AZ3" s="800"/>
      <c r="BA3" s="800"/>
      <c r="BB3" s="800"/>
      <c r="BC3" s="800"/>
      <c r="BD3" s="800"/>
      <c r="BE3" s="800"/>
      <c r="BF3" s="800"/>
      <c r="BG3" s="800"/>
      <c r="BH3" s="800"/>
      <c r="BI3" s="800"/>
      <c r="BJ3" s="848"/>
      <c r="BK3" s="799">
        <f>AY3+1</f>
        <v>2020</v>
      </c>
      <c r="BL3" s="800"/>
      <c r="BM3" s="800"/>
      <c r="BN3" s="800"/>
      <c r="BO3" s="800"/>
      <c r="BP3" s="800"/>
      <c r="BQ3" s="800"/>
      <c r="BR3" s="800"/>
      <c r="BS3" s="800"/>
      <c r="BT3" s="800"/>
      <c r="BU3" s="800"/>
      <c r="BV3" s="848"/>
    </row>
    <row r="4" spans="1:74" ht="12.75" customHeight="1" x14ac:dyDescent="0.2">
      <c r="A4" s="548"/>
      <c r="B4" s="550"/>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548"/>
      <c r="B5" s="129" t="s">
        <v>355</v>
      </c>
      <c r="C5" s="551"/>
      <c r="D5" s="552"/>
      <c r="E5" s="552"/>
      <c r="F5" s="552"/>
      <c r="G5" s="552"/>
      <c r="H5" s="552"/>
      <c r="I5" s="552"/>
      <c r="J5" s="552"/>
      <c r="K5" s="552"/>
      <c r="L5" s="552"/>
      <c r="M5" s="552"/>
      <c r="N5" s="553"/>
      <c r="O5" s="551"/>
      <c r="P5" s="552"/>
      <c r="Q5" s="552"/>
      <c r="R5" s="552"/>
      <c r="S5" s="552"/>
      <c r="T5" s="552"/>
      <c r="U5" s="552"/>
      <c r="V5" s="552"/>
      <c r="W5" s="552"/>
      <c r="X5" s="552"/>
      <c r="Y5" s="552"/>
      <c r="Z5" s="553"/>
      <c r="AA5" s="551"/>
      <c r="AB5" s="552"/>
      <c r="AC5" s="552"/>
      <c r="AD5" s="552"/>
      <c r="AE5" s="552"/>
      <c r="AF5" s="552"/>
      <c r="AG5" s="552"/>
      <c r="AH5" s="552"/>
      <c r="AI5" s="552"/>
      <c r="AJ5" s="552"/>
      <c r="AK5" s="552"/>
      <c r="AL5" s="553"/>
      <c r="AM5" s="551"/>
      <c r="AN5" s="552"/>
      <c r="AO5" s="552"/>
      <c r="AP5" s="552"/>
      <c r="AQ5" s="552"/>
      <c r="AR5" s="552"/>
      <c r="AS5" s="552"/>
      <c r="AT5" s="552"/>
      <c r="AU5" s="552"/>
      <c r="AV5" s="552"/>
      <c r="AW5" s="552"/>
      <c r="AX5" s="553"/>
      <c r="AY5" s="551"/>
      <c r="AZ5" s="552"/>
      <c r="BA5" s="552"/>
      <c r="BB5" s="552"/>
      <c r="BC5" s="552"/>
      <c r="BD5" s="552"/>
      <c r="BE5" s="552"/>
      <c r="BF5" s="552"/>
      <c r="BG5" s="552"/>
      <c r="BH5" s="552"/>
      <c r="BI5" s="552"/>
      <c r="BJ5" s="553"/>
      <c r="BK5" s="551"/>
      <c r="BL5" s="552"/>
      <c r="BM5" s="552"/>
      <c r="BN5" s="552"/>
      <c r="BO5" s="552"/>
      <c r="BP5" s="552"/>
      <c r="BQ5" s="552"/>
      <c r="BR5" s="552"/>
      <c r="BS5" s="552"/>
      <c r="BT5" s="552"/>
      <c r="BU5" s="552"/>
      <c r="BV5" s="553"/>
    </row>
    <row r="6" spans="1:74" ht="11.1" customHeight="1" x14ac:dyDescent="0.2">
      <c r="A6" s="554" t="s">
        <v>370</v>
      </c>
      <c r="B6" s="555" t="s">
        <v>90</v>
      </c>
      <c r="C6" s="275">
        <v>4272.5974248000002</v>
      </c>
      <c r="D6" s="275">
        <v>4534.8868386000004</v>
      </c>
      <c r="E6" s="275">
        <v>3499.5980032000002</v>
      </c>
      <c r="F6" s="275">
        <v>2966.3047350000002</v>
      </c>
      <c r="G6" s="275">
        <v>3373.6943928999999</v>
      </c>
      <c r="H6" s="275">
        <v>4189.1037710000001</v>
      </c>
      <c r="I6" s="275">
        <v>4487.0925176999999</v>
      </c>
      <c r="J6" s="275">
        <v>4344.2034952000004</v>
      </c>
      <c r="K6" s="275">
        <v>3932.8543909999999</v>
      </c>
      <c r="L6" s="275">
        <v>3121.2420532000001</v>
      </c>
      <c r="M6" s="275">
        <v>2907.5711857000001</v>
      </c>
      <c r="N6" s="275">
        <v>2886.9378176999999</v>
      </c>
      <c r="O6" s="275">
        <v>3659.9799757999999</v>
      </c>
      <c r="P6" s="275">
        <v>3196.7175003000002</v>
      </c>
      <c r="Q6" s="275">
        <v>2328.1460132000002</v>
      </c>
      <c r="R6" s="275">
        <v>2403.7620473000002</v>
      </c>
      <c r="S6" s="275">
        <v>2635.3067689999998</v>
      </c>
      <c r="T6" s="275">
        <v>3867.8127890000001</v>
      </c>
      <c r="U6" s="275">
        <v>4397.3043054999998</v>
      </c>
      <c r="V6" s="275">
        <v>4375.3139619000003</v>
      </c>
      <c r="W6" s="275">
        <v>3804.5922577000001</v>
      </c>
      <c r="X6" s="275">
        <v>3199.8046184</v>
      </c>
      <c r="Y6" s="275">
        <v>2898.015398</v>
      </c>
      <c r="Z6" s="275">
        <v>3830.5432719</v>
      </c>
      <c r="AA6" s="275">
        <v>3720.4172723000001</v>
      </c>
      <c r="AB6" s="275">
        <v>3100.7881763999999</v>
      </c>
      <c r="AC6" s="275">
        <v>2882.7259726000002</v>
      </c>
      <c r="AD6" s="275">
        <v>2711.1812497000001</v>
      </c>
      <c r="AE6" s="275">
        <v>2992.791941</v>
      </c>
      <c r="AF6" s="275">
        <v>3583.6146527000001</v>
      </c>
      <c r="AG6" s="275">
        <v>4119.2732183999997</v>
      </c>
      <c r="AH6" s="275">
        <v>3854.4564442000001</v>
      </c>
      <c r="AI6" s="275">
        <v>3273.4211602999999</v>
      </c>
      <c r="AJ6" s="275">
        <v>2895.9809802999998</v>
      </c>
      <c r="AK6" s="275">
        <v>3032.8689549999999</v>
      </c>
      <c r="AL6" s="275">
        <v>3436.9548245000001</v>
      </c>
      <c r="AM6" s="275">
        <v>3836.7450871000001</v>
      </c>
      <c r="AN6" s="275">
        <v>2925.7778214</v>
      </c>
      <c r="AO6" s="275">
        <v>2600.4002003000001</v>
      </c>
      <c r="AP6" s="275">
        <v>2446.0905950000001</v>
      </c>
      <c r="AQ6" s="275">
        <v>2751.9583545</v>
      </c>
      <c r="AR6" s="275">
        <v>3383.6301103000001</v>
      </c>
      <c r="AS6" s="275">
        <v>3725.0611647999999</v>
      </c>
      <c r="AT6" s="275">
        <v>3716.6559023</v>
      </c>
      <c r="AU6" s="275">
        <v>3224.7220130000001</v>
      </c>
      <c r="AV6" s="275">
        <v>2821.0368718999998</v>
      </c>
      <c r="AW6" s="275">
        <v>3100.1810543000001</v>
      </c>
      <c r="AX6" s="275">
        <v>3123.3752854999998</v>
      </c>
      <c r="AY6" s="275">
        <v>3259.3020628999998</v>
      </c>
      <c r="AZ6" s="275">
        <v>2857.4311766999999</v>
      </c>
      <c r="BA6" s="275">
        <v>2539.4070000000002</v>
      </c>
      <c r="BB6" s="275">
        <v>1884.473</v>
      </c>
      <c r="BC6" s="338">
        <v>2269.6410000000001</v>
      </c>
      <c r="BD6" s="338">
        <v>2839.049</v>
      </c>
      <c r="BE6" s="338">
        <v>3226.556</v>
      </c>
      <c r="BF6" s="338">
        <v>3362.9389999999999</v>
      </c>
      <c r="BG6" s="338">
        <v>2646.866</v>
      </c>
      <c r="BH6" s="338">
        <v>2507.1149999999998</v>
      </c>
      <c r="BI6" s="338">
        <v>2469.7660000000001</v>
      </c>
      <c r="BJ6" s="338">
        <v>2877.8910000000001</v>
      </c>
      <c r="BK6" s="338">
        <v>3029.7939999999999</v>
      </c>
      <c r="BL6" s="338">
        <v>2704.7420000000002</v>
      </c>
      <c r="BM6" s="338">
        <v>2194.29</v>
      </c>
      <c r="BN6" s="338">
        <v>1770.1859999999999</v>
      </c>
      <c r="BO6" s="338">
        <v>2071.6819999999998</v>
      </c>
      <c r="BP6" s="338">
        <v>2620.9209999999998</v>
      </c>
      <c r="BQ6" s="338">
        <v>3050.9450000000002</v>
      </c>
      <c r="BR6" s="338">
        <v>3115.3510000000001</v>
      </c>
      <c r="BS6" s="338">
        <v>2409.4499999999998</v>
      </c>
      <c r="BT6" s="338">
        <v>2255.3629999999998</v>
      </c>
      <c r="BU6" s="338">
        <v>2241.4459999999999</v>
      </c>
      <c r="BV6" s="338">
        <v>2670.3150000000001</v>
      </c>
    </row>
    <row r="7" spans="1:74" ht="11.1" customHeight="1" x14ac:dyDescent="0.2">
      <c r="A7" s="554" t="s">
        <v>371</v>
      </c>
      <c r="B7" s="555" t="s">
        <v>91</v>
      </c>
      <c r="C7" s="275">
        <v>3280.2384400000001</v>
      </c>
      <c r="D7" s="275">
        <v>3261.25585</v>
      </c>
      <c r="E7" s="275">
        <v>3207.1844861</v>
      </c>
      <c r="F7" s="275">
        <v>3093.5332443000002</v>
      </c>
      <c r="G7" s="275">
        <v>3274.7210805999998</v>
      </c>
      <c r="H7" s="275">
        <v>4049.2582769999999</v>
      </c>
      <c r="I7" s="275">
        <v>4552.2283974000002</v>
      </c>
      <c r="J7" s="275">
        <v>4486.5726916000003</v>
      </c>
      <c r="K7" s="275">
        <v>4101.1973822999998</v>
      </c>
      <c r="L7" s="275">
        <v>3548.5496168</v>
      </c>
      <c r="M7" s="275">
        <v>3407.8751299999999</v>
      </c>
      <c r="N7" s="275">
        <v>3541.1831587000001</v>
      </c>
      <c r="O7" s="275">
        <v>3549.7982510000002</v>
      </c>
      <c r="P7" s="275">
        <v>3398.3509703</v>
      </c>
      <c r="Q7" s="275">
        <v>3351.2882767999999</v>
      </c>
      <c r="R7" s="275">
        <v>3295.8648797000001</v>
      </c>
      <c r="S7" s="275">
        <v>3562.2642384000001</v>
      </c>
      <c r="T7" s="275">
        <v>4379.8409426999997</v>
      </c>
      <c r="U7" s="275">
        <v>4888.8345499999996</v>
      </c>
      <c r="V7" s="275">
        <v>4992.2474939000003</v>
      </c>
      <c r="W7" s="275">
        <v>4186.7579636999999</v>
      </c>
      <c r="X7" s="275">
        <v>3319.2898461</v>
      </c>
      <c r="Y7" s="275">
        <v>3131.3944532999999</v>
      </c>
      <c r="Z7" s="275">
        <v>3108.5030747999999</v>
      </c>
      <c r="AA7" s="275">
        <v>3079.7868918999998</v>
      </c>
      <c r="AB7" s="275">
        <v>2953.3620160999999</v>
      </c>
      <c r="AC7" s="275">
        <v>3065.2290699999999</v>
      </c>
      <c r="AD7" s="275">
        <v>2947.2605386999999</v>
      </c>
      <c r="AE7" s="275">
        <v>3163.4664309999998</v>
      </c>
      <c r="AF7" s="275">
        <v>3910.5548033</v>
      </c>
      <c r="AG7" s="275">
        <v>4741.7321525999996</v>
      </c>
      <c r="AH7" s="275">
        <v>4555.1147858000004</v>
      </c>
      <c r="AI7" s="275">
        <v>3937.0640833000002</v>
      </c>
      <c r="AJ7" s="275">
        <v>3446.8538800000001</v>
      </c>
      <c r="AK7" s="275">
        <v>3162.7822540000002</v>
      </c>
      <c r="AL7" s="275">
        <v>3592.6779415999999</v>
      </c>
      <c r="AM7" s="275">
        <v>3549.8771560999999</v>
      </c>
      <c r="AN7" s="275">
        <v>3428.6259120999998</v>
      </c>
      <c r="AO7" s="275">
        <v>3384.9468252000001</v>
      </c>
      <c r="AP7" s="275">
        <v>3314.8656467000001</v>
      </c>
      <c r="AQ7" s="275">
        <v>3745.3717870999999</v>
      </c>
      <c r="AR7" s="275">
        <v>4360.7586689999998</v>
      </c>
      <c r="AS7" s="275">
        <v>5395.1715590000003</v>
      </c>
      <c r="AT7" s="275">
        <v>5237.9693242000003</v>
      </c>
      <c r="AU7" s="275">
        <v>4759.0667839999996</v>
      </c>
      <c r="AV7" s="275">
        <v>4005.5061818999998</v>
      </c>
      <c r="AW7" s="275">
        <v>3570.2860529999998</v>
      </c>
      <c r="AX7" s="275">
        <v>3450.8910132000001</v>
      </c>
      <c r="AY7" s="275">
        <v>3836.6121794000001</v>
      </c>
      <c r="AZ7" s="275">
        <v>3943.8446264999998</v>
      </c>
      <c r="BA7" s="275">
        <v>3533.027</v>
      </c>
      <c r="BB7" s="275">
        <v>3340.7359999999999</v>
      </c>
      <c r="BC7" s="338">
        <v>3796.1309999999999</v>
      </c>
      <c r="BD7" s="338">
        <v>4518.3360000000002</v>
      </c>
      <c r="BE7" s="338">
        <v>5410.375</v>
      </c>
      <c r="BF7" s="338">
        <v>5443.2460000000001</v>
      </c>
      <c r="BG7" s="338">
        <v>4419.7939999999999</v>
      </c>
      <c r="BH7" s="338">
        <v>3873.9549999999999</v>
      </c>
      <c r="BI7" s="338">
        <v>3541.6619999999998</v>
      </c>
      <c r="BJ7" s="338">
        <v>3761.65</v>
      </c>
      <c r="BK7" s="338">
        <v>3868.652</v>
      </c>
      <c r="BL7" s="338">
        <v>3853.4479999999999</v>
      </c>
      <c r="BM7" s="338">
        <v>3623.047</v>
      </c>
      <c r="BN7" s="338">
        <v>3545.08</v>
      </c>
      <c r="BO7" s="338">
        <v>3900.8530000000001</v>
      </c>
      <c r="BP7" s="338">
        <v>4714.0140000000001</v>
      </c>
      <c r="BQ7" s="338">
        <v>5548.5680000000002</v>
      </c>
      <c r="BR7" s="338">
        <v>5627.7370000000001</v>
      </c>
      <c r="BS7" s="338">
        <v>4595.5389999999998</v>
      </c>
      <c r="BT7" s="338">
        <v>4009.5970000000002</v>
      </c>
      <c r="BU7" s="338">
        <v>3639.1509999999998</v>
      </c>
      <c r="BV7" s="338">
        <v>3843.2159999999999</v>
      </c>
    </row>
    <row r="8" spans="1:74" ht="11.1" customHeight="1" x14ac:dyDescent="0.2">
      <c r="A8" s="556" t="s">
        <v>372</v>
      </c>
      <c r="B8" s="557" t="s">
        <v>373</v>
      </c>
      <c r="C8" s="275">
        <v>95.902111613000002</v>
      </c>
      <c r="D8" s="275">
        <v>225.73642892999999</v>
      </c>
      <c r="E8" s="275">
        <v>57.370646452000003</v>
      </c>
      <c r="F8" s="275">
        <v>57.589368</v>
      </c>
      <c r="G8" s="275">
        <v>62.541078386999999</v>
      </c>
      <c r="H8" s="275">
        <v>62.016523999999997</v>
      </c>
      <c r="I8" s="275">
        <v>74.328336128999993</v>
      </c>
      <c r="J8" s="275">
        <v>68.813079999999999</v>
      </c>
      <c r="K8" s="275">
        <v>67.810143999999994</v>
      </c>
      <c r="L8" s="275">
        <v>57.135201289999998</v>
      </c>
      <c r="M8" s="275">
        <v>56.996214999999999</v>
      </c>
      <c r="N8" s="275">
        <v>54.740085806000003</v>
      </c>
      <c r="O8" s="275">
        <v>76.175876451999997</v>
      </c>
      <c r="P8" s="275">
        <v>76.182812068999993</v>
      </c>
      <c r="Q8" s="275">
        <v>58.098517418999997</v>
      </c>
      <c r="R8" s="275">
        <v>61.301630666999998</v>
      </c>
      <c r="S8" s="275">
        <v>63.166216773999999</v>
      </c>
      <c r="T8" s="275">
        <v>65.892931666999999</v>
      </c>
      <c r="U8" s="275">
        <v>74.888652902999993</v>
      </c>
      <c r="V8" s="275">
        <v>75.337468064999996</v>
      </c>
      <c r="W8" s="275">
        <v>64.204449332999999</v>
      </c>
      <c r="X8" s="275">
        <v>50.689560323000002</v>
      </c>
      <c r="Y8" s="275">
        <v>62.302370666999998</v>
      </c>
      <c r="Z8" s="275">
        <v>65.658228386999994</v>
      </c>
      <c r="AA8" s="275">
        <v>66.614828709999998</v>
      </c>
      <c r="AB8" s="275">
        <v>57.033868570999999</v>
      </c>
      <c r="AC8" s="275">
        <v>53.189593871</v>
      </c>
      <c r="AD8" s="275">
        <v>42.563319333000003</v>
      </c>
      <c r="AE8" s="275">
        <v>58.642792258</v>
      </c>
      <c r="AF8" s="275">
        <v>63.409072000000002</v>
      </c>
      <c r="AG8" s="275">
        <v>58.250464194000003</v>
      </c>
      <c r="AH8" s="275">
        <v>55.949693226000001</v>
      </c>
      <c r="AI8" s="275">
        <v>54.550379333000002</v>
      </c>
      <c r="AJ8" s="275">
        <v>49.286453547999997</v>
      </c>
      <c r="AK8" s="275">
        <v>55.268838000000002</v>
      </c>
      <c r="AL8" s="275">
        <v>87.719410968000005</v>
      </c>
      <c r="AM8" s="275">
        <v>201.38783355000001</v>
      </c>
      <c r="AN8" s="275">
        <v>54.212983213999998</v>
      </c>
      <c r="AO8" s="275">
        <v>47.060975806000002</v>
      </c>
      <c r="AP8" s="275">
        <v>51.522263000000002</v>
      </c>
      <c r="AQ8" s="275">
        <v>46.364418065000002</v>
      </c>
      <c r="AR8" s="275">
        <v>60.901677667000001</v>
      </c>
      <c r="AS8" s="275">
        <v>61.042437096999997</v>
      </c>
      <c r="AT8" s="275">
        <v>61.726909999999997</v>
      </c>
      <c r="AU8" s="275">
        <v>62.470013999999999</v>
      </c>
      <c r="AV8" s="275">
        <v>47.530110645000001</v>
      </c>
      <c r="AW8" s="275">
        <v>55.061670667000001</v>
      </c>
      <c r="AX8" s="275">
        <v>56.022041289999997</v>
      </c>
      <c r="AY8" s="275">
        <v>68.899175870999997</v>
      </c>
      <c r="AZ8" s="275">
        <v>53.994657535999998</v>
      </c>
      <c r="BA8" s="275">
        <v>55.859349999999999</v>
      </c>
      <c r="BB8" s="275">
        <v>46.97616</v>
      </c>
      <c r="BC8" s="338">
        <v>57.502560000000003</v>
      </c>
      <c r="BD8" s="338">
        <v>59.64752</v>
      </c>
      <c r="BE8" s="338">
        <v>65.847759999999994</v>
      </c>
      <c r="BF8" s="338">
        <v>64.406000000000006</v>
      </c>
      <c r="BG8" s="338">
        <v>58.463529999999999</v>
      </c>
      <c r="BH8" s="338">
        <v>51.909419999999997</v>
      </c>
      <c r="BI8" s="338">
        <v>52.363639999999997</v>
      </c>
      <c r="BJ8" s="338">
        <v>61.089030000000001</v>
      </c>
      <c r="BK8" s="338">
        <v>79.991370000000003</v>
      </c>
      <c r="BL8" s="338">
        <v>65.100800000000007</v>
      </c>
      <c r="BM8" s="338">
        <v>54.905259999999998</v>
      </c>
      <c r="BN8" s="338">
        <v>47.918660000000003</v>
      </c>
      <c r="BO8" s="338">
        <v>56.44997</v>
      </c>
      <c r="BP8" s="338">
        <v>59.413910000000001</v>
      </c>
      <c r="BQ8" s="338">
        <v>65.008489999999995</v>
      </c>
      <c r="BR8" s="338">
        <v>63.860860000000002</v>
      </c>
      <c r="BS8" s="338">
        <v>57.451120000000003</v>
      </c>
      <c r="BT8" s="338">
        <v>50.741129999999998</v>
      </c>
      <c r="BU8" s="338">
        <v>52.257269999999998</v>
      </c>
      <c r="BV8" s="338">
        <v>61.51211</v>
      </c>
    </row>
    <row r="9" spans="1:74" ht="11.1" customHeight="1" x14ac:dyDescent="0.2">
      <c r="A9" s="556" t="s">
        <v>374</v>
      </c>
      <c r="B9" s="557" t="s">
        <v>92</v>
      </c>
      <c r="C9" s="275">
        <v>40.204608387</v>
      </c>
      <c r="D9" s="275">
        <v>36.606423214000003</v>
      </c>
      <c r="E9" s="275">
        <v>35.180682580999999</v>
      </c>
      <c r="F9" s="275">
        <v>32.644445666999999</v>
      </c>
      <c r="G9" s="275">
        <v>35.442749354999997</v>
      </c>
      <c r="H9" s="275">
        <v>37.253622667000002</v>
      </c>
      <c r="I9" s="275">
        <v>39.853004515999999</v>
      </c>
      <c r="J9" s="275">
        <v>38.567025483999998</v>
      </c>
      <c r="K9" s="275">
        <v>40.337338000000003</v>
      </c>
      <c r="L9" s="275">
        <v>29.241212258000001</v>
      </c>
      <c r="M9" s="275">
        <v>30.055639332999998</v>
      </c>
      <c r="N9" s="275">
        <v>35.800570323000002</v>
      </c>
      <c r="O9" s="275">
        <v>38.543542258000002</v>
      </c>
      <c r="P9" s="275">
        <v>36.605451723999998</v>
      </c>
      <c r="Q9" s="275">
        <v>38.624294194000001</v>
      </c>
      <c r="R9" s="275">
        <v>37.733352666999998</v>
      </c>
      <c r="S9" s="275">
        <v>33.977949676999998</v>
      </c>
      <c r="T9" s="275">
        <v>34.773960332999998</v>
      </c>
      <c r="U9" s="275">
        <v>34.737150323000002</v>
      </c>
      <c r="V9" s="275">
        <v>34.320072258000003</v>
      </c>
      <c r="W9" s="275">
        <v>34.010946666999999</v>
      </c>
      <c r="X9" s="275">
        <v>29.459464193999999</v>
      </c>
      <c r="Y9" s="275">
        <v>33.777533333000001</v>
      </c>
      <c r="Z9" s="275">
        <v>33.466502902999999</v>
      </c>
      <c r="AA9" s="275">
        <v>33.730164516000002</v>
      </c>
      <c r="AB9" s="275">
        <v>34.883928929</v>
      </c>
      <c r="AC9" s="275">
        <v>34.192025483999998</v>
      </c>
      <c r="AD9" s="275">
        <v>33.376613999999996</v>
      </c>
      <c r="AE9" s="275">
        <v>34.021149676999997</v>
      </c>
      <c r="AF9" s="275">
        <v>33.067747666999999</v>
      </c>
      <c r="AG9" s="275">
        <v>33.795575161000002</v>
      </c>
      <c r="AH9" s="275">
        <v>36.578333225999998</v>
      </c>
      <c r="AI9" s="275">
        <v>35.341830000000002</v>
      </c>
      <c r="AJ9" s="275">
        <v>32.230386774000003</v>
      </c>
      <c r="AK9" s="275">
        <v>33.379184332999998</v>
      </c>
      <c r="AL9" s="275">
        <v>35.363789355000002</v>
      </c>
      <c r="AM9" s="275">
        <v>32.063729355</v>
      </c>
      <c r="AN9" s="275">
        <v>35.371077499999998</v>
      </c>
      <c r="AO9" s="275">
        <v>34.327023871000002</v>
      </c>
      <c r="AP9" s="275">
        <v>31.349464666999999</v>
      </c>
      <c r="AQ9" s="275">
        <v>32.263502903000003</v>
      </c>
      <c r="AR9" s="275">
        <v>33.675248666999998</v>
      </c>
      <c r="AS9" s="275">
        <v>35.651115484000002</v>
      </c>
      <c r="AT9" s="275">
        <v>39.515604193999998</v>
      </c>
      <c r="AU9" s="275">
        <v>33.353228000000001</v>
      </c>
      <c r="AV9" s="275">
        <v>30.010129031999998</v>
      </c>
      <c r="AW9" s="275">
        <v>31.096402333</v>
      </c>
      <c r="AX9" s="275">
        <v>32.186959031999997</v>
      </c>
      <c r="AY9" s="275">
        <v>32.045457226000003</v>
      </c>
      <c r="AZ9" s="275">
        <v>36.235731749999999</v>
      </c>
      <c r="BA9" s="275">
        <v>34.86374</v>
      </c>
      <c r="BB9" s="275">
        <v>30.836919999999999</v>
      </c>
      <c r="BC9" s="338">
        <v>32.13062</v>
      </c>
      <c r="BD9" s="338">
        <v>34.259390000000003</v>
      </c>
      <c r="BE9" s="338">
        <v>35.944699999999997</v>
      </c>
      <c r="BF9" s="338">
        <v>40.257469999999998</v>
      </c>
      <c r="BG9" s="338">
        <v>32.565429999999999</v>
      </c>
      <c r="BH9" s="338">
        <v>29.453769999999999</v>
      </c>
      <c r="BI9" s="338">
        <v>30.714300000000001</v>
      </c>
      <c r="BJ9" s="338">
        <v>32.606870000000001</v>
      </c>
      <c r="BK9" s="338">
        <v>32.361490000000003</v>
      </c>
      <c r="BL9" s="338">
        <v>35.702970000000001</v>
      </c>
      <c r="BM9" s="338">
        <v>34.878749999999997</v>
      </c>
      <c r="BN9" s="338">
        <v>31.301210000000001</v>
      </c>
      <c r="BO9" s="338">
        <v>32.271709999999999</v>
      </c>
      <c r="BP9" s="338">
        <v>34.77899</v>
      </c>
      <c r="BQ9" s="338">
        <v>36.264020000000002</v>
      </c>
      <c r="BR9" s="338">
        <v>40.643940000000001</v>
      </c>
      <c r="BS9" s="338">
        <v>32.761859999999999</v>
      </c>
      <c r="BT9" s="338">
        <v>29.508600000000001</v>
      </c>
      <c r="BU9" s="338">
        <v>30.82216</v>
      </c>
      <c r="BV9" s="338">
        <v>32.727089999999997</v>
      </c>
    </row>
    <row r="10" spans="1:74" ht="11.1" customHeight="1" x14ac:dyDescent="0.2">
      <c r="A10" s="556" t="s">
        <v>375</v>
      </c>
      <c r="B10" s="557" t="s">
        <v>93</v>
      </c>
      <c r="C10" s="275">
        <v>2395.8056129000001</v>
      </c>
      <c r="D10" s="275">
        <v>2266.4818928999998</v>
      </c>
      <c r="E10" s="275">
        <v>2082.1548065000002</v>
      </c>
      <c r="F10" s="275">
        <v>1992.8164999999999</v>
      </c>
      <c r="G10" s="275">
        <v>2123.4362903000001</v>
      </c>
      <c r="H10" s="275">
        <v>2283.8721667</v>
      </c>
      <c r="I10" s="275">
        <v>2303.6185805999999</v>
      </c>
      <c r="J10" s="275">
        <v>2335.9790968000002</v>
      </c>
      <c r="K10" s="275">
        <v>2215.8790666999998</v>
      </c>
      <c r="L10" s="275">
        <v>1953.9006773999999</v>
      </c>
      <c r="M10" s="275">
        <v>2008.7980333</v>
      </c>
      <c r="N10" s="275">
        <v>2246.2472257999998</v>
      </c>
      <c r="O10" s="275">
        <v>2339.508871</v>
      </c>
      <c r="P10" s="275">
        <v>2263.3841723999999</v>
      </c>
      <c r="Q10" s="275">
        <v>2133.8352903</v>
      </c>
      <c r="R10" s="275">
        <v>2091.0614999999998</v>
      </c>
      <c r="S10" s="275">
        <v>2147.6288064999999</v>
      </c>
      <c r="T10" s="275">
        <v>2239.1774667</v>
      </c>
      <c r="U10" s="275">
        <v>2269.3337741999999</v>
      </c>
      <c r="V10" s="275">
        <v>2307.3033870999998</v>
      </c>
      <c r="W10" s="275">
        <v>2181.6058667000002</v>
      </c>
      <c r="X10" s="275">
        <v>1959.1400968</v>
      </c>
      <c r="Y10" s="275">
        <v>2172.6258667000002</v>
      </c>
      <c r="Z10" s="275">
        <v>2311.6912581000001</v>
      </c>
      <c r="AA10" s="275">
        <v>2358.7294194000001</v>
      </c>
      <c r="AB10" s="275">
        <v>2270.01325</v>
      </c>
      <c r="AC10" s="275">
        <v>2099.7806452</v>
      </c>
      <c r="AD10" s="275">
        <v>1891.4450667000001</v>
      </c>
      <c r="AE10" s="275">
        <v>1977.8307419</v>
      </c>
      <c r="AF10" s="275">
        <v>2233.6927332999999</v>
      </c>
      <c r="AG10" s="275">
        <v>2300.4586773999999</v>
      </c>
      <c r="AH10" s="275">
        <v>2334.9747742</v>
      </c>
      <c r="AI10" s="275">
        <v>2269.9306000000001</v>
      </c>
      <c r="AJ10" s="275">
        <v>2128.8640323</v>
      </c>
      <c r="AK10" s="275">
        <v>2220.5951</v>
      </c>
      <c r="AL10" s="275">
        <v>2377.4055484</v>
      </c>
      <c r="AM10" s="275">
        <v>2408.0335484000002</v>
      </c>
      <c r="AN10" s="275">
        <v>2313.9296429000001</v>
      </c>
      <c r="AO10" s="275">
        <v>2162.3437419000002</v>
      </c>
      <c r="AP10" s="275">
        <v>1971.1051666999999</v>
      </c>
      <c r="AQ10" s="275">
        <v>2171.6209032000002</v>
      </c>
      <c r="AR10" s="275">
        <v>2322.9185333</v>
      </c>
      <c r="AS10" s="275">
        <v>2337.2906128999998</v>
      </c>
      <c r="AT10" s="275">
        <v>2331.6924838999998</v>
      </c>
      <c r="AU10" s="275">
        <v>2157.4917667</v>
      </c>
      <c r="AV10" s="275">
        <v>1916.0291935</v>
      </c>
      <c r="AW10" s="275">
        <v>2131.5884000000001</v>
      </c>
      <c r="AX10" s="275">
        <v>2311.5254193999999</v>
      </c>
      <c r="AY10" s="275">
        <v>2377.4465805999998</v>
      </c>
      <c r="AZ10" s="275">
        <v>2311.2462142999998</v>
      </c>
      <c r="BA10" s="275">
        <v>2102.8290000000002</v>
      </c>
      <c r="BB10" s="275">
        <v>2018.883</v>
      </c>
      <c r="BC10" s="338">
        <v>2099.8180000000002</v>
      </c>
      <c r="BD10" s="338">
        <v>2248.9470000000001</v>
      </c>
      <c r="BE10" s="338">
        <v>2281.011</v>
      </c>
      <c r="BF10" s="338">
        <v>2299.2109999999998</v>
      </c>
      <c r="BG10" s="338">
        <v>2180.558</v>
      </c>
      <c r="BH10" s="338">
        <v>1952.7529999999999</v>
      </c>
      <c r="BI10" s="338">
        <v>2097.4</v>
      </c>
      <c r="BJ10" s="338">
        <v>2272.1570000000002</v>
      </c>
      <c r="BK10" s="338">
        <v>2345.6990000000001</v>
      </c>
      <c r="BL10" s="338">
        <v>2249.73</v>
      </c>
      <c r="BM10" s="338">
        <v>2092.79</v>
      </c>
      <c r="BN10" s="338">
        <v>1957.175</v>
      </c>
      <c r="BO10" s="338">
        <v>2056.0439999999999</v>
      </c>
      <c r="BP10" s="338">
        <v>2197.366</v>
      </c>
      <c r="BQ10" s="338">
        <v>2228.6950000000002</v>
      </c>
      <c r="BR10" s="338">
        <v>2246.4769999999999</v>
      </c>
      <c r="BS10" s="338">
        <v>2130.5459999999998</v>
      </c>
      <c r="BT10" s="338">
        <v>1923.597</v>
      </c>
      <c r="BU10" s="338">
        <v>2066.085</v>
      </c>
      <c r="BV10" s="338">
        <v>2238.2330000000002</v>
      </c>
    </row>
    <row r="11" spans="1:74" ht="11.1" customHeight="1" x14ac:dyDescent="0.2">
      <c r="A11" s="554" t="s">
        <v>1220</v>
      </c>
      <c r="B11" s="558" t="s">
        <v>378</v>
      </c>
      <c r="C11" s="275">
        <v>1524.4977965</v>
      </c>
      <c r="D11" s="275">
        <v>1601.6925043000001</v>
      </c>
      <c r="E11" s="275">
        <v>1555.6196947999999</v>
      </c>
      <c r="F11" s="275">
        <v>1632.1777159999999</v>
      </c>
      <c r="G11" s="275">
        <v>1493.7941464999999</v>
      </c>
      <c r="H11" s="275">
        <v>1432.4911583000001</v>
      </c>
      <c r="I11" s="275">
        <v>1434.4747119000001</v>
      </c>
      <c r="J11" s="275">
        <v>1353.0159774000001</v>
      </c>
      <c r="K11" s="275">
        <v>1291.3833586999999</v>
      </c>
      <c r="L11" s="275">
        <v>1333.4974603000001</v>
      </c>
      <c r="M11" s="275">
        <v>1580.0883497</v>
      </c>
      <c r="N11" s="275">
        <v>1669.9181497</v>
      </c>
      <c r="O11" s="275">
        <v>1686.88913</v>
      </c>
      <c r="P11" s="275">
        <v>1823.3407407</v>
      </c>
      <c r="Q11" s="275">
        <v>1886.2563293999999</v>
      </c>
      <c r="R11" s="275">
        <v>1851.4823696999999</v>
      </c>
      <c r="S11" s="275">
        <v>1748.3045281</v>
      </c>
      <c r="T11" s="275">
        <v>1649.107534</v>
      </c>
      <c r="U11" s="275">
        <v>1607.34807</v>
      </c>
      <c r="V11" s="275">
        <v>1420.479621</v>
      </c>
      <c r="W11" s="275">
        <v>1429.9020370000001</v>
      </c>
      <c r="X11" s="275">
        <v>1518.9620152</v>
      </c>
      <c r="Y11" s="275">
        <v>1587.5790043</v>
      </c>
      <c r="Z11" s="275">
        <v>1777.7624197</v>
      </c>
      <c r="AA11" s="275">
        <v>1790.1314765</v>
      </c>
      <c r="AB11" s="275">
        <v>1911.2545093000001</v>
      </c>
      <c r="AC11" s="275">
        <v>2103.3947729000001</v>
      </c>
      <c r="AD11" s="275">
        <v>2164.6430260000002</v>
      </c>
      <c r="AE11" s="275">
        <v>2155.7667565000002</v>
      </c>
      <c r="AF11" s="275">
        <v>2088.4980943</v>
      </c>
      <c r="AG11" s="275">
        <v>1776.6635461000001</v>
      </c>
      <c r="AH11" s="275">
        <v>1542.3121100000001</v>
      </c>
      <c r="AI11" s="275">
        <v>1610.817006</v>
      </c>
      <c r="AJ11" s="275">
        <v>1763.3192873999999</v>
      </c>
      <c r="AK11" s="275">
        <v>1818.978885</v>
      </c>
      <c r="AL11" s="275">
        <v>1855.7399502999999</v>
      </c>
      <c r="AM11" s="275">
        <v>2028.5553929</v>
      </c>
      <c r="AN11" s="275">
        <v>2150.2802529000001</v>
      </c>
      <c r="AO11" s="275">
        <v>2105.0652700000001</v>
      </c>
      <c r="AP11" s="275">
        <v>2220.9882253000001</v>
      </c>
      <c r="AQ11" s="275">
        <v>2188.2325261000001</v>
      </c>
      <c r="AR11" s="275">
        <v>2228.7923409999999</v>
      </c>
      <c r="AS11" s="275">
        <v>1738.3794545000001</v>
      </c>
      <c r="AT11" s="275">
        <v>1764.7475187</v>
      </c>
      <c r="AU11" s="275">
        <v>1647.2369762999999</v>
      </c>
      <c r="AV11" s="275">
        <v>1662.6044135</v>
      </c>
      <c r="AW11" s="275">
        <v>1834.1444446999999</v>
      </c>
      <c r="AX11" s="275">
        <v>1887.5820547999999</v>
      </c>
      <c r="AY11" s="275">
        <v>1938.8115230999999</v>
      </c>
      <c r="AZ11" s="275">
        <v>1966.5964426999999</v>
      </c>
      <c r="BA11" s="275">
        <v>2174.201</v>
      </c>
      <c r="BB11" s="275">
        <v>2390.2469999999998</v>
      </c>
      <c r="BC11" s="338">
        <v>2277.5970000000002</v>
      </c>
      <c r="BD11" s="338">
        <v>2276.2640000000001</v>
      </c>
      <c r="BE11" s="338">
        <v>1992.1110000000001</v>
      </c>
      <c r="BF11" s="338">
        <v>1814.258</v>
      </c>
      <c r="BG11" s="338">
        <v>1804.4870000000001</v>
      </c>
      <c r="BH11" s="338">
        <v>1934.4970000000001</v>
      </c>
      <c r="BI11" s="338">
        <v>2059.13</v>
      </c>
      <c r="BJ11" s="338">
        <v>2058.308</v>
      </c>
      <c r="BK11" s="338">
        <v>2112.4879999999998</v>
      </c>
      <c r="BL11" s="338">
        <v>2228.73</v>
      </c>
      <c r="BM11" s="338">
        <v>2316.3939999999998</v>
      </c>
      <c r="BN11" s="338">
        <v>2460.7399999999998</v>
      </c>
      <c r="BO11" s="338">
        <v>2432.2350000000001</v>
      </c>
      <c r="BP11" s="338">
        <v>2424.8270000000002</v>
      </c>
      <c r="BQ11" s="338">
        <v>2170.4290000000001</v>
      </c>
      <c r="BR11" s="338">
        <v>1969.607</v>
      </c>
      <c r="BS11" s="338">
        <v>1943.261</v>
      </c>
      <c r="BT11" s="338">
        <v>2100.2249999999999</v>
      </c>
      <c r="BU11" s="338">
        <v>2235.0230000000001</v>
      </c>
      <c r="BV11" s="338">
        <v>2236.9189999999999</v>
      </c>
    </row>
    <row r="12" spans="1:74" ht="11.1" customHeight="1" x14ac:dyDescent="0.2">
      <c r="A12" s="554" t="s">
        <v>376</v>
      </c>
      <c r="B12" s="555" t="s">
        <v>438</v>
      </c>
      <c r="C12" s="275">
        <v>778.65753128999995</v>
      </c>
      <c r="D12" s="275">
        <v>795.93126857000004</v>
      </c>
      <c r="E12" s="275">
        <v>783.25497871000005</v>
      </c>
      <c r="F12" s="275">
        <v>749.03256133000002</v>
      </c>
      <c r="G12" s="275">
        <v>649.20694160999994</v>
      </c>
      <c r="H12" s="275">
        <v>680.46945200000005</v>
      </c>
      <c r="I12" s="275">
        <v>677.87809838999999</v>
      </c>
      <c r="J12" s="275">
        <v>616.84208774000001</v>
      </c>
      <c r="K12" s="275">
        <v>536.47073166999996</v>
      </c>
      <c r="L12" s="275">
        <v>536.46455193999998</v>
      </c>
      <c r="M12" s="275">
        <v>644.59434867000004</v>
      </c>
      <c r="N12" s="275">
        <v>747.27617968000004</v>
      </c>
      <c r="O12" s="275">
        <v>826.27554515999998</v>
      </c>
      <c r="P12" s="275">
        <v>832.37982966000004</v>
      </c>
      <c r="Q12" s="275">
        <v>883.54441128999997</v>
      </c>
      <c r="R12" s="275">
        <v>862.60094500000002</v>
      </c>
      <c r="S12" s="275">
        <v>822.14132257999995</v>
      </c>
      <c r="T12" s="275">
        <v>774.56223199999999</v>
      </c>
      <c r="U12" s="275">
        <v>692.10711226000001</v>
      </c>
      <c r="V12" s="275">
        <v>631.27576354999997</v>
      </c>
      <c r="W12" s="275">
        <v>545.58945232999997</v>
      </c>
      <c r="X12" s="275">
        <v>559.31794032000005</v>
      </c>
      <c r="Y12" s="275">
        <v>626.94216067000002</v>
      </c>
      <c r="Z12" s="275">
        <v>726.70206902999996</v>
      </c>
      <c r="AA12" s="275">
        <v>864.12423999999999</v>
      </c>
      <c r="AB12" s="275">
        <v>844.40170536000005</v>
      </c>
      <c r="AC12" s="275">
        <v>944.24441967999996</v>
      </c>
      <c r="AD12" s="275">
        <v>979.66548699999998</v>
      </c>
      <c r="AE12" s="275">
        <v>1044.6509742000001</v>
      </c>
      <c r="AF12" s="275">
        <v>1007.395804</v>
      </c>
      <c r="AG12" s="275">
        <v>854.55722967999998</v>
      </c>
      <c r="AH12" s="275">
        <v>704.86560581000003</v>
      </c>
      <c r="AI12" s="275">
        <v>635.56451566999999</v>
      </c>
      <c r="AJ12" s="275">
        <v>589.80251935000001</v>
      </c>
      <c r="AK12" s="275">
        <v>685.48762667000005</v>
      </c>
      <c r="AL12" s="275">
        <v>721.83567418999996</v>
      </c>
      <c r="AM12" s="275">
        <v>825.67362516000003</v>
      </c>
      <c r="AN12" s="275">
        <v>911.90786749999995</v>
      </c>
      <c r="AO12" s="275">
        <v>837.14497097000003</v>
      </c>
      <c r="AP12" s="275">
        <v>916.33543533</v>
      </c>
      <c r="AQ12" s="275">
        <v>981.75678065</v>
      </c>
      <c r="AR12" s="275">
        <v>931.82025033000002</v>
      </c>
      <c r="AS12" s="275">
        <v>774.66125194000006</v>
      </c>
      <c r="AT12" s="275">
        <v>690.32526160999998</v>
      </c>
      <c r="AU12" s="275">
        <v>622.15134366999996</v>
      </c>
      <c r="AV12" s="275">
        <v>605.83696128999998</v>
      </c>
      <c r="AW12" s="275">
        <v>739.20347500000003</v>
      </c>
      <c r="AX12" s="275">
        <v>765.41004935000001</v>
      </c>
      <c r="AY12" s="275">
        <v>791.89303871000004</v>
      </c>
      <c r="AZ12" s="275">
        <v>786.80774079000003</v>
      </c>
      <c r="BA12" s="275">
        <v>820.42169999999999</v>
      </c>
      <c r="BB12" s="275">
        <v>966.23030000000006</v>
      </c>
      <c r="BC12" s="338">
        <v>926.73820000000001</v>
      </c>
      <c r="BD12" s="338">
        <v>936.31169999999997</v>
      </c>
      <c r="BE12" s="338">
        <v>833.33820000000003</v>
      </c>
      <c r="BF12" s="338">
        <v>722.23159999999996</v>
      </c>
      <c r="BG12" s="338">
        <v>630.16809999999998</v>
      </c>
      <c r="BH12" s="338">
        <v>630.33590000000004</v>
      </c>
      <c r="BI12" s="338">
        <v>679.04489999999998</v>
      </c>
      <c r="BJ12" s="338">
        <v>733.52430000000004</v>
      </c>
      <c r="BK12" s="338">
        <v>782.14499999999998</v>
      </c>
      <c r="BL12" s="338">
        <v>818.04849999999999</v>
      </c>
      <c r="BM12" s="338">
        <v>786.15369999999996</v>
      </c>
      <c r="BN12" s="338">
        <v>856.48490000000004</v>
      </c>
      <c r="BO12" s="338">
        <v>911.35990000000004</v>
      </c>
      <c r="BP12" s="338">
        <v>907.33780000000002</v>
      </c>
      <c r="BQ12" s="338">
        <v>862.55960000000005</v>
      </c>
      <c r="BR12" s="338">
        <v>737.19839999999999</v>
      </c>
      <c r="BS12" s="338">
        <v>621.20420000000001</v>
      </c>
      <c r="BT12" s="338">
        <v>620.92790000000002</v>
      </c>
      <c r="BU12" s="338">
        <v>680.73310000000004</v>
      </c>
      <c r="BV12" s="338">
        <v>764.87969999999996</v>
      </c>
    </row>
    <row r="13" spans="1:74" ht="11.1" customHeight="1" x14ac:dyDescent="0.2">
      <c r="A13" s="554" t="s">
        <v>379</v>
      </c>
      <c r="B13" s="555" t="s">
        <v>96</v>
      </c>
      <c r="C13" s="275">
        <v>489.10148548000001</v>
      </c>
      <c r="D13" s="275">
        <v>532.91232392999996</v>
      </c>
      <c r="E13" s="275">
        <v>493.80415065</v>
      </c>
      <c r="F13" s="275">
        <v>595.57162966999999</v>
      </c>
      <c r="G13" s="275">
        <v>553.26906484000006</v>
      </c>
      <c r="H13" s="275">
        <v>447.37553066999999</v>
      </c>
      <c r="I13" s="275">
        <v>441.14351806000002</v>
      </c>
      <c r="J13" s="275">
        <v>421.93636257999998</v>
      </c>
      <c r="K13" s="275">
        <v>465.71887600000002</v>
      </c>
      <c r="L13" s="275">
        <v>528.38833096999997</v>
      </c>
      <c r="M13" s="275">
        <v>656.05717900000002</v>
      </c>
      <c r="N13" s="275">
        <v>648.33459581</v>
      </c>
      <c r="O13" s="275">
        <v>595.69036065</v>
      </c>
      <c r="P13" s="275">
        <v>694.42163655000002</v>
      </c>
      <c r="Q13" s="275">
        <v>707.72287226000003</v>
      </c>
      <c r="R13" s="275">
        <v>693.31010432999994</v>
      </c>
      <c r="S13" s="275">
        <v>607.99672225999996</v>
      </c>
      <c r="T13" s="275">
        <v>543.44803300000001</v>
      </c>
      <c r="U13" s="275">
        <v>568.33409031999997</v>
      </c>
      <c r="V13" s="275">
        <v>438.36534999999998</v>
      </c>
      <c r="W13" s="275">
        <v>546.78799432999995</v>
      </c>
      <c r="X13" s="275">
        <v>655.98030515999994</v>
      </c>
      <c r="Y13" s="275">
        <v>646.85472600000003</v>
      </c>
      <c r="Z13" s="275">
        <v>746.62982</v>
      </c>
      <c r="AA13" s="275">
        <v>640.00922548000005</v>
      </c>
      <c r="AB13" s="275">
        <v>757.06857106999996</v>
      </c>
      <c r="AC13" s="275">
        <v>806.22348387</v>
      </c>
      <c r="AD13" s="275">
        <v>820.44264333000001</v>
      </c>
      <c r="AE13" s="275">
        <v>724.19463805999999</v>
      </c>
      <c r="AF13" s="275">
        <v>660.30395467000005</v>
      </c>
      <c r="AG13" s="275">
        <v>514.85350258000005</v>
      </c>
      <c r="AH13" s="275">
        <v>439.38849580999999</v>
      </c>
      <c r="AI13" s="275">
        <v>595.17290200000002</v>
      </c>
      <c r="AJ13" s="275">
        <v>816.31135839000001</v>
      </c>
      <c r="AK13" s="275">
        <v>802.71846400000004</v>
      </c>
      <c r="AL13" s="275">
        <v>792.74830386999997</v>
      </c>
      <c r="AM13" s="275">
        <v>866.51039032000006</v>
      </c>
      <c r="AN13" s="275">
        <v>860.56301821</v>
      </c>
      <c r="AO13" s="275">
        <v>880.10289612999998</v>
      </c>
      <c r="AP13" s="275">
        <v>892.75687832999995</v>
      </c>
      <c r="AQ13" s="275">
        <v>761.37974065000003</v>
      </c>
      <c r="AR13" s="275">
        <v>812.54994633000001</v>
      </c>
      <c r="AS13" s="275">
        <v>516.56663193999998</v>
      </c>
      <c r="AT13" s="275">
        <v>630.01280194000003</v>
      </c>
      <c r="AU13" s="275">
        <v>599.22088499999995</v>
      </c>
      <c r="AV13" s="275">
        <v>682.15598387</v>
      </c>
      <c r="AW13" s="275">
        <v>748.565021</v>
      </c>
      <c r="AX13" s="275">
        <v>800.79622386999995</v>
      </c>
      <c r="AY13" s="275">
        <v>811.74147481</v>
      </c>
      <c r="AZ13" s="275">
        <v>823.09629368000003</v>
      </c>
      <c r="BA13" s="275">
        <v>947.88130000000001</v>
      </c>
      <c r="BB13" s="275">
        <v>1000.682</v>
      </c>
      <c r="BC13" s="338">
        <v>892.39449999999999</v>
      </c>
      <c r="BD13" s="338">
        <v>850.63329999999996</v>
      </c>
      <c r="BE13" s="338">
        <v>688.3261</v>
      </c>
      <c r="BF13" s="338">
        <v>617.98249999999996</v>
      </c>
      <c r="BG13" s="338">
        <v>723.8904</v>
      </c>
      <c r="BH13" s="338">
        <v>888.38850000000002</v>
      </c>
      <c r="BI13" s="338">
        <v>999.23580000000004</v>
      </c>
      <c r="BJ13" s="338">
        <v>960.71510000000001</v>
      </c>
      <c r="BK13" s="338">
        <v>981.81880000000001</v>
      </c>
      <c r="BL13" s="338">
        <v>1014.0940000000001</v>
      </c>
      <c r="BM13" s="338">
        <v>1083.577</v>
      </c>
      <c r="BN13" s="338">
        <v>1139.354</v>
      </c>
      <c r="BO13" s="338">
        <v>1017.9160000000001</v>
      </c>
      <c r="BP13" s="338">
        <v>964.60509999999999</v>
      </c>
      <c r="BQ13" s="338">
        <v>778.09559999999999</v>
      </c>
      <c r="BR13" s="338">
        <v>701.03679999999997</v>
      </c>
      <c r="BS13" s="338">
        <v>816.72329999999999</v>
      </c>
      <c r="BT13" s="338">
        <v>1009.941</v>
      </c>
      <c r="BU13" s="338">
        <v>1133.8610000000001</v>
      </c>
      <c r="BV13" s="338">
        <v>1073.028</v>
      </c>
    </row>
    <row r="14" spans="1:74" ht="11.1" customHeight="1" x14ac:dyDescent="0.2">
      <c r="A14" s="554" t="s">
        <v>380</v>
      </c>
      <c r="B14" s="555" t="s">
        <v>381</v>
      </c>
      <c r="C14" s="275">
        <v>119.8989629</v>
      </c>
      <c r="D14" s="275">
        <v>120.42648607</v>
      </c>
      <c r="E14" s="275">
        <v>111.51092806</v>
      </c>
      <c r="F14" s="275">
        <v>108.21349499999999</v>
      </c>
      <c r="G14" s="275">
        <v>107.67121161</v>
      </c>
      <c r="H14" s="275">
        <v>116.53676133</v>
      </c>
      <c r="I14" s="275">
        <v>122.78962065</v>
      </c>
      <c r="J14" s="275">
        <v>122.20132226</v>
      </c>
      <c r="K14" s="275">
        <v>115.011352</v>
      </c>
      <c r="L14" s="275">
        <v>104.91017644999999</v>
      </c>
      <c r="M14" s="275">
        <v>113.92909667000001</v>
      </c>
      <c r="N14" s="275">
        <v>115.72227581</v>
      </c>
      <c r="O14" s="275">
        <v>116.13752645</v>
      </c>
      <c r="P14" s="275">
        <v>117.46172724</v>
      </c>
      <c r="Q14" s="275">
        <v>109.76880226</v>
      </c>
      <c r="R14" s="275">
        <v>98.900148999999999</v>
      </c>
      <c r="S14" s="275">
        <v>102.81055741999999</v>
      </c>
      <c r="T14" s="275">
        <v>113.78541333</v>
      </c>
      <c r="U14" s="275">
        <v>117.99024903</v>
      </c>
      <c r="V14" s="275">
        <v>120.07211323</v>
      </c>
      <c r="W14" s="275">
        <v>113.57858333</v>
      </c>
      <c r="X14" s="275">
        <v>102.45427419000001</v>
      </c>
      <c r="Y14" s="275">
        <v>113.04072866999999</v>
      </c>
      <c r="Z14" s="275">
        <v>116.62736581</v>
      </c>
      <c r="AA14" s="275">
        <v>113.07827161</v>
      </c>
      <c r="AB14" s="275">
        <v>113.80320714</v>
      </c>
      <c r="AC14" s="275">
        <v>111.52488676999999</v>
      </c>
      <c r="AD14" s="275">
        <v>104.96267233</v>
      </c>
      <c r="AE14" s="275">
        <v>102.88473870999999</v>
      </c>
      <c r="AF14" s="275">
        <v>114.64509267</v>
      </c>
      <c r="AG14" s="275">
        <v>119.46681065</v>
      </c>
      <c r="AH14" s="275">
        <v>121.06496903</v>
      </c>
      <c r="AI14" s="275">
        <v>109.80670167</v>
      </c>
      <c r="AJ14" s="275">
        <v>106.63135129</v>
      </c>
      <c r="AK14" s="275">
        <v>114.34179433</v>
      </c>
      <c r="AL14" s="275">
        <v>120.59406129</v>
      </c>
      <c r="AM14" s="275">
        <v>121.24918613</v>
      </c>
      <c r="AN14" s="275">
        <v>120.68622000000001</v>
      </c>
      <c r="AO14" s="275">
        <v>114.04542065</v>
      </c>
      <c r="AP14" s="275">
        <v>103.19214067</v>
      </c>
      <c r="AQ14" s="275">
        <v>114.50784871</v>
      </c>
      <c r="AR14" s="275">
        <v>119.101157</v>
      </c>
      <c r="AS14" s="275">
        <v>119.03108226000001</v>
      </c>
      <c r="AT14" s="275">
        <v>115.16361065</v>
      </c>
      <c r="AU14" s="275">
        <v>109.46805367</v>
      </c>
      <c r="AV14" s="275">
        <v>105.70709515999999</v>
      </c>
      <c r="AW14" s="275">
        <v>109.473741</v>
      </c>
      <c r="AX14" s="275">
        <v>110.13412742</v>
      </c>
      <c r="AY14" s="275">
        <v>113.86342922999999</v>
      </c>
      <c r="AZ14" s="275">
        <v>113.04235486</v>
      </c>
      <c r="BA14" s="275">
        <v>112.6249</v>
      </c>
      <c r="BB14" s="275">
        <v>105.3229</v>
      </c>
      <c r="BC14" s="338">
        <v>112.2179</v>
      </c>
      <c r="BD14" s="338">
        <v>119.7683</v>
      </c>
      <c r="BE14" s="338">
        <v>123.47199999999999</v>
      </c>
      <c r="BF14" s="338">
        <v>122.46810000000001</v>
      </c>
      <c r="BG14" s="338">
        <v>114.35429999999999</v>
      </c>
      <c r="BH14" s="338">
        <v>108.0239</v>
      </c>
      <c r="BI14" s="338">
        <v>114.38639999999999</v>
      </c>
      <c r="BJ14" s="338">
        <v>117.8017</v>
      </c>
      <c r="BK14" s="338">
        <v>112.9496</v>
      </c>
      <c r="BL14" s="338">
        <v>114.4135</v>
      </c>
      <c r="BM14" s="338">
        <v>114.1525</v>
      </c>
      <c r="BN14" s="338">
        <v>106.7347</v>
      </c>
      <c r="BO14" s="338">
        <v>112.15860000000001</v>
      </c>
      <c r="BP14" s="338">
        <v>119.1696</v>
      </c>
      <c r="BQ14" s="338">
        <v>122.7248</v>
      </c>
      <c r="BR14" s="338">
        <v>121.48390000000001</v>
      </c>
      <c r="BS14" s="338">
        <v>114.6163</v>
      </c>
      <c r="BT14" s="338">
        <v>108.2315</v>
      </c>
      <c r="BU14" s="338">
        <v>114.5518</v>
      </c>
      <c r="BV14" s="338">
        <v>118.6529</v>
      </c>
    </row>
    <row r="15" spans="1:74" ht="11.1" customHeight="1" x14ac:dyDescent="0.2">
      <c r="A15" s="554" t="s">
        <v>382</v>
      </c>
      <c r="B15" s="555" t="s">
        <v>383</v>
      </c>
      <c r="C15" s="275">
        <v>55.637714193999997</v>
      </c>
      <c r="D15" s="275">
        <v>54.434829999999998</v>
      </c>
      <c r="E15" s="275">
        <v>55.235085806000001</v>
      </c>
      <c r="F15" s="275">
        <v>57.641843999999999</v>
      </c>
      <c r="G15" s="275">
        <v>58.024363547999997</v>
      </c>
      <c r="H15" s="275">
        <v>59.469230332999999</v>
      </c>
      <c r="I15" s="275">
        <v>64.154108386999994</v>
      </c>
      <c r="J15" s="275">
        <v>61.981508065</v>
      </c>
      <c r="K15" s="275">
        <v>60.182892332999998</v>
      </c>
      <c r="L15" s="275">
        <v>59.456605484000001</v>
      </c>
      <c r="M15" s="275">
        <v>63.398084666999999</v>
      </c>
      <c r="N15" s="275">
        <v>63.524352903</v>
      </c>
      <c r="O15" s="275">
        <v>57.888681935000001</v>
      </c>
      <c r="P15" s="275">
        <v>58.906966552</v>
      </c>
      <c r="Q15" s="275">
        <v>58.361838386999999</v>
      </c>
      <c r="R15" s="275">
        <v>60.382793667000001</v>
      </c>
      <c r="S15" s="275">
        <v>61.580974515999998</v>
      </c>
      <c r="T15" s="275">
        <v>59.815518666999999</v>
      </c>
      <c r="U15" s="275">
        <v>59.367979677000001</v>
      </c>
      <c r="V15" s="275">
        <v>60.009957419000003</v>
      </c>
      <c r="W15" s="275">
        <v>58.554518000000002</v>
      </c>
      <c r="X15" s="275">
        <v>54.616231612999997</v>
      </c>
      <c r="Y15" s="275">
        <v>63.041595332999997</v>
      </c>
      <c r="Z15" s="275">
        <v>62.725529354999999</v>
      </c>
      <c r="AA15" s="275">
        <v>62.829602258000001</v>
      </c>
      <c r="AB15" s="275">
        <v>60.487057143000001</v>
      </c>
      <c r="AC15" s="275">
        <v>59.790340968000002</v>
      </c>
      <c r="AD15" s="275">
        <v>58.491304667000001</v>
      </c>
      <c r="AE15" s="275">
        <v>59.965046774000001</v>
      </c>
      <c r="AF15" s="275">
        <v>59.847770333</v>
      </c>
      <c r="AG15" s="275">
        <v>58.476265806000001</v>
      </c>
      <c r="AH15" s="275">
        <v>58.313540967999998</v>
      </c>
      <c r="AI15" s="275">
        <v>56.537999667000001</v>
      </c>
      <c r="AJ15" s="275">
        <v>55.400716451999998</v>
      </c>
      <c r="AK15" s="275">
        <v>59.819478666999998</v>
      </c>
      <c r="AL15" s="275">
        <v>60.558308709999999</v>
      </c>
      <c r="AM15" s="275">
        <v>59.803606451999997</v>
      </c>
      <c r="AN15" s="275">
        <v>62.881285714000001</v>
      </c>
      <c r="AO15" s="275">
        <v>60.318883870999997</v>
      </c>
      <c r="AP15" s="275">
        <v>58.881010332999999</v>
      </c>
      <c r="AQ15" s="275">
        <v>56.259538710000001</v>
      </c>
      <c r="AR15" s="275">
        <v>59.563185666999999</v>
      </c>
      <c r="AS15" s="275">
        <v>57.989075161000002</v>
      </c>
      <c r="AT15" s="275">
        <v>57.970775805999999</v>
      </c>
      <c r="AU15" s="275">
        <v>54.493026333000003</v>
      </c>
      <c r="AV15" s="275">
        <v>56.966566452000002</v>
      </c>
      <c r="AW15" s="275">
        <v>58.385696332999999</v>
      </c>
      <c r="AX15" s="275">
        <v>58.868864193999997</v>
      </c>
      <c r="AY15" s="275">
        <v>56.643565805999998</v>
      </c>
      <c r="AZ15" s="275">
        <v>56.078613535999999</v>
      </c>
      <c r="BA15" s="275">
        <v>55.951009999999997</v>
      </c>
      <c r="BB15" s="275">
        <v>55.838169999999998</v>
      </c>
      <c r="BC15" s="338">
        <v>56.16301</v>
      </c>
      <c r="BD15" s="338">
        <v>56.994759999999999</v>
      </c>
      <c r="BE15" s="338">
        <v>57.482080000000003</v>
      </c>
      <c r="BF15" s="338">
        <v>57.466790000000003</v>
      </c>
      <c r="BG15" s="338">
        <v>55.662370000000003</v>
      </c>
      <c r="BH15" s="338">
        <v>54.689329999999998</v>
      </c>
      <c r="BI15" s="338">
        <v>57.675739999999998</v>
      </c>
      <c r="BJ15" s="338">
        <v>58.579990000000002</v>
      </c>
      <c r="BK15" s="338">
        <v>56.188110000000002</v>
      </c>
      <c r="BL15" s="338">
        <v>56.254060000000003</v>
      </c>
      <c r="BM15" s="338">
        <v>56.63767</v>
      </c>
      <c r="BN15" s="338">
        <v>56.475969999999997</v>
      </c>
      <c r="BO15" s="338">
        <v>56.770870000000002</v>
      </c>
      <c r="BP15" s="338">
        <v>56.92868</v>
      </c>
      <c r="BQ15" s="338">
        <v>57.34984</v>
      </c>
      <c r="BR15" s="338">
        <v>57.289380000000001</v>
      </c>
      <c r="BS15" s="338">
        <v>55.437060000000002</v>
      </c>
      <c r="BT15" s="338">
        <v>54.427219999999998</v>
      </c>
      <c r="BU15" s="338">
        <v>57.349330000000002</v>
      </c>
      <c r="BV15" s="338">
        <v>57.980460000000001</v>
      </c>
    </row>
    <row r="16" spans="1:74" ht="11.1" customHeight="1" x14ac:dyDescent="0.2">
      <c r="A16" s="554" t="s">
        <v>384</v>
      </c>
      <c r="B16" s="555" t="s">
        <v>94</v>
      </c>
      <c r="C16" s="275">
        <v>43.932736452</v>
      </c>
      <c r="D16" s="275">
        <v>45.003540000000001</v>
      </c>
      <c r="E16" s="275">
        <v>44.967559354999999</v>
      </c>
      <c r="F16" s="275">
        <v>42.414259999999999</v>
      </c>
      <c r="G16" s="275">
        <v>44.843578065000003</v>
      </c>
      <c r="H16" s="275">
        <v>43.386921332999997</v>
      </c>
      <c r="I16" s="275">
        <v>43.765389999999996</v>
      </c>
      <c r="J16" s="275">
        <v>43.359441935</v>
      </c>
      <c r="K16" s="275">
        <v>40.095380667000001</v>
      </c>
      <c r="L16" s="275">
        <v>42.678458065000001</v>
      </c>
      <c r="M16" s="275">
        <v>44.454274333000001</v>
      </c>
      <c r="N16" s="275">
        <v>44.418981934999998</v>
      </c>
      <c r="O16" s="275">
        <v>42.967937419000002</v>
      </c>
      <c r="P16" s="275">
        <v>42.875302413999997</v>
      </c>
      <c r="Q16" s="275">
        <v>42.424471935</v>
      </c>
      <c r="R16" s="275">
        <v>40.298993666999998</v>
      </c>
      <c r="S16" s="275">
        <v>43.285173870999998</v>
      </c>
      <c r="T16" s="275">
        <v>41.713087332999997</v>
      </c>
      <c r="U16" s="275">
        <v>42.297266452000002</v>
      </c>
      <c r="V16" s="275">
        <v>42.718181289999997</v>
      </c>
      <c r="W16" s="275">
        <v>44.222527333000002</v>
      </c>
      <c r="X16" s="275">
        <v>43.650560968000001</v>
      </c>
      <c r="Y16" s="275">
        <v>45.461655667000002</v>
      </c>
      <c r="Z16" s="275">
        <v>46.899470968000003</v>
      </c>
      <c r="AA16" s="275">
        <v>44.599987419000001</v>
      </c>
      <c r="AB16" s="275">
        <v>44.245685356999999</v>
      </c>
      <c r="AC16" s="275">
        <v>44.661697742000001</v>
      </c>
      <c r="AD16" s="275">
        <v>44.559727000000002</v>
      </c>
      <c r="AE16" s="275">
        <v>41.401838386999998</v>
      </c>
      <c r="AF16" s="275">
        <v>40.464573000000001</v>
      </c>
      <c r="AG16" s="275">
        <v>43.722583548000003</v>
      </c>
      <c r="AH16" s="275">
        <v>43.388112903</v>
      </c>
      <c r="AI16" s="275">
        <v>43.232041332999998</v>
      </c>
      <c r="AJ16" s="275">
        <v>39.645459676999998</v>
      </c>
      <c r="AK16" s="275">
        <v>42.975232667</v>
      </c>
      <c r="AL16" s="275">
        <v>50.675089677000003</v>
      </c>
      <c r="AM16" s="275">
        <v>45.400248386999998</v>
      </c>
      <c r="AN16" s="275">
        <v>47.346689642999998</v>
      </c>
      <c r="AO16" s="275">
        <v>45.615766129000001</v>
      </c>
      <c r="AP16" s="275">
        <v>41.531317000000001</v>
      </c>
      <c r="AQ16" s="275">
        <v>46.268224515999997</v>
      </c>
      <c r="AR16" s="275">
        <v>45.636848667000002</v>
      </c>
      <c r="AS16" s="275">
        <v>46.314695161000003</v>
      </c>
      <c r="AT16" s="275">
        <v>46.088248387</v>
      </c>
      <c r="AU16" s="275">
        <v>46.265818332999999</v>
      </c>
      <c r="AV16" s="275">
        <v>43.444437741999998</v>
      </c>
      <c r="AW16" s="275">
        <v>46.576905332999999</v>
      </c>
      <c r="AX16" s="275">
        <v>49.527094839</v>
      </c>
      <c r="AY16" s="275">
        <v>46.967106194000003</v>
      </c>
      <c r="AZ16" s="275">
        <v>47.816683642999998</v>
      </c>
      <c r="BA16" s="275">
        <v>45.853859999999997</v>
      </c>
      <c r="BB16" s="275">
        <v>44.483759999999997</v>
      </c>
      <c r="BC16" s="338">
        <v>44.50506</v>
      </c>
      <c r="BD16" s="338">
        <v>43.724159999999998</v>
      </c>
      <c r="BE16" s="338">
        <v>43.47672</v>
      </c>
      <c r="BF16" s="338">
        <v>43.329889999999999</v>
      </c>
      <c r="BG16" s="338">
        <v>43.78304</v>
      </c>
      <c r="BH16" s="338">
        <v>42.801029999999997</v>
      </c>
      <c r="BI16" s="338">
        <v>44.635930000000002</v>
      </c>
      <c r="BJ16" s="338">
        <v>44.594479999999997</v>
      </c>
      <c r="BK16" s="338">
        <v>43.988030000000002</v>
      </c>
      <c r="BL16" s="338">
        <v>43.78369</v>
      </c>
      <c r="BM16" s="338">
        <v>43.999809999999997</v>
      </c>
      <c r="BN16" s="338">
        <v>43.02187</v>
      </c>
      <c r="BO16" s="338">
        <v>43.434280000000001</v>
      </c>
      <c r="BP16" s="338">
        <v>42.93985</v>
      </c>
      <c r="BQ16" s="338">
        <v>42.902230000000003</v>
      </c>
      <c r="BR16" s="338">
        <v>42.909100000000002</v>
      </c>
      <c r="BS16" s="338">
        <v>44.999989999999997</v>
      </c>
      <c r="BT16" s="338">
        <v>44.068890000000003</v>
      </c>
      <c r="BU16" s="338">
        <v>46.030659999999997</v>
      </c>
      <c r="BV16" s="338">
        <v>46.46743</v>
      </c>
    </row>
    <row r="17" spans="1:74" ht="11.1" customHeight="1" x14ac:dyDescent="0.2">
      <c r="A17" s="554" t="s">
        <v>385</v>
      </c>
      <c r="B17" s="555" t="s">
        <v>95</v>
      </c>
      <c r="C17" s="275">
        <v>37.269366128999998</v>
      </c>
      <c r="D17" s="275">
        <v>52.984055714</v>
      </c>
      <c r="E17" s="275">
        <v>66.846992258</v>
      </c>
      <c r="F17" s="275">
        <v>79.303926000000004</v>
      </c>
      <c r="G17" s="275">
        <v>80.778986774000003</v>
      </c>
      <c r="H17" s="275">
        <v>85.253262667000001</v>
      </c>
      <c r="I17" s="275">
        <v>84.743976451999998</v>
      </c>
      <c r="J17" s="275">
        <v>86.695254839</v>
      </c>
      <c r="K17" s="275">
        <v>73.904126000000005</v>
      </c>
      <c r="L17" s="275">
        <v>61.599337419000001</v>
      </c>
      <c r="M17" s="275">
        <v>57.655366333000003</v>
      </c>
      <c r="N17" s="275">
        <v>50.641763548</v>
      </c>
      <c r="O17" s="275">
        <v>47.929078386999997</v>
      </c>
      <c r="P17" s="275">
        <v>77.295278276000005</v>
      </c>
      <c r="Q17" s="275">
        <v>84.433933225999994</v>
      </c>
      <c r="R17" s="275">
        <v>95.989384000000001</v>
      </c>
      <c r="S17" s="275">
        <v>110.48977742</v>
      </c>
      <c r="T17" s="275">
        <v>115.78324967</v>
      </c>
      <c r="U17" s="275">
        <v>127.25137226</v>
      </c>
      <c r="V17" s="275">
        <v>128.03825548</v>
      </c>
      <c r="W17" s="275">
        <v>121.16896167</v>
      </c>
      <c r="X17" s="275">
        <v>102.9427029</v>
      </c>
      <c r="Y17" s="275">
        <v>92.238138000000006</v>
      </c>
      <c r="Z17" s="275">
        <v>78.178164515999995</v>
      </c>
      <c r="AA17" s="275">
        <v>65.490149677000005</v>
      </c>
      <c r="AB17" s="275">
        <v>91.248283213999997</v>
      </c>
      <c r="AC17" s="275">
        <v>136.94994387</v>
      </c>
      <c r="AD17" s="275">
        <v>156.52119167000001</v>
      </c>
      <c r="AE17" s="275">
        <v>182.66952032</v>
      </c>
      <c r="AF17" s="275">
        <v>205.84089967</v>
      </c>
      <c r="AG17" s="275">
        <v>185.58715387000001</v>
      </c>
      <c r="AH17" s="275">
        <v>175.29138548</v>
      </c>
      <c r="AI17" s="275">
        <v>170.50284567</v>
      </c>
      <c r="AJ17" s="275">
        <v>155.52788226000001</v>
      </c>
      <c r="AK17" s="275">
        <v>113.63628867</v>
      </c>
      <c r="AL17" s="275">
        <v>109.32851257999999</v>
      </c>
      <c r="AM17" s="275">
        <v>109.91833645</v>
      </c>
      <c r="AN17" s="275">
        <v>146.89517179000001</v>
      </c>
      <c r="AO17" s="275">
        <v>167.83733226000001</v>
      </c>
      <c r="AP17" s="275">
        <v>208.29144367000001</v>
      </c>
      <c r="AQ17" s="275">
        <v>228.06039290000001</v>
      </c>
      <c r="AR17" s="275">
        <v>260.12095299999999</v>
      </c>
      <c r="AS17" s="275">
        <v>223.81671806</v>
      </c>
      <c r="AT17" s="275">
        <v>225.18682032000001</v>
      </c>
      <c r="AU17" s="275">
        <v>215.63784932999999</v>
      </c>
      <c r="AV17" s="275">
        <v>168.49336903</v>
      </c>
      <c r="AW17" s="275">
        <v>131.939606</v>
      </c>
      <c r="AX17" s="275">
        <v>102.84569516000001</v>
      </c>
      <c r="AY17" s="275">
        <v>117.70290839</v>
      </c>
      <c r="AZ17" s="275">
        <v>139.75475621000001</v>
      </c>
      <c r="BA17" s="275">
        <v>191.46780000000001</v>
      </c>
      <c r="BB17" s="275">
        <v>217.68960000000001</v>
      </c>
      <c r="BC17" s="338">
        <v>245.57849999999999</v>
      </c>
      <c r="BD17" s="338">
        <v>268.83179999999999</v>
      </c>
      <c r="BE17" s="338">
        <v>246.0163</v>
      </c>
      <c r="BF17" s="338">
        <v>250.779</v>
      </c>
      <c r="BG17" s="338">
        <v>236.6285</v>
      </c>
      <c r="BH17" s="338">
        <v>210.25800000000001</v>
      </c>
      <c r="BI17" s="338">
        <v>164.1515</v>
      </c>
      <c r="BJ17" s="338">
        <v>143.09229999999999</v>
      </c>
      <c r="BK17" s="338">
        <v>135.3989</v>
      </c>
      <c r="BL17" s="338">
        <v>182.1362</v>
      </c>
      <c r="BM17" s="338">
        <v>231.87379999999999</v>
      </c>
      <c r="BN17" s="338">
        <v>258.66840000000002</v>
      </c>
      <c r="BO17" s="338">
        <v>290.5951</v>
      </c>
      <c r="BP17" s="338">
        <v>333.84609999999998</v>
      </c>
      <c r="BQ17" s="338">
        <v>306.79669999999999</v>
      </c>
      <c r="BR17" s="338">
        <v>309.68959999999998</v>
      </c>
      <c r="BS17" s="338">
        <v>290.27969999999999</v>
      </c>
      <c r="BT17" s="338">
        <v>262.62849999999997</v>
      </c>
      <c r="BU17" s="338">
        <v>202.4974</v>
      </c>
      <c r="BV17" s="338">
        <v>175.91059999999999</v>
      </c>
    </row>
    <row r="18" spans="1:74" ht="11.1" customHeight="1" x14ac:dyDescent="0.2">
      <c r="A18" s="554" t="s">
        <v>377</v>
      </c>
      <c r="B18" s="555" t="s">
        <v>439</v>
      </c>
      <c r="C18" s="275">
        <v>-17.775806452000001</v>
      </c>
      <c r="D18" s="275">
        <v>-16.287857143</v>
      </c>
      <c r="E18" s="275">
        <v>-13.203387097</v>
      </c>
      <c r="F18" s="275">
        <v>-7.1470333332999996</v>
      </c>
      <c r="G18" s="275">
        <v>-11.942225806</v>
      </c>
      <c r="H18" s="275">
        <v>-13.260366667</v>
      </c>
      <c r="I18" s="275">
        <v>-16.56183871</v>
      </c>
      <c r="J18" s="275">
        <v>-20.189612903</v>
      </c>
      <c r="K18" s="275">
        <v>-18.134733333</v>
      </c>
      <c r="L18" s="275">
        <v>-14.300870968</v>
      </c>
      <c r="M18" s="275">
        <v>-9.5091999999999999</v>
      </c>
      <c r="N18" s="275">
        <v>-9.0549032258000004</v>
      </c>
      <c r="O18" s="275">
        <v>-10.056709677000001</v>
      </c>
      <c r="P18" s="275">
        <v>-13.74337931</v>
      </c>
      <c r="Q18" s="275">
        <v>-12.389258065</v>
      </c>
      <c r="R18" s="275">
        <v>-15.0626</v>
      </c>
      <c r="S18" s="275">
        <v>-10.345709677</v>
      </c>
      <c r="T18" s="275">
        <v>-16.576766667000001</v>
      </c>
      <c r="U18" s="275">
        <v>-25.286903226</v>
      </c>
      <c r="V18" s="275">
        <v>-29.098967741999999</v>
      </c>
      <c r="W18" s="275">
        <v>-23.844999999999999</v>
      </c>
      <c r="X18" s="275">
        <v>-18.089354838999999</v>
      </c>
      <c r="Y18" s="275">
        <v>-20.229833332999998</v>
      </c>
      <c r="Z18" s="275">
        <v>-24.286096774000001</v>
      </c>
      <c r="AA18" s="275">
        <v>-14.044064516000001</v>
      </c>
      <c r="AB18" s="275">
        <v>-18.139678571000001</v>
      </c>
      <c r="AC18" s="275">
        <v>-16.807580645000002</v>
      </c>
      <c r="AD18" s="275">
        <v>-14.6243</v>
      </c>
      <c r="AE18" s="275">
        <v>-13.650580645</v>
      </c>
      <c r="AF18" s="275">
        <v>-18.917200000000001</v>
      </c>
      <c r="AG18" s="275">
        <v>-24.499806452000001</v>
      </c>
      <c r="AH18" s="275">
        <v>-20.588193548</v>
      </c>
      <c r="AI18" s="275">
        <v>-20.2027</v>
      </c>
      <c r="AJ18" s="275">
        <v>-14.934903225999999</v>
      </c>
      <c r="AK18" s="275">
        <v>-15.9369</v>
      </c>
      <c r="AL18" s="275">
        <v>-21.158870967999999</v>
      </c>
      <c r="AM18" s="275">
        <v>-17.655838710000001</v>
      </c>
      <c r="AN18" s="275">
        <v>-11.255142856999999</v>
      </c>
      <c r="AO18" s="275">
        <v>-15.805225805999999</v>
      </c>
      <c r="AP18" s="275">
        <v>-12.563266667000001</v>
      </c>
      <c r="AQ18" s="275">
        <v>-12.583322580999999</v>
      </c>
      <c r="AR18" s="275">
        <v>-14.444133333</v>
      </c>
      <c r="AS18" s="275">
        <v>-20.789322581</v>
      </c>
      <c r="AT18" s="275">
        <v>-24.104354838999999</v>
      </c>
      <c r="AU18" s="275">
        <v>-20.103766666999999</v>
      </c>
      <c r="AV18" s="275">
        <v>-15.877483871000001</v>
      </c>
      <c r="AW18" s="275">
        <v>-11.423566666999999</v>
      </c>
      <c r="AX18" s="275">
        <v>-16.841000000000001</v>
      </c>
      <c r="AY18" s="275">
        <v>-10.419645161</v>
      </c>
      <c r="AZ18" s="275">
        <v>-13.882821429</v>
      </c>
      <c r="BA18" s="275">
        <v>-11.17121</v>
      </c>
      <c r="BB18" s="275">
        <v>-10.61111</v>
      </c>
      <c r="BC18" s="338">
        <v>-11.319839999999999</v>
      </c>
      <c r="BD18" s="338">
        <v>-13.80669</v>
      </c>
      <c r="BE18" s="338">
        <v>-17.160920000000001</v>
      </c>
      <c r="BF18" s="338">
        <v>-19.28059</v>
      </c>
      <c r="BG18" s="338">
        <v>-16.18084</v>
      </c>
      <c r="BH18" s="338">
        <v>-13.932309999999999</v>
      </c>
      <c r="BI18" s="338">
        <v>-13.90062</v>
      </c>
      <c r="BJ18" s="338">
        <v>-15.20851</v>
      </c>
      <c r="BK18" s="338">
        <v>-14.74493</v>
      </c>
      <c r="BL18" s="338">
        <v>-13.95115</v>
      </c>
      <c r="BM18" s="338">
        <v>-12.450559999999999</v>
      </c>
      <c r="BN18" s="338">
        <v>-11.11553</v>
      </c>
      <c r="BO18" s="338">
        <v>-11.69683</v>
      </c>
      <c r="BP18" s="338">
        <v>-14.14859</v>
      </c>
      <c r="BQ18" s="338">
        <v>-17.661439999999999</v>
      </c>
      <c r="BR18" s="338">
        <v>-19.621030000000001</v>
      </c>
      <c r="BS18" s="338">
        <v>-16.362290000000002</v>
      </c>
      <c r="BT18" s="338">
        <v>-14.066750000000001</v>
      </c>
      <c r="BU18" s="338">
        <v>-13.837730000000001</v>
      </c>
      <c r="BV18" s="338">
        <v>-15.36863</v>
      </c>
    </row>
    <row r="19" spans="1:74" ht="11.1" customHeight="1" x14ac:dyDescent="0.2">
      <c r="A19" s="554" t="s">
        <v>386</v>
      </c>
      <c r="B19" s="557" t="s">
        <v>387</v>
      </c>
      <c r="C19" s="275">
        <v>36.115683226000002</v>
      </c>
      <c r="D19" s="275">
        <v>35.182960713999996</v>
      </c>
      <c r="E19" s="275">
        <v>33.897924838999998</v>
      </c>
      <c r="F19" s="275">
        <v>36.525607333000004</v>
      </c>
      <c r="G19" s="275">
        <v>38.212715160999998</v>
      </c>
      <c r="H19" s="275">
        <v>39.571400333</v>
      </c>
      <c r="I19" s="275">
        <v>41.703308710000002</v>
      </c>
      <c r="J19" s="275">
        <v>41.947852902999998</v>
      </c>
      <c r="K19" s="275">
        <v>39.394487667</v>
      </c>
      <c r="L19" s="275">
        <v>38.853189677000003</v>
      </c>
      <c r="M19" s="275">
        <v>39.900061000000001</v>
      </c>
      <c r="N19" s="275">
        <v>39.622039676999997</v>
      </c>
      <c r="O19" s="275">
        <v>37.195283871000001</v>
      </c>
      <c r="P19" s="275">
        <v>35.899506207000002</v>
      </c>
      <c r="Q19" s="275">
        <v>35.159114193999997</v>
      </c>
      <c r="R19" s="275">
        <v>36.974993667</v>
      </c>
      <c r="S19" s="275">
        <v>38.550483225999997</v>
      </c>
      <c r="T19" s="275">
        <v>39.344165332999999</v>
      </c>
      <c r="U19" s="275">
        <v>39.515790000000003</v>
      </c>
      <c r="V19" s="275">
        <v>40.252013226000003</v>
      </c>
      <c r="W19" s="275">
        <v>38.920236666999998</v>
      </c>
      <c r="X19" s="275">
        <v>35.748875806000001</v>
      </c>
      <c r="Y19" s="275">
        <v>36.594092000000003</v>
      </c>
      <c r="Z19" s="275">
        <v>36.744293226000003</v>
      </c>
      <c r="AA19" s="275">
        <v>35.271730323</v>
      </c>
      <c r="AB19" s="275">
        <v>35.531627856999997</v>
      </c>
      <c r="AC19" s="275">
        <v>34.263639032</v>
      </c>
      <c r="AD19" s="275">
        <v>34.980572000000002</v>
      </c>
      <c r="AE19" s="275">
        <v>34.921565483999998</v>
      </c>
      <c r="AF19" s="275">
        <v>36.623571333000001</v>
      </c>
      <c r="AG19" s="275">
        <v>39.049835483999999</v>
      </c>
      <c r="AH19" s="275">
        <v>39.340026451999996</v>
      </c>
      <c r="AI19" s="275">
        <v>34.443213667000002</v>
      </c>
      <c r="AJ19" s="275">
        <v>33.115177742</v>
      </c>
      <c r="AK19" s="275">
        <v>35.903343999999997</v>
      </c>
      <c r="AL19" s="275">
        <v>36.961150000000004</v>
      </c>
      <c r="AM19" s="275">
        <v>35.961335161000001</v>
      </c>
      <c r="AN19" s="275">
        <v>35.751190356999999</v>
      </c>
      <c r="AO19" s="275">
        <v>35.917635806</v>
      </c>
      <c r="AP19" s="275">
        <v>34.605546666999999</v>
      </c>
      <c r="AQ19" s="275">
        <v>34.658228065000003</v>
      </c>
      <c r="AR19" s="275">
        <v>37.019196667000003</v>
      </c>
      <c r="AS19" s="275">
        <v>36.007682580999997</v>
      </c>
      <c r="AT19" s="275">
        <v>32.477576452000001</v>
      </c>
      <c r="AU19" s="275">
        <v>26.681843000000001</v>
      </c>
      <c r="AV19" s="275">
        <v>35.206751613000002</v>
      </c>
      <c r="AW19" s="275">
        <v>36.022666000000001</v>
      </c>
      <c r="AX19" s="275">
        <v>37.007904838999998</v>
      </c>
      <c r="AY19" s="275">
        <v>36.427581226000001</v>
      </c>
      <c r="AZ19" s="275">
        <v>33.023349785999997</v>
      </c>
      <c r="BA19" s="275">
        <v>35.632420000000003</v>
      </c>
      <c r="BB19" s="275">
        <v>34.406709999999997</v>
      </c>
      <c r="BC19" s="338">
        <v>36.19153</v>
      </c>
      <c r="BD19" s="338">
        <v>37.186619999999998</v>
      </c>
      <c r="BE19" s="338">
        <v>36.1571</v>
      </c>
      <c r="BF19" s="338">
        <v>38.016579999999998</v>
      </c>
      <c r="BG19" s="338">
        <v>34.30077</v>
      </c>
      <c r="BH19" s="338">
        <v>35.31268</v>
      </c>
      <c r="BI19" s="338">
        <v>36.177129999999998</v>
      </c>
      <c r="BJ19" s="338">
        <v>37.776710000000001</v>
      </c>
      <c r="BK19" s="338">
        <v>36.288110000000003</v>
      </c>
      <c r="BL19" s="338">
        <v>33.564369999999997</v>
      </c>
      <c r="BM19" s="338">
        <v>35.476059999999997</v>
      </c>
      <c r="BN19" s="338">
        <v>34.489879999999999</v>
      </c>
      <c r="BO19" s="338">
        <v>35.898269999999997</v>
      </c>
      <c r="BP19" s="338">
        <v>36.81532</v>
      </c>
      <c r="BQ19" s="338">
        <v>35.726500000000001</v>
      </c>
      <c r="BR19" s="338">
        <v>37.635460000000002</v>
      </c>
      <c r="BS19" s="338">
        <v>34.007449999999999</v>
      </c>
      <c r="BT19" s="338">
        <v>35.049370000000003</v>
      </c>
      <c r="BU19" s="338">
        <v>35.925449999999998</v>
      </c>
      <c r="BV19" s="338">
        <v>37.509160000000001</v>
      </c>
    </row>
    <row r="20" spans="1:74" ht="11.1" customHeight="1" x14ac:dyDescent="0.2">
      <c r="A20" s="554" t="s">
        <v>388</v>
      </c>
      <c r="B20" s="555" t="s">
        <v>389</v>
      </c>
      <c r="C20" s="275">
        <v>11627.585870999999</v>
      </c>
      <c r="D20" s="275">
        <v>11945.555041</v>
      </c>
      <c r="E20" s="275">
        <v>10457.802857000001</v>
      </c>
      <c r="F20" s="275">
        <v>9804.4445830000004</v>
      </c>
      <c r="G20" s="275">
        <v>10389.900227</v>
      </c>
      <c r="H20" s="275">
        <v>12080.306553</v>
      </c>
      <c r="I20" s="275">
        <v>12916.737018</v>
      </c>
      <c r="J20" s="275">
        <v>12648.909605999999</v>
      </c>
      <c r="K20" s="275">
        <v>11670.721434999999</v>
      </c>
      <c r="L20" s="275">
        <v>10068.118539999999</v>
      </c>
      <c r="M20" s="275">
        <v>10021.775414</v>
      </c>
      <c r="N20" s="275">
        <v>10465.394145</v>
      </c>
      <c r="O20" s="275">
        <v>11378.034221</v>
      </c>
      <c r="P20" s="275">
        <v>10816.737773999999</v>
      </c>
      <c r="Q20" s="275">
        <v>9819.0185774000001</v>
      </c>
      <c r="R20" s="275">
        <v>9763.1181737000006</v>
      </c>
      <c r="S20" s="275">
        <v>10218.853282</v>
      </c>
      <c r="T20" s="275">
        <v>12259.373023</v>
      </c>
      <c r="U20" s="275">
        <v>13286.67539</v>
      </c>
      <c r="V20" s="275">
        <v>13216.155049999999</v>
      </c>
      <c r="W20" s="275">
        <v>11716.148757999999</v>
      </c>
      <c r="X20" s="275">
        <v>10095.005122</v>
      </c>
      <c r="Y20" s="275">
        <v>9902.0588850000004</v>
      </c>
      <c r="Z20" s="275">
        <v>11140.082952000001</v>
      </c>
      <c r="AA20" s="275">
        <v>11070.637719</v>
      </c>
      <c r="AB20" s="275">
        <v>10344.727698999999</v>
      </c>
      <c r="AC20" s="275">
        <v>10255.968138</v>
      </c>
      <c r="AD20" s="275">
        <v>9810.8260862999996</v>
      </c>
      <c r="AE20" s="275">
        <v>10403.790797</v>
      </c>
      <c r="AF20" s="275">
        <v>11930.543475</v>
      </c>
      <c r="AG20" s="275">
        <v>13044.723663000001</v>
      </c>
      <c r="AH20" s="275">
        <v>12398.137973999999</v>
      </c>
      <c r="AI20" s="275">
        <v>11195.365572999999</v>
      </c>
      <c r="AJ20" s="275">
        <v>10334.715295</v>
      </c>
      <c r="AK20" s="275">
        <v>10343.83966</v>
      </c>
      <c r="AL20" s="275">
        <v>11401.663743999999</v>
      </c>
      <c r="AM20" s="275">
        <v>12074.968244</v>
      </c>
      <c r="AN20" s="275">
        <v>10932.693738</v>
      </c>
      <c r="AO20" s="275">
        <v>10354.256447</v>
      </c>
      <c r="AP20" s="275">
        <v>10057.963641</v>
      </c>
      <c r="AQ20" s="275">
        <v>10957.886397</v>
      </c>
      <c r="AR20" s="275">
        <v>12413.251643</v>
      </c>
      <c r="AS20" s="275">
        <v>13307.814704</v>
      </c>
      <c r="AT20" s="275">
        <v>13160.680965</v>
      </c>
      <c r="AU20" s="275">
        <v>11890.918858000001</v>
      </c>
      <c r="AV20" s="275">
        <v>10502.046168000001</v>
      </c>
      <c r="AW20" s="275">
        <v>10746.957124</v>
      </c>
      <c r="AX20" s="275">
        <v>10881.749678</v>
      </c>
      <c r="AY20" s="275">
        <v>11539.124915</v>
      </c>
      <c r="AZ20" s="275">
        <v>11188.489378</v>
      </c>
      <c r="BA20" s="275">
        <v>10464.65</v>
      </c>
      <c r="BB20" s="275">
        <v>9735.9480000000003</v>
      </c>
      <c r="BC20" s="338">
        <v>10557.69</v>
      </c>
      <c r="BD20" s="338">
        <v>11999.88</v>
      </c>
      <c r="BE20" s="338">
        <v>13030.84</v>
      </c>
      <c r="BF20" s="338">
        <v>13043.05</v>
      </c>
      <c r="BG20" s="338">
        <v>11160.85</v>
      </c>
      <c r="BH20" s="338">
        <v>10371.06</v>
      </c>
      <c r="BI20" s="338">
        <v>10273.31</v>
      </c>
      <c r="BJ20" s="338">
        <v>11086.27</v>
      </c>
      <c r="BK20" s="338">
        <v>11490.53</v>
      </c>
      <c r="BL20" s="338">
        <v>11157.07</v>
      </c>
      <c r="BM20" s="338">
        <v>10339.33</v>
      </c>
      <c r="BN20" s="338">
        <v>9835.7749999999996</v>
      </c>
      <c r="BO20" s="338">
        <v>10573.74</v>
      </c>
      <c r="BP20" s="338">
        <v>12073.99</v>
      </c>
      <c r="BQ20" s="338">
        <v>13117.97</v>
      </c>
      <c r="BR20" s="338">
        <v>13081.69</v>
      </c>
      <c r="BS20" s="338">
        <v>11186.65</v>
      </c>
      <c r="BT20" s="338">
        <v>10390.01</v>
      </c>
      <c r="BU20" s="338">
        <v>10286.870000000001</v>
      </c>
      <c r="BV20" s="338">
        <v>11105.06</v>
      </c>
    </row>
    <row r="21" spans="1:74" ht="11.1" customHeight="1" x14ac:dyDescent="0.2">
      <c r="A21" s="548"/>
      <c r="B21" s="131" t="s">
        <v>390</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4" t="s">
        <v>391</v>
      </c>
      <c r="B22" s="555" t="s">
        <v>90</v>
      </c>
      <c r="C22" s="275">
        <v>301.47949548000003</v>
      </c>
      <c r="D22" s="275">
        <v>335.40133929000001</v>
      </c>
      <c r="E22" s="275">
        <v>238.50713451999999</v>
      </c>
      <c r="F22" s="275">
        <v>149.24730532999999</v>
      </c>
      <c r="G22" s="275">
        <v>185.37340387</v>
      </c>
      <c r="H22" s="275">
        <v>182.18187767000001</v>
      </c>
      <c r="I22" s="275">
        <v>192.36114355000001</v>
      </c>
      <c r="J22" s="275">
        <v>208.84314548</v>
      </c>
      <c r="K22" s="275">
        <v>194.36913533000001</v>
      </c>
      <c r="L22" s="275">
        <v>123.92572516</v>
      </c>
      <c r="M22" s="275">
        <v>154.399856</v>
      </c>
      <c r="N22" s="275">
        <v>132.11985741999999</v>
      </c>
      <c r="O22" s="275">
        <v>218.62229354999999</v>
      </c>
      <c r="P22" s="275">
        <v>185.06204621000001</v>
      </c>
      <c r="Q22" s="275">
        <v>84.822597419000004</v>
      </c>
      <c r="R22" s="275">
        <v>123.96186833</v>
      </c>
      <c r="S22" s="275">
        <v>133.23418710000001</v>
      </c>
      <c r="T22" s="275">
        <v>167.05662867000001</v>
      </c>
      <c r="U22" s="275">
        <v>224.09198194000001</v>
      </c>
      <c r="V22" s="275">
        <v>220.55428677</v>
      </c>
      <c r="W22" s="275">
        <v>168.33157499999999</v>
      </c>
      <c r="X22" s="275">
        <v>115.25277323</v>
      </c>
      <c r="Y22" s="275">
        <v>130.10520099999999</v>
      </c>
      <c r="Z22" s="275">
        <v>205.05069419</v>
      </c>
      <c r="AA22" s="275">
        <v>160.38375031999999</v>
      </c>
      <c r="AB22" s="275">
        <v>139.96354857</v>
      </c>
      <c r="AC22" s="275">
        <v>163.98483870999999</v>
      </c>
      <c r="AD22" s="275">
        <v>117.632627</v>
      </c>
      <c r="AE22" s="275">
        <v>138.00202580999999</v>
      </c>
      <c r="AF22" s="275">
        <v>144.07943033000001</v>
      </c>
      <c r="AG22" s="275">
        <v>163.93918355</v>
      </c>
      <c r="AH22" s="275">
        <v>137.05148419</v>
      </c>
      <c r="AI22" s="275">
        <v>104.02120266999999</v>
      </c>
      <c r="AJ22" s="275">
        <v>91.955650323</v>
      </c>
      <c r="AK22" s="275">
        <v>131.20791467000001</v>
      </c>
      <c r="AL22" s="275">
        <v>192.50520645</v>
      </c>
      <c r="AM22" s="275">
        <v>194.12258806</v>
      </c>
      <c r="AN22" s="275">
        <v>131.02309821</v>
      </c>
      <c r="AO22" s="275">
        <v>121.16765968</v>
      </c>
      <c r="AP22" s="275">
        <v>127.35336067</v>
      </c>
      <c r="AQ22" s="275">
        <v>105.24464161</v>
      </c>
      <c r="AR22" s="275">
        <v>128.28812332999999</v>
      </c>
      <c r="AS22" s="275">
        <v>153.47851968000001</v>
      </c>
      <c r="AT22" s="275">
        <v>145.38535257999999</v>
      </c>
      <c r="AU22" s="275">
        <v>96.157073667000006</v>
      </c>
      <c r="AV22" s="275">
        <v>82.305840967999998</v>
      </c>
      <c r="AW22" s="275">
        <v>112.73694433</v>
      </c>
      <c r="AX22" s="275">
        <v>149.86651968000001</v>
      </c>
      <c r="AY22" s="275">
        <v>171.38745302999999</v>
      </c>
      <c r="AZ22" s="275">
        <v>126.25842871</v>
      </c>
      <c r="BA22" s="275">
        <v>101.3728</v>
      </c>
      <c r="BB22" s="275">
        <v>48.149729999999998</v>
      </c>
      <c r="BC22" s="338">
        <v>32.205390000000001</v>
      </c>
      <c r="BD22" s="338">
        <v>97.396730000000005</v>
      </c>
      <c r="BE22" s="338">
        <v>89.720799999999997</v>
      </c>
      <c r="BF22" s="338">
        <v>89.129350000000002</v>
      </c>
      <c r="BG22" s="338">
        <v>28.244499999999999</v>
      </c>
      <c r="BH22" s="338">
        <v>57.91178</v>
      </c>
      <c r="BI22" s="338">
        <v>92.241709999999998</v>
      </c>
      <c r="BJ22" s="338">
        <v>157.0444</v>
      </c>
      <c r="BK22" s="338">
        <v>186.11760000000001</v>
      </c>
      <c r="BL22" s="338">
        <v>153.38570000000001</v>
      </c>
      <c r="BM22" s="338">
        <v>88.695679999999996</v>
      </c>
      <c r="BN22" s="338">
        <v>26.13252</v>
      </c>
      <c r="BO22" s="338">
        <v>30.868320000000001</v>
      </c>
      <c r="BP22" s="338">
        <v>92.436390000000003</v>
      </c>
      <c r="BQ22" s="338">
        <v>79.447829999999996</v>
      </c>
      <c r="BR22" s="338">
        <v>68.421689999999998</v>
      </c>
      <c r="BS22" s="338">
        <v>16.39573</v>
      </c>
      <c r="BT22" s="338">
        <v>42.100960000000001</v>
      </c>
      <c r="BU22" s="338">
        <v>67.586410000000001</v>
      </c>
      <c r="BV22" s="338">
        <v>118.526</v>
      </c>
    </row>
    <row r="23" spans="1:74" ht="11.1" customHeight="1" x14ac:dyDescent="0.2">
      <c r="A23" s="554" t="s">
        <v>392</v>
      </c>
      <c r="B23" s="555" t="s">
        <v>91</v>
      </c>
      <c r="C23" s="275">
        <v>480.59963193999999</v>
      </c>
      <c r="D23" s="275">
        <v>434.07704143000001</v>
      </c>
      <c r="E23" s="275">
        <v>520.61673323000002</v>
      </c>
      <c r="F23" s="275">
        <v>462.55996133000002</v>
      </c>
      <c r="G23" s="275">
        <v>546.20087032000004</v>
      </c>
      <c r="H23" s="275">
        <v>592.73205132999999</v>
      </c>
      <c r="I23" s="275">
        <v>739.82728323000003</v>
      </c>
      <c r="J23" s="275">
        <v>745.96166547999997</v>
      </c>
      <c r="K23" s="275">
        <v>666.13928967000004</v>
      </c>
      <c r="L23" s="275">
        <v>579.51356032000001</v>
      </c>
      <c r="M23" s="275">
        <v>527.43344533000004</v>
      </c>
      <c r="N23" s="275">
        <v>506.41513515999998</v>
      </c>
      <c r="O23" s="275">
        <v>515.70664581000005</v>
      </c>
      <c r="P23" s="275">
        <v>501.15103930999999</v>
      </c>
      <c r="Q23" s="275">
        <v>512.73254128999997</v>
      </c>
      <c r="R23" s="275">
        <v>541.31177066999999</v>
      </c>
      <c r="S23" s="275">
        <v>569.84905871000001</v>
      </c>
      <c r="T23" s="275">
        <v>685.96702100000005</v>
      </c>
      <c r="U23" s="275">
        <v>839.12878548000003</v>
      </c>
      <c r="V23" s="275">
        <v>868.49936806000005</v>
      </c>
      <c r="W23" s="275">
        <v>685.53290267</v>
      </c>
      <c r="X23" s="275">
        <v>531.47592968000004</v>
      </c>
      <c r="Y23" s="275">
        <v>506.22516899999999</v>
      </c>
      <c r="Z23" s="275">
        <v>523.11188742000002</v>
      </c>
      <c r="AA23" s="275">
        <v>526.71090645000004</v>
      </c>
      <c r="AB23" s="275">
        <v>513.77984857000001</v>
      </c>
      <c r="AC23" s="275">
        <v>524.44998065000004</v>
      </c>
      <c r="AD23" s="275">
        <v>490.203821</v>
      </c>
      <c r="AE23" s="275">
        <v>474.24487871000002</v>
      </c>
      <c r="AF23" s="275">
        <v>618.53977099999997</v>
      </c>
      <c r="AG23" s="275">
        <v>749.50160903000005</v>
      </c>
      <c r="AH23" s="275">
        <v>712.37567322999996</v>
      </c>
      <c r="AI23" s="275">
        <v>644.95890567000004</v>
      </c>
      <c r="AJ23" s="275">
        <v>575.21461386999999</v>
      </c>
      <c r="AK23" s="275">
        <v>494.47684033000002</v>
      </c>
      <c r="AL23" s="275">
        <v>526.95685097</v>
      </c>
      <c r="AM23" s="275">
        <v>464.76034515999999</v>
      </c>
      <c r="AN23" s="275">
        <v>508.13953857000001</v>
      </c>
      <c r="AO23" s="275">
        <v>527.18690418999995</v>
      </c>
      <c r="AP23" s="275">
        <v>486.78879633000003</v>
      </c>
      <c r="AQ23" s="275">
        <v>481.02174355</v>
      </c>
      <c r="AR23" s="275">
        <v>615.00958232999994</v>
      </c>
      <c r="AS23" s="275">
        <v>799.14098741999999</v>
      </c>
      <c r="AT23" s="275">
        <v>842.01040064999995</v>
      </c>
      <c r="AU23" s="275">
        <v>706.37360100000001</v>
      </c>
      <c r="AV23" s="275">
        <v>596.89047452</v>
      </c>
      <c r="AW23" s="275">
        <v>540.32833500000004</v>
      </c>
      <c r="AX23" s="275">
        <v>547.25549870999998</v>
      </c>
      <c r="AY23" s="275">
        <v>595.06139070999996</v>
      </c>
      <c r="AZ23" s="275">
        <v>621.73933346000001</v>
      </c>
      <c r="BA23" s="275">
        <v>588.96450000000004</v>
      </c>
      <c r="BB23" s="275">
        <v>515.07709999999997</v>
      </c>
      <c r="BC23" s="338">
        <v>567.97490000000005</v>
      </c>
      <c r="BD23" s="338">
        <v>750.81539999999995</v>
      </c>
      <c r="BE23" s="338">
        <v>844.97199999999998</v>
      </c>
      <c r="BF23" s="338">
        <v>840.47439999999995</v>
      </c>
      <c r="BG23" s="338">
        <v>687.3682</v>
      </c>
      <c r="BH23" s="338">
        <v>612.45619999999997</v>
      </c>
      <c r="BI23" s="338">
        <v>578.77719999999999</v>
      </c>
      <c r="BJ23" s="338">
        <v>615.19780000000003</v>
      </c>
      <c r="BK23" s="338">
        <v>601.64660000000003</v>
      </c>
      <c r="BL23" s="338">
        <v>630.77149999999995</v>
      </c>
      <c r="BM23" s="338">
        <v>618.96420000000001</v>
      </c>
      <c r="BN23" s="338">
        <v>577.07640000000004</v>
      </c>
      <c r="BO23" s="338">
        <v>618.73900000000003</v>
      </c>
      <c r="BP23" s="338">
        <v>774.36699999999996</v>
      </c>
      <c r="BQ23" s="338">
        <v>862.33780000000002</v>
      </c>
      <c r="BR23" s="338">
        <v>880.91520000000003</v>
      </c>
      <c r="BS23" s="338">
        <v>723.54020000000003</v>
      </c>
      <c r="BT23" s="338">
        <v>632.06029999999998</v>
      </c>
      <c r="BU23" s="338">
        <v>608.54200000000003</v>
      </c>
      <c r="BV23" s="338">
        <v>643.95320000000004</v>
      </c>
    </row>
    <row r="24" spans="1:74" ht="11.1" customHeight="1" x14ac:dyDescent="0.2">
      <c r="A24" s="554" t="s">
        <v>393</v>
      </c>
      <c r="B24" s="557" t="s">
        <v>373</v>
      </c>
      <c r="C24" s="275">
        <v>23.200439676999999</v>
      </c>
      <c r="D24" s="275">
        <v>119.56993357</v>
      </c>
      <c r="E24" s="275">
        <v>6.4290329032000004</v>
      </c>
      <c r="F24" s="275">
        <v>2.0073370000000001</v>
      </c>
      <c r="G24" s="275">
        <v>2.5658312902999998</v>
      </c>
      <c r="H24" s="275">
        <v>2.1096110000000001</v>
      </c>
      <c r="I24" s="275">
        <v>4.5978787096999998</v>
      </c>
      <c r="J24" s="275">
        <v>3.5464693548000001</v>
      </c>
      <c r="K24" s="275">
        <v>4.2955750000000004</v>
      </c>
      <c r="L24" s="275">
        <v>2.1991425805999998</v>
      </c>
      <c r="M24" s="275">
        <v>2.130487</v>
      </c>
      <c r="N24" s="275">
        <v>2.2188041935</v>
      </c>
      <c r="O24" s="275">
        <v>6.4746664516000001</v>
      </c>
      <c r="P24" s="275">
        <v>13.729066207000001</v>
      </c>
      <c r="Q24" s="275">
        <v>1.8494803226000001</v>
      </c>
      <c r="R24" s="275">
        <v>1.7825470000000001</v>
      </c>
      <c r="S24" s="275">
        <v>2.2043525806000002</v>
      </c>
      <c r="T24" s="275">
        <v>2.0441483332999999</v>
      </c>
      <c r="U24" s="275">
        <v>5.3244261289999999</v>
      </c>
      <c r="V24" s="275">
        <v>6.6829535484000004</v>
      </c>
      <c r="W24" s="275">
        <v>3.4786843332999999</v>
      </c>
      <c r="X24" s="275">
        <v>3.3629464516000001</v>
      </c>
      <c r="Y24" s="275">
        <v>7.5605770000000003</v>
      </c>
      <c r="Z24" s="275">
        <v>6.3984432258000004</v>
      </c>
      <c r="AA24" s="275">
        <v>4.3322599999999998</v>
      </c>
      <c r="AB24" s="275">
        <v>3.8027878570999998</v>
      </c>
      <c r="AC24" s="275">
        <v>2.2000654839</v>
      </c>
      <c r="AD24" s="275">
        <v>1.1972996667</v>
      </c>
      <c r="AE24" s="275">
        <v>2.0617464515999999</v>
      </c>
      <c r="AF24" s="275">
        <v>2.7661616667</v>
      </c>
      <c r="AG24" s="275">
        <v>2.21909</v>
      </c>
      <c r="AH24" s="275">
        <v>2.5126880644999998</v>
      </c>
      <c r="AI24" s="275">
        <v>2.0329713332999999</v>
      </c>
      <c r="AJ24" s="275">
        <v>1.3444822581</v>
      </c>
      <c r="AK24" s="275">
        <v>2.2731710000000001</v>
      </c>
      <c r="AL24" s="275">
        <v>33.777367097000003</v>
      </c>
      <c r="AM24" s="275">
        <v>90.009376774000003</v>
      </c>
      <c r="AN24" s="275">
        <v>2.4647582143000002</v>
      </c>
      <c r="AO24" s="275">
        <v>2.0321583871</v>
      </c>
      <c r="AP24" s="275">
        <v>2.6974636667</v>
      </c>
      <c r="AQ24" s="275">
        <v>3.0264170967999999</v>
      </c>
      <c r="AR24" s="275">
        <v>3.7003216666999998</v>
      </c>
      <c r="AS24" s="275">
        <v>3.5216525806000001</v>
      </c>
      <c r="AT24" s="275">
        <v>4.279706129</v>
      </c>
      <c r="AU24" s="275">
        <v>2.5557006667</v>
      </c>
      <c r="AV24" s="275">
        <v>0.99071741935000002</v>
      </c>
      <c r="AW24" s="275">
        <v>2.7973270000000001</v>
      </c>
      <c r="AX24" s="275">
        <v>2.3000719355000001</v>
      </c>
      <c r="AY24" s="275">
        <v>13.080070967999999</v>
      </c>
      <c r="AZ24" s="275">
        <v>3.7806129286000001</v>
      </c>
      <c r="BA24" s="275">
        <v>3.6976260000000001</v>
      </c>
      <c r="BB24" s="275">
        <v>1.434782</v>
      </c>
      <c r="BC24" s="338">
        <v>2.1110030000000002</v>
      </c>
      <c r="BD24" s="338">
        <v>2.9557069999999999</v>
      </c>
      <c r="BE24" s="338">
        <v>4.8805139999999998</v>
      </c>
      <c r="BF24" s="338">
        <v>4.0185469999999999</v>
      </c>
      <c r="BG24" s="338">
        <v>2.7782719999999999</v>
      </c>
      <c r="BH24" s="338">
        <v>2.0678649999999998</v>
      </c>
      <c r="BI24" s="338">
        <v>3.5617990000000002</v>
      </c>
      <c r="BJ24" s="338">
        <v>5.5812439999999999</v>
      </c>
      <c r="BK24" s="338">
        <v>14.46035</v>
      </c>
      <c r="BL24" s="338">
        <v>7.6660700000000004</v>
      </c>
      <c r="BM24" s="338">
        <v>3.9950359999999998</v>
      </c>
      <c r="BN24" s="338">
        <v>1.8061339999999999</v>
      </c>
      <c r="BO24" s="338">
        <v>2.138439</v>
      </c>
      <c r="BP24" s="338">
        <v>2.7828539999999999</v>
      </c>
      <c r="BQ24" s="338">
        <v>4.6170580000000001</v>
      </c>
      <c r="BR24" s="338">
        <v>4.4666680000000003</v>
      </c>
      <c r="BS24" s="338">
        <v>2.810152</v>
      </c>
      <c r="BT24" s="338">
        <v>2.248008</v>
      </c>
      <c r="BU24" s="338">
        <v>4.9068449999999997</v>
      </c>
      <c r="BV24" s="338">
        <v>7.2684800000000003</v>
      </c>
    </row>
    <row r="25" spans="1:74" ht="11.1" customHeight="1" x14ac:dyDescent="0.2">
      <c r="A25" s="554" t="s">
        <v>394</v>
      </c>
      <c r="B25" s="557" t="s">
        <v>92</v>
      </c>
      <c r="C25" s="275">
        <v>1.9850977419</v>
      </c>
      <c r="D25" s="275">
        <v>1.6350939285999999</v>
      </c>
      <c r="E25" s="275">
        <v>1.8638345161000001</v>
      </c>
      <c r="F25" s="275">
        <v>2.1015853333000001</v>
      </c>
      <c r="G25" s="275">
        <v>1.7998412903000001</v>
      </c>
      <c r="H25" s="275">
        <v>1.6528776667</v>
      </c>
      <c r="I25" s="275">
        <v>1.7227780644999999</v>
      </c>
      <c r="J25" s="275">
        <v>1.7013632258</v>
      </c>
      <c r="K25" s="275">
        <v>1.6931816666999999</v>
      </c>
      <c r="L25" s="275">
        <v>1.6829383871000001</v>
      </c>
      <c r="M25" s="275">
        <v>1.6772386667000001</v>
      </c>
      <c r="N25" s="275">
        <v>1.5583522581</v>
      </c>
      <c r="O25" s="275">
        <v>1.5218787096999999</v>
      </c>
      <c r="P25" s="275">
        <v>2.005117931</v>
      </c>
      <c r="Q25" s="275">
        <v>2.1343748386999999</v>
      </c>
      <c r="R25" s="275">
        <v>2.2855759999999998</v>
      </c>
      <c r="S25" s="275">
        <v>2.1254300000000002</v>
      </c>
      <c r="T25" s="275">
        <v>1.7123833333</v>
      </c>
      <c r="U25" s="275">
        <v>1.9410183871</v>
      </c>
      <c r="V25" s="275">
        <v>1.9239490322999999</v>
      </c>
      <c r="W25" s="275">
        <v>1.6462336666999999</v>
      </c>
      <c r="X25" s="275">
        <v>1.6615025805999999</v>
      </c>
      <c r="Y25" s="275">
        <v>1.9741423333000001</v>
      </c>
      <c r="Z25" s="275">
        <v>1.8561764516000001</v>
      </c>
      <c r="AA25" s="275">
        <v>1.9023464515999999</v>
      </c>
      <c r="AB25" s="275">
        <v>1.8689121429</v>
      </c>
      <c r="AC25" s="275">
        <v>1.9435696774</v>
      </c>
      <c r="AD25" s="275">
        <v>1.8406929999999999</v>
      </c>
      <c r="AE25" s="275">
        <v>1.8129038710000001</v>
      </c>
      <c r="AF25" s="275">
        <v>1.7615803333</v>
      </c>
      <c r="AG25" s="275">
        <v>1.6791019355000001</v>
      </c>
      <c r="AH25" s="275">
        <v>1.6661564516</v>
      </c>
      <c r="AI25" s="275">
        <v>1.7034853333</v>
      </c>
      <c r="AJ25" s="275">
        <v>1.5918474194000001</v>
      </c>
      <c r="AK25" s="275">
        <v>1.8130876667</v>
      </c>
      <c r="AL25" s="275">
        <v>2.2968064516000002</v>
      </c>
      <c r="AM25" s="275">
        <v>1.6107161290000001</v>
      </c>
      <c r="AN25" s="275">
        <v>1.738435</v>
      </c>
      <c r="AO25" s="275">
        <v>1.9576032258</v>
      </c>
      <c r="AP25" s="275">
        <v>1.4909183333</v>
      </c>
      <c r="AQ25" s="275">
        <v>1.2549538710000001</v>
      </c>
      <c r="AR25" s="275">
        <v>1.7361893333</v>
      </c>
      <c r="AS25" s="275">
        <v>1.9636158065</v>
      </c>
      <c r="AT25" s="275">
        <v>2.0906219355000002</v>
      </c>
      <c r="AU25" s="275">
        <v>1.6575176667</v>
      </c>
      <c r="AV25" s="275">
        <v>1.5162664516</v>
      </c>
      <c r="AW25" s="275">
        <v>1.628573</v>
      </c>
      <c r="AX25" s="275">
        <v>1.842806129</v>
      </c>
      <c r="AY25" s="275">
        <v>1.8115683547999999</v>
      </c>
      <c r="AZ25" s="275">
        <v>2.0047081070999999</v>
      </c>
      <c r="BA25" s="275">
        <v>1.957603</v>
      </c>
      <c r="BB25" s="275">
        <v>1.4909190000000001</v>
      </c>
      <c r="BC25" s="338">
        <v>1.2549539999999999</v>
      </c>
      <c r="BD25" s="338">
        <v>1.7361899999999999</v>
      </c>
      <c r="BE25" s="338">
        <v>1.963616</v>
      </c>
      <c r="BF25" s="338">
        <v>2.0906220000000002</v>
      </c>
      <c r="BG25" s="338">
        <v>1.657518</v>
      </c>
      <c r="BH25" s="338">
        <v>1.516267</v>
      </c>
      <c r="BI25" s="338">
        <v>1.628573</v>
      </c>
      <c r="BJ25" s="338">
        <v>1.8428059999999999</v>
      </c>
      <c r="BK25" s="338">
        <v>1.8115680000000001</v>
      </c>
      <c r="BL25" s="338">
        <v>2.0047079999999999</v>
      </c>
      <c r="BM25" s="338">
        <v>1.9576</v>
      </c>
      <c r="BN25" s="338">
        <v>1.490917</v>
      </c>
      <c r="BO25" s="338">
        <v>1.2549539999999999</v>
      </c>
      <c r="BP25" s="338">
        <v>1.7361899999999999</v>
      </c>
      <c r="BQ25" s="338">
        <v>1.963616</v>
      </c>
      <c r="BR25" s="338">
        <v>2.0906220000000002</v>
      </c>
      <c r="BS25" s="338">
        <v>1.657518</v>
      </c>
      <c r="BT25" s="338">
        <v>1.516267</v>
      </c>
      <c r="BU25" s="338">
        <v>1.628573</v>
      </c>
      <c r="BV25" s="338">
        <v>1.8428059999999999</v>
      </c>
    </row>
    <row r="26" spans="1:74" ht="11.1" customHeight="1" x14ac:dyDescent="0.2">
      <c r="A26" s="554" t="s">
        <v>395</v>
      </c>
      <c r="B26" s="557" t="s">
        <v>93</v>
      </c>
      <c r="C26" s="275">
        <v>566.40729032000002</v>
      </c>
      <c r="D26" s="275">
        <v>547.83707143000004</v>
      </c>
      <c r="E26" s="275">
        <v>519.65599999999995</v>
      </c>
      <c r="F26" s="275">
        <v>479.36856667000001</v>
      </c>
      <c r="G26" s="275">
        <v>462.58164515999999</v>
      </c>
      <c r="H26" s="275">
        <v>557.24666666999997</v>
      </c>
      <c r="I26" s="275">
        <v>553.77574193999999</v>
      </c>
      <c r="J26" s="275">
        <v>548.19193547999998</v>
      </c>
      <c r="K26" s="275">
        <v>523.89596667000001</v>
      </c>
      <c r="L26" s="275">
        <v>456.87277418999997</v>
      </c>
      <c r="M26" s="275">
        <v>486.92919999999998</v>
      </c>
      <c r="N26" s="275">
        <v>554.08429032000004</v>
      </c>
      <c r="O26" s="275">
        <v>563.29370968000001</v>
      </c>
      <c r="P26" s="275">
        <v>554.28082758999994</v>
      </c>
      <c r="Q26" s="275">
        <v>512.40658065000002</v>
      </c>
      <c r="R26" s="275">
        <v>438.58833333000001</v>
      </c>
      <c r="S26" s="275">
        <v>477.96261290000001</v>
      </c>
      <c r="T26" s="275">
        <v>466.50613333000001</v>
      </c>
      <c r="U26" s="275">
        <v>494.33712903000003</v>
      </c>
      <c r="V26" s="275">
        <v>534.16603225999995</v>
      </c>
      <c r="W26" s="275">
        <v>519.83860000000004</v>
      </c>
      <c r="X26" s="275">
        <v>501.58583871000002</v>
      </c>
      <c r="Y26" s="275">
        <v>528.71983333000003</v>
      </c>
      <c r="Z26" s="275">
        <v>543.58454839000001</v>
      </c>
      <c r="AA26" s="275">
        <v>556.14474194000002</v>
      </c>
      <c r="AB26" s="275">
        <v>544.23299999999995</v>
      </c>
      <c r="AC26" s="275">
        <v>516.55022581000003</v>
      </c>
      <c r="AD26" s="275">
        <v>423.9135</v>
      </c>
      <c r="AE26" s="275">
        <v>455.39193547999997</v>
      </c>
      <c r="AF26" s="275">
        <v>548.73363332999998</v>
      </c>
      <c r="AG26" s="275">
        <v>555.19716129000005</v>
      </c>
      <c r="AH26" s="275">
        <v>549.60664515999997</v>
      </c>
      <c r="AI26" s="275">
        <v>540.60733332999996</v>
      </c>
      <c r="AJ26" s="275">
        <v>498.15300000000002</v>
      </c>
      <c r="AK26" s="275">
        <v>527.81933332999995</v>
      </c>
      <c r="AL26" s="275">
        <v>561.43035483999995</v>
      </c>
      <c r="AM26" s="275">
        <v>570.33490323000001</v>
      </c>
      <c r="AN26" s="275">
        <v>557.43553570999995</v>
      </c>
      <c r="AO26" s="275">
        <v>528.09848387</v>
      </c>
      <c r="AP26" s="275">
        <v>444.84269999999998</v>
      </c>
      <c r="AQ26" s="275">
        <v>519.95625805999998</v>
      </c>
      <c r="AR26" s="275">
        <v>554.99763332999999</v>
      </c>
      <c r="AS26" s="275">
        <v>549.44941934999997</v>
      </c>
      <c r="AT26" s="275">
        <v>529.77625806000003</v>
      </c>
      <c r="AU26" s="275">
        <v>494.18509999999998</v>
      </c>
      <c r="AV26" s="275">
        <v>425.17441934999999</v>
      </c>
      <c r="AW26" s="275">
        <v>509.6619</v>
      </c>
      <c r="AX26" s="275">
        <v>555.82570968000005</v>
      </c>
      <c r="AY26" s="275">
        <v>556.76983871000004</v>
      </c>
      <c r="AZ26" s="275">
        <v>554.04271429000005</v>
      </c>
      <c r="BA26" s="275">
        <v>495.7319</v>
      </c>
      <c r="BB26" s="275">
        <v>442.2894</v>
      </c>
      <c r="BC26" s="338">
        <v>479.09390000000002</v>
      </c>
      <c r="BD26" s="338">
        <v>501.22750000000002</v>
      </c>
      <c r="BE26" s="338">
        <v>508.37369999999999</v>
      </c>
      <c r="BF26" s="338">
        <v>512.42989999999998</v>
      </c>
      <c r="BG26" s="338">
        <v>485.9855</v>
      </c>
      <c r="BH26" s="338">
        <v>422.78160000000003</v>
      </c>
      <c r="BI26" s="338">
        <v>454.0985</v>
      </c>
      <c r="BJ26" s="338">
        <v>491.93430000000001</v>
      </c>
      <c r="BK26" s="338">
        <v>507.85640000000001</v>
      </c>
      <c r="BL26" s="338">
        <v>487.07870000000003</v>
      </c>
      <c r="BM26" s="338">
        <v>453.10039999999998</v>
      </c>
      <c r="BN26" s="338">
        <v>423.21690000000001</v>
      </c>
      <c r="BO26" s="338">
        <v>428.65649999999999</v>
      </c>
      <c r="BP26" s="338">
        <v>462.2448</v>
      </c>
      <c r="BQ26" s="338">
        <v>468.83519999999999</v>
      </c>
      <c r="BR26" s="338">
        <v>472.57600000000002</v>
      </c>
      <c r="BS26" s="338">
        <v>448.18830000000003</v>
      </c>
      <c r="BT26" s="338">
        <v>404.65379999999999</v>
      </c>
      <c r="BU26" s="338">
        <v>434.62799999999999</v>
      </c>
      <c r="BV26" s="338">
        <v>470.84160000000003</v>
      </c>
    </row>
    <row r="27" spans="1:74" ht="11.1" customHeight="1" x14ac:dyDescent="0.2">
      <c r="A27" s="554" t="s">
        <v>396</v>
      </c>
      <c r="B27" s="557" t="s">
        <v>397</v>
      </c>
      <c r="C27" s="275">
        <v>90.430774193999994</v>
      </c>
      <c r="D27" s="275">
        <v>81.355725714000002</v>
      </c>
      <c r="E27" s="275">
        <v>89.229164515999997</v>
      </c>
      <c r="F27" s="275">
        <v>107.23759533</v>
      </c>
      <c r="G27" s="275">
        <v>90.027708709999999</v>
      </c>
      <c r="H27" s="275">
        <v>101.620013</v>
      </c>
      <c r="I27" s="275">
        <v>104.92501935</v>
      </c>
      <c r="J27" s="275">
        <v>88.301981290000001</v>
      </c>
      <c r="K27" s="275">
        <v>81.933304332999995</v>
      </c>
      <c r="L27" s="275">
        <v>83.779735806000005</v>
      </c>
      <c r="M27" s="275">
        <v>94.722343667000004</v>
      </c>
      <c r="N27" s="275">
        <v>101.96846128999999</v>
      </c>
      <c r="O27" s="275">
        <v>103.59140581</v>
      </c>
      <c r="P27" s="275">
        <v>110.37136103</v>
      </c>
      <c r="Q27" s="275">
        <v>109.42482097</v>
      </c>
      <c r="R27" s="275">
        <v>110.13357967</v>
      </c>
      <c r="S27" s="275">
        <v>99.519352581000007</v>
      </c>
      <c r="T27" s="275">
        <v>87.085843667000006</v>
      </c>
      <c r="U27" s="275">
        <v>80.853206451999995</v>
      </c>
      <c r="V27" s="275">
        <v>77.615406773999993</v>
      </c>
      <c r="W27" s="275">
        <v>71.917047667000006</v>
      </c>
      <c r="X27" s="275">
        <v>74.495124193999999</v>
      </c>
      <c r="Y27" s="275">
        <v>86.436520333000004</v>
      </c>
      <c r="Z27" s="275">
        <v>94.307336774000007</v>
      </c>
      <c r="AA27" s="275">
        <v>99.910091613000006</v>
      </c>
      <c r="AB27" s="275">
        <v>108.70306536</v>
      </c>
      <c r="AC27" s="275">
        <v>117.66960967999999</v>
      </c>
      <c r="AD27" s="275">
        <v>120.00312967000001</v>
      </c>
      <c r="AE27" s="275">
        <v>125.20694097000001</v>
      </c>
      <c r="AF27" s="275">
        <v>115.30636233</v>
      </c>
      <c r="AG27" s="275">
        <v>108.15564225999999</v>
      </c>
      <c r="AH27" s="275">
        <v>97.173420323000002</v>
      </c>
      <c r="AI27" s="275">
        <v>87.171983667000006</v>
      </c>
      <c r="AJ27" s="275">
        <v>86.022027742000006</v>
      </c>
      <c r="AK27" s="275">
        <v>117.42945933</v>
      </c>
      <c r="AL27" s="275">
        <v>103.65142129</v>
      </c>
      <c r="AM27" s="275">
        <v>97.792449676999993</v>
      </c>
      <c r="AN27" s="275">
        <v>110.6139</v>
      </c>
      <c r="AO27" s="275">
        <v>116.58334548000001</v>
      </c>
      <c r="AP27" s="275">
        <v>114.19481167000001</v>
      </c>
      <c r="AQ27" s="275">
        <v>115.04427645</v>
      </c>
      <c r="AR27" s="275">
        <v>111.41081800000001</v>
      </c>
      <c r="AS27" s="275">
        <v>106.40960903</v>
      </c>
      <c r="AT27" s="275">
        <v>107.17953065</v>
      </c>
      <c r="AU27" s="275">
        <v>105.62413133</v>
      </c>
      <c r="AV27" s="275">
        <v>108.69593258</v>
      </c>
      <c r="AW27" s="275">
        <v>125.16430033</v>
      </c>
      <c r="AX27" s="275">
        <v>128.60293999999999</v>
      </c>
      <c r="AY27" s="275">
        <v>123.00205174</v>
      </c>
      <c r="AZ27" s="275">
        <v>115.02812268</v>
      </c>
      <c r="BA27" s="275">
        <v>123.361</v>
      </c>
      <c r="BB27" s="275">
        <v>117.0552</v>
      </c>
      <c r="BC27" s="338">
        <v>122.5933</v>
      </c>
      <c r="BD27" s="338">
        <v>116.629</v>
      </c>
      <c r="BE27" s="338">
        <v>116.81180000000001</v>
      </c>
      <c r="BF27" s="338">
        <v>107.0219</v>
      </c>
      <c r="BG27" s="338">
        <v>97.666979999999995</v>
      </c>
      <c r="BH27" s="338">
        <v>98.879670000000004</v>
      </c>
      <c r="BI27" s="338">
        <v>108.63290000000001</v>
      </c>
      <c r="BJ27" s="338">
        <v>109.5579</v>
      </c>
      <c r="BK27" s="338">
        <v>108.4486</v>
      </c>
      <c r="BL27" s="338">
        <v>98.228430000000003</v>
      </c>
      <c r="BM27" s="338">
        <v>113.7962</v>
      </c>
      <c r="BN27" s="338">
        <v>104.3964</v>
      </c>
      <c r="BO27" s="338">
        <v>106.94880000000001</v>
      </c>
      <c r="BP27" s="338">
        <v>107.4147</v>
      </c>
      <c r="BQ27" s="338">
        <v>109.2687</v>
      </c>
      <c r="BR27" s="338">
        <v>103.19589999999999</v>
      </c>
      <c r="BS27" s="338">
        <v>94.049670000000006</v>
      </c>
      <c r="BT27" s="338">
        <v>95.519440000000003</v>
      </c>
      <c r="BU27" s="338">
        <v>102.631</v>
      </c>
      <c r="BV27" s="338">
        <v>109.8801</v>
      </c>
    </row>
    <row r="28" spans="1:74" ht="11.1" customHeight="1" x14ac:dyDescent="0.2">
      <c r="A28" s="554" t="s">
        <v>398</v>
      </c>
      <c r="B28" s="555" t="s">
        <v>440</v>
      </c>
      <c r="C28" s="275">
        <v>75.558163871000005</v>
      </c>
      <c r="D28" s="275">
        <v>69.735666070999997</v>
      </c>
      <c r="E28" s="275">
        <v>74.407206451999997</v>
      </c>
      <c r="F28" s="275">
        <v>69.188451333000003</v>
      </c>
      <c r="G28" s="275">
        <v>59.305727742000002</v>
      </c>
      <c r="H28" s="275">
        <v>58.153454332999999</v>
      </c>
      <c r="I28" s="275">
        <v>55.571797097000001</v>
      </c>
      <c r="J28" s="275">
        <v>56.138848709999998</v>
      </c>
      <c r="K28" s="275">
        <v>56.226597667</v>
      </c>
      <c r="L28" s="275">
        <v>67.784682580999998</v>
      </c>
      <c r="M28" s="275">
        <v>74.138346333000001</v>
      </c>
      <c r="N28" s="275">
        <v>71.179994839000003</v>
      </c>
      <c r="O28" s="275">
        <v>77.266930645000002</v>
      </c>
      <c r="P28" s="275">
        <v>78.167674137999995</v>
      </c>
      <c r="Q28" s="275">
        <v>71.707420967999994</v>
      </c>
      <c r="R28" s="275">
        <v>60.505159667000001</v>
      </c>
      <c r="S28" s="275">
        <v>58.047239032</v>
      </c>
      <c r="T28" s="275">
        <v>64.641616999999997</v>
      </c>
      <c r="U28" s="275">
        <v>59.785901934999998</v>
      </c>
      <c r="V28" s="275">
        <v>59.617389355</v>
      </c>
      <c r="W28" s="275">
        <v>58.188195667000002</v>
      </c>
      <c r="X28" s="275">
        <v>64.932718386999994</v>
      </c>
      <c r="Y28" s="275">
        <v>72.657719</v>
      </c>
      <c r="Z28" s="275">
        <v>83.841235806</v>
      </c>
      <c r="AA28" s="275">
        <v>70.904061290000001</v>
      </c>
      <c r="AB28" s="275">
        <v>85.117759642999999</v>
      </c>
      <c r="AC28" s="275">
        <v>81.938699999999997</v>
      </c>
      <c r="AD28" s="275">
        <v>67.556697</v>
      </c>
      <c r="AE28" s="275">
        <v>67.037062903000006</v>
      </c>
      <c r="AF28" s="275">
        <v>69.520356000000007</v>
      </c>
      <c r="AG28" s="275">
        <v>60.243537418999999</v>
      </c>
      <c r="AH28" s="275">
        <v>60.668129032000003</v>
      </c>
      <c r="AI28" s="275">
        <v>59.441918999999999</v>
      </c>
      <c r="AJ28" s="275">
        <v>71.848283871000007</v>
      </c>
      <c r="AK28" s="275">
        <v>78.679941333000002</v>
      </c>
      <c r="AL28" s="275">
        <v>79.268040644999999</v>
      </c>
      <c r="AM28" s="275">
        <v>78.297116774000003</v>
      </c>
      <c r="AN28" s="275">
        <v>84.683705356999994</v>
      </c>
      <c r="AO28" s="275">
        <v>78.887645160999995</v>
      </c>
      <c r="AP28" s="275">
        <v>77.658030999999994</v>
      </c>
      <c r="AQ28" s="275">
        <v>71.830299999999994</v>
      </c>
      <c r="AR28" s="275">
        <v>78.528732667</v>
      </c>
      <c r="AS28" s="275">
        <v>70.258332581000005</v>
      </c>
      <c r="AT28" s="275">
        <v>72.356964516000005</v>
      </c>
      <c r="AU28" s="275">
        <v>70.790121666999994</v>
      </c>
      <c r="AV28" s="275">
        <v>71.257350000000002</v>
      </c>
      <c r="AW28" s="275">
        <v>72.760341999999994</v>
      </c>
      <c r="AX28" s="275">
        <v>71.218901290000005</v>
      </c>
      <c r="AY28" s="275">
        <v>73.884352323000002</v>
      </c>
      <c r="AZ28" s="275">
        <v>74.692399179000006</v>
      </c>
      <c r="BA28" s="275">
        <v>84.901030000000006</v>
      </c>
      <c r="BB28" s="275">
        <v>81.107330000000005</v>
      </c>
      <c r="BC28" s="338">
        <v>73.1511</v>
      </c>
      <c r="BD28" s="338">
        <v>75.731350000000006</v>
      </c>
      <c r="BE28" s="338">
        <v>69.725250000000003</v>
      </c>
      <c r="BF28" s="338">
        <v>69.555289999999999</v>
      </c>
      <c r="BG28" s="338">
        <v>72.158439999999999</v>
      </c>
      <c r="BH28" s="338">
        <v>80.736739999999998</v>
      </c>
      <c r="BI28" s="338">
        <v>86.442790000000002</v>
      </c>
      <c r="BJ28" s="338">
        <v>84.628789999999995</v>
      </c>
      <c r="BK28" s="338">
        <v>85.042640000000006</v>
      </c>
      <c r="BL28" s="338">
        <v>88.168199999999999</v>
      </c>
      <c r="BM28" s="338">
        <v>88.483050000000006</v>
      </c>
      <c r="BN28" s="338">
        <v>84.895830000000004</v>
      </c>
      <c r="BO28" s="338">
        <v>76.380740000000003</v>
      </c>
      <c r="BP28" s="338">
        <v>77.986260000000001</v>
      </c>
      <c r="BQ28" s="338">
        <v>71.527820000000006</v>
      </c>
      <c r="BR28" s="338">
        <v>71.06644</v>
      </c>
      <c r="BS28" s="338">
        <v>73.218500000000006</v>
      </c>
      <c r="BT28" s="338">
        <v>81.864490000000004</v>
      </c>
      <c r="BU28" s="338">
        <v>87.490719999999996</v>
      </c>
      <c r="BV28" s="338">
        <v>89.700059999999993</v>
      </c>
    </row>
    <row r="29" spans="1:74" ht="11.1" customHeight="1" x14ac:dyDescent="0.2">
      <c r="A29" s="554" t="s">
        <v>399</v>
      </c>
      <c r="B29" s="557" t="s">
        <v>387</v>
      </c>
      <c r="C29" s="275">
        <v>11.326132257999999</v>
      </c>
      <c r="D29" s="275">
        <v>10.208188571000001</v>
      </c>
      <c r="E29" s="275">
        <v>10.457227097000001</v>
      </c>
      <c r="F29" s="275">
        <v>10.800702333</v>
      </c>
      <c r="G29" s="275">
        <v>11.271848387</v>
      </c>
      <c r="H29" s="275">
        <v>11.935196667</v>
      </c>
      <c r="I29" s="275">
        <v>11.997068387000001</v>
      </c>
      <c r="J29" s="275">
        <v>12.367820968</v>
      </c>
      <c r="K29" s="275">
        <v>12.088352667000001</v>
      </c>
      <c r="L29" s="275">
        <v>11.207636451999999</v>
      </c>
      <c r="M29" s="275">
        <v>12.460825</v>
      </c>
      <c r="N29" s="275">
        <v>12.325805484</v>
      </c>
      <c r="O29" s="275">
        <v>11.654644515999999</v>
      </c>
      <c r="P29" s="275">
        <v>11.440333448000001</v>
      </c>
      <c r="Q29" s="275">
        <v>10.979887742000001</v>
      </c>
      <c r="R29" s="275">
        <v>11.115980333</v>
      </c>
      <c r="S29" s="275">
        <v>11.602644839</v>
      </c>
      <c r="T29" s="275">
        <v>11.495900667000001</v>
      </c>
      <c r="U29" s="275">
        <v>11.705233548000001</v>
      </c>
      <c r="V29" s="275">
        <v>11.867179354999999</v>
      </c>
      <c r="W29" s="275">
        <v>11.237517</v>
      </c>
      <c r="X29" s="275">
        <v>10.834777097</v>
      </c>
      <c r="Y29" s="275">
        <v>11.533239667</v>
      </c>
      <c r="Z29" s="275">
        <v>11.814403226</v>
      </c>
      <c r="AA29" s="275">
        <v>11.340396452</v>
      </c>
      <c r="AB29" s="275">
        <v>11.192742857000001</v>
      </c>
      <c r="AC29" s="275">
        <v>10.869029032</v>
      </c>
      <c r="AD29" s="275">
        <v>10.751339667</v>
      </c>
      <c r="AE29" s="275">
        <v>11.482717097</v>
      </c>
      <c r="AF29" s="275">
        <v>11.912407333000001</v>
      </c>
      <c r="AG29" s="275">
        <v>12.107556452000001</v>
      </c>
      <c r="AH29" s="275">
        <v>12.475195806</v>
      </c>
      <c r="AI29" s="275">
        <v>11.305334999999999</v>
      </c>
      <c r="AJ29" s="275">
        <v>10.725070000000001</v>
      </c>
      <c r="AK29" s="275">
        <v>11.907912</v>
      </c>
      <c r="AL29" s="275">
        <v>12.268545161</v>
      </c>
      <c r="AM29" s="275">
        <v>10.984762258</v>
      </c>
      <c r="AN29" s="275">
        <v>11.45998</v>
      </c>
      <c r="AO29" s="275">
        <v>10.50336871</v>
      </c>
      <c r="AP29" s="275">
        <v>9.9376206667000009</v>
      </c>
      <c r="AQ29" s="275">
        <v>10.110279354999999</v>
      </c>
      <c r="AR29" s="275">
        <v>11.209441667</v>
      </c>
      <c r="AS29" s="275">
        <v>11.353914839</v>
      </c>
      <c r="AT29" s="275">
        <v>11.188754193999999</v>
      </c>
      <c r="AU29" s="275">
        <v>10.645056332999999</v>
      </c>
      <c r="AV29" s="275">
        <v>11.036492902999999</v>
      </c>
      <c r="AW29" s="275">
        <v>11.050197333</v>
      </c>
      <c r="AX29" s="275">
        <v>11.533005161</v>
      </c>
      <c r="AY29" s="275">
        <v>11.100412935</v>
      </c>
      <c r="AZ29" s="275">
        <v>10.702555679</v>
      </c>
      <c r="BA29" s="275">
        <v>11.22193</v>
      </c>
      <c r="BB29" s="275">
        <v>10.564109999999999</v>
      </c>
      <c r="BC29" s="338">
        <v>11.04848</v>
      </c>
      <c r="BD29" s="338">
        <v>12.435460000000001</v>
      </c>
      <c r="BE29" s="338">
        <v>11.704700000000001</v>
      </c>
      <c r="BF29" s="338">
        <v>12.12839</v>
      </c>
      <c r="BG29" s="338">
        <v>11.213419999999999</v>
      </c>
      <c r="BH29" s="338">
        <v>11.1419</v>
      </c>
      <c r="BI29" s="338">
        <v>11.832599999999999</v>
      </c>
      <c r="BJ29" s="338">
        <v>12.3695</v>
      </c>
      <c r="BK29" s="338">
        <v>11.27341</v>
      </c>
      <c r="BL29" s="338">
        <v>10.76127</v>
      </c>
      <c r="BM29" s="338">
        <v>11.1372</v>
      </c>
      <c r="BN29" s="338">
        <v>10.724399999999999</v>
      </c>
      <c r="BO29" s="338">
        <v>10.987209999999999</v>
      </c>
      <c r="BP29" s="338">
        <v>12.26918</v>
      </c>
      <c r="BQ29" s="338">
        <v>11.480119999999999</v>
      </c>
      <c r="BR29" s="338">
        <v>11.992039999999999</v>
      </c>
      <c r="BS29" s="338">
        <v>11.10224</v>
      </c>
      <c r="BT29" s="338">
        <v>11.01647</v>
      </c>
      <c r="BU29" s="338">
        <v>11.691420000000001</v>
      </c>
      <c r="BV29" s="338">
        <v>12.19497</v>
      </c>
    </row>
    <row r="30" spans="1:74" ht="11.1" customHeight="1" x14ac:dyDescent="0.2">
      <c r="A30" s="554" t="s">
        <v>400</v>
      </c>
      <c r="B30" s="555" t="s">
        <v>389</v>
      </c>
      <c r="C30" s="275">
        <v>1550.9870255000001</v>
      </c>
      <c r="D30" s="275">
        <v>1599.82006</v>
      </c>
      <c r="E30" s="275">
        <v>1461.1663332000001</v>
      </c>
      <c r="F30" s="275">
        <v>1282.5115046999999</v>
      </c>
      <c r="G30" s="275">
        <v>1359.1268768</v>
      </c>
      <c r="H30" s="275">
        <v>1507.6317483</v>
      </c>
      <c r="I30" s="275">
        <v>1664.7787103000001</v>
      </c>
      <c r="J30" s="275">
        <v>1665.05323</v>
      </c>
      <c r="K30" s="275">
        <v>1540.6414030000001</v>
      </c>
      <c r="L30" s="275">
        <v>1326.9661954999999</v>
      </c>
      <c r="M30" s="275">
        <v>1353.891742</v>
      </c>
      <c r="N30" s="275">
        <v>1381.8707010000001</v>
      </c>
      <c r="O30" s="275">
        <v>1498.1321751999999</v>
      </c>
      <c r="P30" s="275">
        <v>1456.2074659</v>
      </c>
      <c r="Q30" s="275">
        <v>1306.0577042</v>
      </c>
      <c r="R30" s="275">
        <v>1289.6848150000001</v>
      </c>
      <c r="S30" s="275">
        <v>1354.5448776999999</v>
      </c>
      <c r="T30" s="275">
        <v>1486.5096759999999</v>
      </c>
      <c r="U30" s="275">
        <v>1717.1676829</v>
      </c>
      <c r="V30" s="275">
        <v>1780.9265651999999</v>
      </c>
      <c r="W30" s="275">
        <v>1520.170756</v>
      </c>
      <c r="X30" s="275">
        <v>1303.6016102999999</v>
      </c>
      <c r="Y30" s="275">
        <v>1345.2124017000001</v>
      </c>
      <c r="Z30" s="275">
        <v>1469.9647255</v>
      </c>
      <c r="AA30" s="275">
        <v>1431.6285545000001</v>
      </c>
      <c r="AB30" s="275">
        <v>1408.6616650000001</v>
      </c>
      <c r="AC30" s="275">
        <v>1419.6060190000001</v>
      </c>
      <c r="AD30" s="275">
        <v>1233.099107</v>
      </c>
      <c r="AE30" s="275">
        <v>1275.2402113000001</v>
      </c>
      <c r="AF30" s="275">
        <v>1512.6197023</v>
      </c>
      <c r="AG30" s="275">
        <v>1653.0428819000001</v>
      </c>
      <c r="AH30" s="275">
        <v>1573.5293922999999</v>
      </c>
      <c r="AI30" s="275">
        <v>1451.243136</v>
      </c>
      <c r="AJ30" s="275">
        <v>1336.8549754999999</v>
      </c>
      <c r="AK30" s="275">
        <v>1365.6076597000001</v>
      </c>
      <c r="AL30" s="275">
        <v>1512.1545928999999</v>
      </c>
      <c r="AM30" s="275">
        <v>1507.9122580999999</v>
      </c>
      <c r="AN30" s="275">
        <v>1407.5589511000001</v>
      </c>
      <c r="AO30" s="275">
        <v>1386.4171687</v>
      </c>
      <c r="AP30" s="275">
        <v>1264.9637023</v>
      </c>
      <c r="AQ30" s="275">
        <v>1307.4888699999999</v>
      </c>
      <c r="AR30" s="275">
        <v>1504.8808423</v>
      </c>
      <c r="AS30" s="275">
        <v>1695.5760513</v>
      </c>
      <c r="AT30" s="275">
        <v>1714.2675887</v>
      </c>
      <c r="AU30" s="275">
        <v>1487.9883023</v>
      </c>
      <c r="AV30" s="275">
        <v>1297.8674942</v>
      </c>
      <c r="AW30" s="275">
        <v>1376.127919</v>
      </c>
      <c r="AX30" s="275">
        <v>1468.4454526</v>
      </c>
      <c r="AY30" s="275">
        <v>1546.0971388</v>
      </c>
      <c r="AZ30" s="275">
        <v>1508.248875</v>
      </c>
      <c r="BA30" s="275">
        <v>1411.2080000000001</v>
      </c>
      <c r="BB30" s="275">
        <v>1217.1690000000001</v>
      </c>
      <c r="BC30" s="338">
        <v>1289.433</v>
      </c>
      <c r="BD30" s="338">
        <v>1558.9269999999999</v>
      </c>
      <c r="BE30" s="338">
        <v>1648.152</v>
      </c>
      <c r="BF30" s="338">
        <v>1636.848</v>
      </c>
      <c r="BG30" s="338">
        <v>1387.0730000000001</v>
      </c>
      <c r="BH30" s="338">
        <v>1287.492</v>
      </c>
      <c r="BI30" s="338">
        <v>1337.2159999999999</v>
      </c>
      <c r="BJ30" s="338">
        <v>1478.1569999999999</v>
      </c>
      <c r="BK30" s="338">
        <v>1516.6569999999999</v>
      </c>
      <c r="BL30" s="338">
        <v>1478.0650000000001</v>
      </c>
      <c r="BM30" s="338">
        <v>1380.1289999999999</v>
      </c>
      <c r="BN30" s="338">
        <v>1229.739</v>
      </c>
      <c r="BO30" s="338">
        <v>1275.9739999999999</v>
      </c>
      <c r="BP30" s="338">
        <v>1531.2370000000001</v>
      </c>
      <c r="BQ30" s="338">
        <v>1609.4780000000001</v>
      </c>
      <c r="BR30" s="338">
        <v>1614.7249999999999</v>
      </c>
      <c r="BS30" s="338">
        <v>1370.962</v>
      </c>
      <c r="BT30" s="338">
        <v>1270.98</v>
      </c>
      <c r="BU30" s="338">
        <v>1319.105</v>
      </c>
      <c r="BV30" s="338">
        <v>1454.2070000000001</v>
      </c>
    </row>
    <row r="31" spans="1:74" ht="11.1" customHeight="1" x14ac:dyDescent="0.2">
      <c r="A31" s="548"/>
      <c r="B31" s="131" t="s">
        <v>401</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4" t="s">
        <v>402</v>
      </c>
      <c r="B32" s="555" t="s">
        <v>90</v>
      </c>
      <c r="C32" s="275">
        <v>1792.5531226000001</v>
      </c>
      <c r="D32" s="275">
        <v>1988.7357896000001</v>
      </c>
      <c r="E32" s="275">
        <v>1391.8587606000001</v>
      </c>
      <c r="F32" s="275">
        <v>1183.6588617</v>
      </c>
      <c r="G32" s="275">
        <v>1503.6827900000001</v>
      </c>
      <c r="H32" s="275">
        <v>1941.2723913</v>
      </c>
      <c r="I32" s="275">
        <v>2045.1243942000001</v>
      </c>
      <c r="J32" s="275">
        <v>1937.4068826</v>
      </c>
      <c r="K32" s="275">
        <v>1716.3979053</v>
      </c>
      <c r="L32" s="275">
        <v>1233.8193113</v>
      </c>
      <c r="M32" s="275">
        <v>1156.2614037000001</v>
      </c>
      <c r="N32" s="275">
        <v>1099.7634613</v>
      </c>
      <c r="O32" s="275">
        <v>1485.2562074</v>
      </c>
      <c r="P32" s="275">
        <v>1359.3663876000001</v>
      </c>
      <c r="Q32" s="275">
        <v>971.36918613</v>
      </c>
      <c r="R32" s="275">
        <v>1033.525496</v>
      </c>
      <c r="S32" s="275">
        <v>1202.5180987000001</v>
      </c>
      <c r="T32" s="275">
        <v>1809.1858216999999</v>
      </c>
      <c r="U32" s="275">
        <v>2053.0686231999998</v>
      </c>
      <c r="V32" s="275">
        <v>2010.4383613</v>
      </c>
      <c r="W32" s="275">
        <v>1774.5340450000001</v>
      </c>
      <c r="X32" s="275">
        <v>1462.8773377</v>
      </c>
      <c r="Y32" s="275">
        <v>1237.1069967000001</v>
      </c>
      <c r="Z32" s="275">
        <v>1679.5429283999999</v>
      </c>
      <c r="AA32" s="275">
        <v>1581.8182365</v>
      </c>
      <c r="AB32" s="275">
        <v>1227.3020004</v>
      </c>
      <c r="AC32" s="275">
        <v>1170.7792571</v>
      </c>
      <c r="AD32" s="275">
        <v>1207.3709497</v>
      </c>
      <c r="AE32" s="275">
        <v>1386.5331610000001</v>
      </c>
      <c r="AF32" s="275">
        <v>1655.4901947000001</v>
      </c>
      <c r="AG32" s="275">
        <v>1865.7353561</v>
      </c>
      <c r="AH32" s="275">
        <v>1733.6610897</v>
      </c>
      <c r="AI32" s="275">
        <v>1435.7191667</v>
      </c>
      <c r="AJ32" s="275">
        <v>1243.0379968</v>
      </c>
      <c r="AK32" s="275">
        <v>1205.4159327</v>
      </c>
      <c r="AL32" s="275">
        <v>1428.5516416</v>
      </c>
      <c r="AM32" s="275">
        <v>1719.9663774000001</v>
      </c>
      <c r="AN32" s="275">
        <v>1093.1971679000001</v>
      </c>
      <c r="AO32" s="275">
        <v>955.45770322999999</v>
      </c>
      <c r="AP32" s="275">
        <v>970.14178632999995</v>
      </c>
      <c r="AQ32" s="275">
        <v>1242.0482832</v>
      </c>
      <c r="AR32" s="275">
        <v>1568.4340159999999</v>
      </c>
      <c r="AS32" s="275">
        <v>1595.4681505999999</v>
      </c>
      <c r="AT32" s="275">
        <v>1599.8438494</v>
      </c>
      <c r="AU32" s="275">
        <v>1386.2872387</v>
      </c>
      <c r="AV32" s="275">
        <v>1140.7074345000001</v>
      </c>
      <c r="AW32" s="275">
        <v>1227.199331</v>
      </c>
      <c r="AX32" s="275">
        <v>1272.4697510000001</v>
      </c>
      <c r="AY32" s="275">
        <v>1248.1502241999999</v>
      </c>
      <c r="AZ32" s="275">
        <v>957.62332382</v>
      </c>
      <c r="BA32" s="275">
        <v>958.80529999999999</v>
      </c>
      <c r="BB32" s="275">
        <v>827.48220000000003</v>
      </c>
      <c r="BC32" s="338">
        <v>1031.5830000000001</v>
      </c>
      <c r="BD32" s="338">
        <v>1236.799</v>
      </c>
      <c r="BE32" s="338">
        <v>1372.4829999999999</v>
      </c>
      <c r="BF32" s="338">
        <v>1478.47</v>
      </c>
      <c r="BG32" s="338">
        <v>1122.489</v>
      </c>
      <c r="BH32" s="338">
        <v>1025.9970000000001</v>
      </c>
      <c r="BI32" s="338">
        <v>907.00480000000005</v>
      </c>
      <c r="BJ32" s="338">
        <v>1177.7650000000001</v>
      </c>
      <c r="BK32" s="338">
        <v>1195.0070000000001</v>
      </c>
      <c r="BL32" s="338">
        <v>1029.498</v>
      </c>
      <c r="BM32" s="338">
        <v>792.42160000000001</v>
      </c>
      <c r="BN32" s="338">
        <v>716.73649999999998</v>
      </c>
      <c r="BO32" s="338">
        <v>923.53070000000002</v>
      </c>
      <c r="BP32" s="338">
        <v>1115.1420000000001</v>
      </c>
      <c r="BQ32" s="338">
        <v>1283.144</v>
      </c>
      <c r="BR32" s="338">
        <v>1355.5650000000001</v>
      </c>
      <c r="BS32" s="338">
        <v>988.93029999999999</v>
      </c>
      <c r="BT32" s="338">
        <v>889.976</v>
      </c>
      <c r="BU32" s="338">
        <v>801.26739999999995</v>
      </c>
      <c r="BV32" s="338">
        <v>1076.731</v>
      </c>
    </row>
    <row r="33" spans="1:74" ht="11.1" customHeight="1" x14ac:dyDescent="0.2">
      <c r="A33" s="554" t="s">
        <v>403</v>
      </c>
      <c r="B33" s="555" t="s">
        <v>91</v>
      </c>
      <c r="C33" s="275">
        <v>1964.8143623000001</v>
      </c>
      <c r="D33" s="275">
        <v>2039.0010189</v>
      </c>
      <c r="E33" s="275">
        <v>1901.809381</v>
      </c>
      <c r="F33" s="275">
        <v>1860.9320660000001</v>
      </c>
      <c r="G33" s="275">
        <v>2002.5611154999999</v>
      </c>
      <c r="H33" s="275">
        <v>2373.7419399999999</v>
      </c>
      <c r="I33" s="275">
        <v>2592.0675554999998</v>
      </c>
      <c r="J33" s="275">
        <v>2526.6230725999999</v>
      </c>
      <c r="K33" s="275">
        <v>2267.9478377</v>
      </c>
      <c r="L33" s="275">
        <v>1945.9828190000001</v>
      </c>
      <c r="M33" s="275">
        <v>1949.6924246999999</v>
      </c>
      <c r="N33" s="275">
        <v>2031.0029497</v>
      </c>
      <c r="O33" s="275">
        <v>2054.5396934999999</v>
      </c>
      <c r="P33" s="275">
        <v>1980.5972855</v>
      </c>
      <c r="Q33" s="275">
        <v>2004.6320229</v>
      </c>
      <c r="R33" s="275">
        <v>1958.2331567000001</v>
      </c>
      <c r="S33" s="275">
        <v>2176.2812484000001</v>
      </c>
      <c r="T33" s="275">
        <v>2564.365417</v>
      </c>
      <c r="U33" s="275">
        <v>2755.8516534999999</v>
      </c>
      <c r="V33" s="275">
        <v>2751.1950628999998</v>
      </c>
      <c r="W33" s="275">
        <v>2423.1269782999998</v>
      </c>
      <c r="X33" s="275">
        <v>1897.2531380999999</v>
      </c>
      <c r="Y33" s="275">
        <v>1814.9277973000001</v>
      </c>
      <c r="Z33" s="275">
        <v>1737.1003023000001</v>
      </c>
      <c r="AA33" s="275">
        <v>1686.2061716000001</v>
      </c>
      <c r="AB33" s="275">
        <v>1727.0056228999999</v>
      </c>
      <c r="AC33" s="275">
        <v>1876.2504105999999</v>
      </c>
      <c r="AD33" s="275">
        <v>1856.8713967000001</v>
      </c>
      <c r="AE33" s="275">
        <v>2026.1793964999999</v>
      </c>
      <c r="AF33" s="275">
        <v>2374.6238800000001</v>
      </c>
      <c r="AG33" s="275">
        <v>2756.5938025999999</v>
      </c>
      <c r="AH33" s="275">
        <v>2622.8637677000002</v>
      </c>
      <c r="AI33" s="275">
        <v>2246.72235</v>
      </c>
      <c r="AJ33" s="275">
        <v>1938.9343168</v>
      </c>
      <c r="AK33" s="275">
        <v>1799.2198556999999</v>
      </c>
      <c r="AL33" s="275">
        <v>2042.6424615999999</v>
      </c>
      <c r="AM33" s="275">
        <v>2142.9308265</v>
      </c>
      <c r="AN33" s="275">
        <v>2051.5149061000002</v>
      </c>
      <c r="AO33" s="275">
        <v>1952.7304471</v>
      </c>
      <c r="AP33" s="275">
        <v>1992.6168052999999</v>
      </c>
      <c r="AQ33" s="275">
        <v>2371.3727202999999</v>
      </c>
      <c r="AR33" s="275">
        <v>2670.8493493000001</v>
      </c>
      <c r="AS33" s="275">
        <v>3068.8240513000001</v>
      </c>
      <c r="AT33" s="275">
        <v>2941.4763976999998</v>
      </c>
      <c r="AU33" s="275">
        <v>2780.2199169999999</v>
      </c>
      <c r="AV33" s="275">
        <v>2318.9680616000001</v>
      </c>
      <c r="AW33" s="275">
        <v>2021.9521956999999</v>
      </c>
      <c r="AX33" s="275">
        <v>1900.9757626000001</v>
      </c>
      <c r="AY33" s="275">
        <v>2154.9081283999999</v>
      </c>
      <c r="AZ33" s="275">
        <v>2193.2375913000001</v>
      </c>
      <c r="BA33" s="275">
        <v>2002.0129999999999</v>
      </c>
      <c r="BB33" s="275">
        <v>1972.5039999999999</v>
      </c>
      <c r="BC33" s="338">
        <v>2335.627</v>
      </c>
      <c r="BD33" s="338">
        <v>2702.9929999999999</v>
      </c>
      <c r="BE33" s="338">
        <v>3083.4160000000002</v>
      </c>
      <c r="BF33" s="338">
        <v>3132.3069999999998</v>
      </c>
      <c r="BG33" s="338">
        <v>2545.2550000000001</v>
      </c>
      <c r="BH33" s="338">
        <v>2214.4160000000002</v>
      </c>
      <c r="BI33" s="338">
        <v>2011.184</v>
      </c>
      <c r="BJ33" s="338">
        <v>2066.5360000000001</v>
      </c>
      <c r="BK33" s="338">
        <v>2188.991</v>
      </c>
      <c r="BL33" s="338">
        <v>2144.0940000000001</v>
      </c>
      <c r="BM33" s="338">
        <v>2034.4290000000001</v>
      </c>
      <c r="BN33" s="338">
        <v>2065.27</v>
      </c>
      <c r="BO33" s="338">
        <v>2396.0340000000001</v>
      </c>
      <c r="BP33" s="338">
        <v>2815.5610000000001</v>
      </c>
      <c r="BQ33" s="338">
        <v>3177.0120000000002</v>
      </c>
      <c r="BR33" s="338">
        <v>3228.1210000000001</v>
      </c>
      <c r="BS33" s="338">
        <v>2641.518</v>
      </c>
      <c r="BT33" s="338">
        <v>2297.46</v>
      </c>
      <c r="BU33" s="338">
        <v>2070.9259999999999</v>
      </c>
      <c r="BV33" s="338">
        <v>2131.837</v>
      </c>
    </row>
    <row r="34" spans="1:74" ht="11.1" customHeight="1" x14ac:dyDescent="0.2">
      <c r="A34" s="554" t="s">
        <v>404</v>
      </c>
      <c r="B34" s="557" t="s">
        <v>373</v>
      </c>
      <c r="C34" s="275">
        <v>37.499222258000003</v>
      </c>
      <c r="D34" s="275">
        <v>69.190273214000001</v>
      </c>
      <c r="E34" s="275">
        <v>21.186645806000001</v>
      </c>
      <c r="F34" s="275">
        <v>23.948297</v>
      </c>
      <c r="G34" s="275">
        <v>27.165100323000001</v>
      </c>
      <c r="H34" s="275">
        <v>21.405768667</v>
      </c>
      <c r="I34" s="275">
        <v>31.455662258</v>
      </c>
      <c r="J34" s="275">
        <v>26.707334839000001</v>
      </c>
      <c r="K34" s="275">
        <v>26.673217999999999</v>
      </c>
      <c r="L34" s="275">
        <v>23.588510968000001</v>
      </c>
      <c r="M34" s="275">
        <v>19.161936333</v>
      </c>
      <c r="N34" s="275">
        <v>21.619371935</v>
      </c>
      <c r="O34" s="275">
        <v>36.717470644999999</v>
      </c>
      <c r="P34" s="275">
        <v>26.492349310000002</v>
      </c>
      <c r="Q34" s="275">
        <v>25.477342580999998</v>
      </c>
      <c r="R34" s="275">
        <v>28.262100666999999</v>
      </c>
      <c r="S34" s="275">
        <v>29.429300968</v>
      </c>
      <c r="T34" s="275">
        <v>32.846693666999997</v>
      </c>
      <c r="U34" s="275">
        <v>37.867905483999998</v>
      </c>
      <c r="V34" s="275">
        <v>36.220622257999999</v>
      </c>
      <c r="W34" s="275">
        <v>30.436114</v>
      </c>
      <c r="X34" s="275">
        <v>17.769836129000002</v>
      </c>
      <c r="Y34" s="275">
        <v>24.790329332999999</v>
      </c>
      <c r="Z34" s="275">
        <v>26.199654839000001</v>
      </c>
      <c r="AA34" s="275">
        <v>28.185959032</v>
      </c>
      <c r="AB34" s="275">
        <v>23.578466428999999</v>
      </c>
      <c r="AC34" s="275">
        <v>22.456136129000001</v>
      </c>
      <c r="AD34" s="275">
        <v>12.627609</v>
      </c>
      <c r="AE34" s="275">
        <v>26.357511290000001</v>
      </c>
      <c r="AF34" s="275">
        <v>28.516179333</v>
      </c>
      <c r="AG34" s="275">
        <v>25.011633547999999</v>
      </c>
      <c r="AH34" s="275">
        <v>21.574401612999999</v>
      </c>
      <c r="AI34" s="275">
        <v>20.795284667000001</v>
      </c>
      <c r="AJ34" s="275">
        <v>16.332925484</v>
      </c>
      <c r="AK34" s="275">
        <v>22.231283667</v>
      </c>
      <c r="AL34" s="275">
        <v>23.951543870999998</v>
      </c>
      <c r="AM34" s="275">
        <v>77.233779354999996</v>
      </c>
      <c r="AN34" s="275">
        <v>20.414487142999999</v>
      </c>
      <c r="AO34" s="275">
        <v>17.577383870999999</v>
      </c>
      <c r="AP34" s="275">
        <v>19.054604333</v>
      </c>
      <c r="AQ34" s="275">
        <v>15.751767742</v>
      </c>
      <c r="AR34" s="275">
        <v>28.706764332999999</v>
      </c>
      <c r="AS34" s="275">
        <v>24.878390968000001</v>
      </c>
      <c r="AT34" s="275">
        <v>25.418653548000002</v>
      </c>
      <c r="AU34" s="275">
        <v>26.606379666999999</v>
      </c>
      <c r="AV34" s="275">
        <v>16.253258710000001</v>
      </c>
      <c r="AW34" s="275">
        <v>19.126846666999999</v>
      </c>
      <c r="AX34" s="275">
        <v>23.225439677000001</v>
      </c>
      <c r="AY34" s="275">
        <v>24.149133161000002</v>
      </c>
      <c r="AZ34" s="275">
        <v>21.257896357</v>
      </c>
      <c r="BA34" s="275">
        <v>23.215869999999999</v>
      </c>
      <c r="BB34" s="275">
        <v>19.487169999999999</v>
      </c>
      <c r="BC34" s="338">
        <v>25.94378</v>
      </c>
      <c r="BD34" s="338">
        <v>26.17353</v>
      </c>
      <c r="BE34" s="338">
        <v>29.080439999999999</v>
      </c>
      <c r="BF34" s="338">
        <v>27.429760000000002</v>
      </c>
      <c r="BG34" s="338">
        <v>24.479340000000001</v>
      </c>
      <c r="BH34" s="338">
        <v>21.08173</v>
      </c>
      <c r="BI34" s="338">
        <v>18.613019999999999</v>
      </c>
      <c r="BJ34" s="338">
        <v>24.896640000000001</v>
      </c>
      <c r="BK34" s="338">
        <v>34.236069999999998</v>
      </c>
      <c r="BL34" s="338">
        <v>26.132169999999999</v>
      </c>
      <c r="BM34" s="338">
        <v>22.304559999999999</v>
      </c>
      <c r="BN34" s="338">
        <v>19.386859999999999</v>
      </c>
      <c r="BO34" s="338">
        <v>26.051110000000001</v>
      </c>
      <c r="BP34" s="338">
        <v>26.905550000000002</v>
      </c>
      <c r="BQ34" s="338">
        <v>29.39181</v>
      </c>
      <c r="BR34" s="338">
        <v>27.46659</v>
      </c>
      <c r="BS34" s="338">
        <v>24.467140000000001</v>
      </c>
      <c r="BT34" s="338">
        <v>20.82263</v>
      </c>
      <c r="BU34" s="338">
        <v>18.443300000000001</v>
      </c>
      <c r="BV34" s="338">
        <v>24.832640000000001</v>
      </c>
    </row>
    <row r="35" spans="1:74" ht="11.1" customHeight="1" x14ac:dyDescent="0.2">
      <c r="A35" s="554" t="s">
        <v>405</v>
      </c>
      <c r="B35" s="557" t="s">
        <v>92</v>
      </c>
      <c r="C35" s="275">
        <v>14.981497419</v>
      </c>
      <c r="D35" s="275">
        <v>15.432137143</v>
      </c>
      <c r="E35" s="275">
        <v>14.824492902999999</v>
      </c>
      <c r="F35" s="275">
        <v>13.573748999999999</v>
      </c>
      <c r="G35" s="275">
        <v>12.873467097000001</v>
      </c>
      <c r="H35" s="275">
        <v>13.843386667000001</v>
      </c>
      <c r="I35" s="275">
        <v>15.227577096999999</v>
      </c>
      <c r="J35" s="275">
        <v>14.778106451999999</v>
      </c>
      <c r="K35" s="275">
        <v>15.767148667000001</v>
      </c>
      <c r="L35" s="275">
        <v>12.772756451999999</v>
      </c>
      <c r="M35" s="275">
        <v>13.691338</v>
      </c>
      <c r="N35" s="275">
        <v>16.523856128999999</v>
      </c>
      <c r="O35" s="275">
        <v>15.127264516</v>
      </c>
      <c r="P35" s="275">
        <v>12.697045171999999</v>
      </c>
      <c r="Q35" s="275">
        <v>16.425708709999999</v>
      </c>
      <c r="R35" s="275">
        <v>15.133729000000001</v>
      </c>
      <c r="S35" s="275">
        <v>11.385797418999999</v>
      </c>
      <c r="T35" s="275">
        <v>13.192627333000001</v>
      </c>
      <c r="U35" s="275">
        <v>14.116604516000001</v>
      </c>
      <c r="V35" s="275">
        <v>13.757107097</v>
      </c>
      <c r="W35" s="275">
        <v>13.34545</v>
      </c>
      <c r="X35" s="275">
        <v>11.529456129</v>
      </c>
      <c r="Y35" s="275">
        <v>13.048512000000001</v>
      </c>
      <c r="Z35" s="275">
        <v>12.795977097</v>
      </c>
      <c r="AA35" s="275">
        <v>12.976674838999999</v>
      </c>
      <c r="AB35" s="275">
        <v>12.848531071</v>
      </c>
      <c r="AC35" s="275">
        <v>12.033520644999999</v>
      </c>
      <c r="AD35" s="275">
        <v>13.400842333</v>
      </c>
      <c r="AE35" s="275">
        <v>13.470219676999999</v>
      </c>
      <c r="AF35" s="275">
        <v>14.561749667000001</v>
      </c>
      <c r="AG35" s="275">
        <v>14.393543548</v>
      </c>
      <c r="AH35" s="275">
        <v>15.077400645000001</v>
      </c>
      <c r="AI35" s="275">
        <v>14.67238</v>
      </c>
      <c r="AJ35" s="275">
        <v>12.438710645</v>
      </c>
      <c r="AK35" s="275">
        <v>13.055869667</v>
      </c>
      <c r="AL35" s="275">
        <v>13.63959129</v>
      </c>
      <c r="AM35" s="275">
        <v>12.400913226</v>
      </c>
      <c r="AN35" s="275">
        <v>13.472881071</v>
      </c>
      <c r="AO35" s="275">
        <v>12.378459032</v>
      </c>
      <c r="AP35" s="275">
        <v>11.576053</v>
      </c>
      <c r="AQ35" s="275">
        <v>12.784854193999999</v>
      </c>
      <c r="AR35" s="275">
        <v>12.273445667000001</v>
      </c>
      <c r="AS35" s="275">
        <v>13.507412903000001</v>
      </c>
      <c r="AT35" s="275">
        <v>15.29781</v>
      </c>
      <c r="AU35" s="275">
        <v>12.121854333</v>
      </c>
      <c r="AV35" s="275">
        <v>12.303269676999999</v>
      </c>
      <c r="AW35" s="275">
        <v>12.429277666999999</v>
      </c>
      <c r="AX35" s="275">
        <v>12.064907742000001</v>
      </c>
      <c r="AY35" s="275">
        <v>12.280129452000001</v>
      </c>
      <c r="AZ35" s="275">
        <v>14.218669929000001</v>
      </c>
      <c r="BA35" s="275">
        <v>12.894909999999999</v>
      </c>
      <c r="BB35" s="275">
        <v>11.856719999999999</v>
      </c>
      <c r="BC35" s="338">
        <v>12.99339</v>
      </c>
      <c r="BD35" s="338">
        <v>12.947509999999999</v>
      </c>
      <c r="BE35" s="338">
        <v>13.663650000000001</v>
      </c>
      <c r="BF35" s="338">
        <v>15.65418</v>
      </c>
      <c r="BG35" s="338">
        <v>11.695119999999999</v>
      </c>
      <c r="BH35" s="338">
        <v>11.65828</v>
      </c>
      <c r="BI35" s="338">
        <v>12.25065</v>
      </c>
      <c r="BJ35" s="338">
        <v>12.10974</v>
      </c>
      <c r="BK35" s="338">
        <v>12.35777</v>
      </c>
      <c r="BL35" s="338">
        <v>13.3741</v>
      </c>
      <c r="BM35" s="338">
        <v>12.521929999999999</v>
      </c>
      <c r="BN35" s="338">
        <v>11.659369999999999</v>
      </c>
      <c r="BO35" s="338">
        <v>12.6378</v>
      </c>
      <c r="BP35" s="338">
        <v>12.82851</v>
      </c>
      <c r="BQ35" s="338">
        <v>13.21205</v>
      </c>
      <c r="BR35" s="338">
        <v>15.29881</v>
      </c>
      <c r="BS35" s="338">
        <v>11.45421</v>
      </c>
      <c r="BT35" s="338">
        <v>11.34483</v>
      </c>
      <c r="BU35" s="338">
        <v>11.896520000000001</v>
      </c>
      <c r="BV35" s="338">
        <v>11.738149999999999</v>
      </c>
    </row>
    <row r="36" spans="1:74" ht="11.1" customHeight="1" x14ac:dyDescent="0.2">
      <c r="A36" s="554" t="s">
        <v>406</v>
      </c>
      <c r="B36" s="557" t="s">
        <v>93</v>
      </c>
      <c r="C36" s="275">
        <v>1053.0472580999999</v>
      </c>
      <c r="D36" s="275">
        <v>971.35717856999997</v>
      </c>
      <c r="E36" s="275">
        <v>897.51487096999995</v>
      </c>
      <c r="F36" s="275">
        <v>894.27530000000002</v>
      </c>
      <c r="G36" s="275">
        <v>963.87148387000002</v>
      </c>
      <c r="H36" s="275">
        <v>1011.0156667</v>
      </c>
      <c r="I36" s="275">
        <v>1013.1765484</v>
      </c>
      <c r="J36" s="275">
        <v>1023.9803548</v>
      </c>
      <c r="K36" s="275">
        <v>965.65869999999995</v>
      </c>
      <c r="L36" s="275">
        <v>843.04012903</v>
      </c>
      <c r="M36" s="275">
        <v>825.01673332999997</v>
      </c>
      <c r="N36" s="275">
        <v>946.00800000000004</v>
      </c>
      <c r="O36" s="275">
        <v>1006.1387097</v>
      </c>
      <c r="P36" s="275">
        <v>956.27255172000002</v>
      </c>
      <c r="Q36" s="275">
        <v>890.9606129</v>
      </c>
      <c r="R36" s="275">
        <v>988.88890000000004</v>
      </c>
      <c r="S36" s="275">
        <v>989.14661290000004</v>
      </c>
      <c r="T36" s="275">
        <v>1017.5486333</v>
      </c>
      <c r="U36" s="275">
        <v>1013.9164194</v>
      </c>
      <c r="V36" s="275">
        <v>1007.3107419</v>
      </c>
      <c r="W36" s="275">
        <v>959.16223333000005</v>
      </c>
      <c r="X36" s="275">
        <v>831.88129031999995</v>
      </c>
      <c r="Y36" s="275">
        <v>956.48666666999998</v>
      </c>
      <c r="Z36" s="275">
        <v>1019.9937419</v>
      </c>
      <c r="AA36" s="275">
        <v>1031.7941934999999</v>
      </c>
      <c r="AB36" s="275">
        <v>985.63146429000005</v>
      </c>
      <c r="AC36" s="275">
        <v>904.01574194</v>
      </c>
      <c r="AD36" s="275">
        <v>805.21500000000003</v>
      </c>
      <c r="AE36" s="275">
        <v>882.28564515999994</v>
      </c>
      <c r="AF36" s="275">
        <v>975.70523333000006</v>
      </c>
      <c r="AG36" s="275">
        <v>986.26925805999997</v>
      </c>
      <c r="AH36" s="275">
        <v>1035.0646773999999</v>
      </c>
      <c r="AI36" s="275">
        <v>987.63890000000004</v>
      </c>
      <c r="AJ36" s="275">
        <v>975.59041935000005</v>
      </c>
      <c r="AK36" s="275">
        <v>998.62043332999997</v>
      </c>
      <c r="AL36" s="275">
        <v>1060.3943870999999</v>
      </c>
      <c r="AM36" s="275">
        <v>1054.5223226000001</v>
      </c>
      <c r="AN36" s="275">
        <v>1012.9148214000001</v>
      </c>
      <c r="AO36" s="275">
        <v>956.88274193999996</v>
      </c>
      <c r="AP36" s="275">
        <v>882.58836667000003</v>
      </c>
      <c r="AQ36" s="275">
        <v>959.23006452000004</v>
      </c>
      <c r="AR36" s="275">
        <v>1013.4952333</v>
      </c>
      <c r="AS36" s="275">
        <v>1032.2775806</v>
      </c>
      <c r="AT36" s="275">
        <v>1045.0010967999999</v>
      </c>
      <c r="AU36" s="275">
        <v>950.428</v>
      </c>
      <c r="AV36" s="275">
        <v>853.15206451999995</v>
      </c>
      <c r="AW36" s="275">
        <v>921.00216666999995</v>
      </c>
      <c r="AX36" s="275">
        <v>1032.4448387</v>
      </c>
      <c r="AY36" s="275">
        <v>1053.1345484000001</v>
      </c>
      <c r="AZ36" s="275">
        <v>1020.3225</v>
      </c>
      <c r="BA36" s="275">
        <v>918.48429999999996</v>
      </c>
      <c r="BB36" s="275">
        <v>936.04629999999997</v>
      </c>
      <c r="BC36" s="338">
        <v>949.11969999999997</v>
      </c>
      <c r="BD36" s="338">
        <v>1023.49</v>
      </c>
      <c r="BE36" s="338">
        <v>1038.0820000000001</v>
      </c>
      <c r="BF36" s="338">
        <v>1046.365</v>
      </c>
      <c r="BG36" s="338">
        <v>992.36649999999997</v>
      </c>
      <c r="BH36" s="338">
        <v>895.97370000000001</v>
      </c>
      <c r="BI36" s="338">
        <v>962.34159999999997</v>
      </c>
      <c r="BJ36" s="338">
        <v>1042.5250000000001</v>
      </c>
      <c r="BK36" s="338">
        <v>1076.2670000000001</v>
      </c>
      <c r="BL36" s="338">
        <v>1032.2339999999999</v>
      </c>
      <c r="BM36" s="338">
        <v>960.22640000000001</v>
      </c>
      <c r="BN36" s="338">
        <v>898.30820000000006</v>
      </c>
      <c r="BO36" s="338">
        <v>953.37980000000005</v>
      </c>
      <c r="BP36" s="338">
        <v>1028.0840000000001</v>
      </c>
      <c r="BQ36" s="338">
        <v>1042.742</v>
      </c>
      <c r="BR36" s="338">
        <v>1051.0619999999999</v>
      </c>
      <c r="BS36" s="338">
        <v>996.82069999999999</v>
      </c>
      <c r="BT36" s="338">
        <v>899.99530000000004</v>
      </c>
      <c r="BU36" s="338">
        <v>966.66110000000003</v>
      </c>
      <c r="BV36" s="338">
        <v>1047.204</v>
      </c>
    </row>
    <row r="37" spans="1:74" ht="11.1" customHeight="1" x14ac:dyDescent="0.2">
      <c r="A37" s="554" t="s">
        <v>407</v>
      </c>
      <c r="B37" s="557" t="s">
        <v>397</v>
      </c>
      <c r="C37" s="275">
        <v>130.33582354999999</v>
      </c>
      <c r="D37" s="275">
        <v>101.50278679</v>
      </c>
      <c r="E37" s="275">
        <v>137.40379709999999</v>
      </c>
      <c r="F37" s="275">
        <v>151.149742</v>
      </c>
      <c r="G37" s="275">
        <v>75.585373548000007</v>
      </c>
      <c r="H37" s="275">
        <v>85.550974332999999</v>
      </c>
      <c r="I37" s="275">
        <v>112.06724355</v>
      </c>
      <c r="J37" s="275">
        <v>86.423226129</v>
      </c>
      <c r="K37" s="275">
        <v>66.570839000000007</v>
      </c>
      <c r="L37" s="275">
        <v>104.59883096999999</v>
      </c>
      <c r="M37" s="275">
        <v>147.30130600000001</v>
      </c>
      <c r="N37" s="275">
        <v>193.90678355</v>
      </c>
      <c r="O37" s="275">
        <v>234.93912516</v>
      </c>
      <c r="P37" s="275">
        <v>204.44215138000001</v>
      </c>
      <c r="Q37" s="275">
        <v>141.48150580999999</v>
      </c>
      <c r="R37" s="275">
        <v>86.132230332999995</v>
      </c>
      <c r="S37" s="275">
        <v>86.879723225999996</v>
      </c>
      <c r="T37" s="275">
        <v>73.448282332999995</v>
      </c>
      <c r="U37" s="275">
        <v>64.774182902999996</v>
      </c>
      <c r="V37" s="275">
        <v>77.555397096999997</v>
      </c>
      <c r="W37" s="275">
        <v>58.156867333000001</v>
      </c>
      <c r="X37" s="275">
        <v>64.193697741999998</v>
      </c>
      <c r="Y37" s="275">
        <v>43.169641667</v>
      </c>
      <c r="Z37" s="275">
        <v>68.136704839000004</v>
      </c>
      <c r="AA37" s="275">
        <v>110.75439613</v>
      </c>
      <c r="AB37" s="275">
        <v>88.043448213999994</v>
      </c>
      <c r="AC37" s="275">
        <v>96.607277418999999</v>
      </c>
      <c r="AD37" s="275">
        <v>121.42765967</v>
      </c>
      <c r="AE37" s="275">
        <v>134.42014032</v>
      </c>
      <c r="AF37" s="275">
        <v>118.30438467</v>
      </c>
      <c r="AG37" s="275">
        <v>108.92583516000001</v>
      </c>
      <c r="AH37" s="275">
        <v>95.051113870999998</v>
      </c>
      <c r="AI37" s="275">
        <v>80.628177667000003</v>
      </c>
      <c r="AJ37" s="275">
        <v>93.327969031999999</v>
      </c>
      <c r="AK37" s="275">
        <v>112.56482867</v>
      </c>
      <c r="AL37" s="275">
        <v>90.499630968000005</v>
      </c>
      <c r="AM37" s="275">
        <v>98.230486451999994</v>
      </c>
      <c r="AN37" s="275">
        <v>126.98026786</v>
      </c>
      <c r="AO37" s="275">
        <v>119.49160354999999</v>
      </c>
      <c r="AP37" s="275">
        <v>134.05492666999999</v>
      </c>
      <c r="AQ37" s="275">
        <v>127.93096065</v>
      </c>
      <c r="AR37" s="275">
        <v>119.670697</v>
      </c>
      <c r="AS37" s="275">
        <v>100.90192161</v>
      </c>
      <c r="AT37" s="275">
        <v>115.50436419</v>
      </c>
      <c r="AU37" s="275">
        <v>119.79423133</v>
      </c>
      <c r="AV37" s="275">
        <v>132.79283774000001</v>
      </c>
      <c r="AW37" s="275">
        <v>168.29547199999999</v>
      </c>
      <c r="AX37" s="275">
        <v>192.76590902999999</v>
      </c>
      <c r="AY37" s="275">
        <v>192.33056418999999</v>
      </c>
      <c r="AZ37" s="275">
        <v>158.39227061</v>
      </c>
      <c r="BA37" s="275">
        <v>127.0609</v>
      </c>
      <c r="BB37" s="275">
        <v>136.61840000000001</v>
      </c>
      <c r="BC37" s="338">
        <v>135.68809999999999</v>
      </c>
      <c r="BD37" s="338">
        <v>124.82640000000001</v>
      </c>
      <c r="BE37" s="338">
        <v>112.0421</v>
      </c>
      <c r="BF37" s="338">
        <v>114.6044</v>
      </c>
      <c r="BG37" s="338">
        <v>111.9323</v>
      </c>
      <c r="BH37" s="338">
        <v>121.8458</v>
      </c>
      <c r="BI37" s="338">
        <v>145.29150000000001</v>
      </c>
      <c r="BJ37" s="338">
        <v>162.3339</v>
      </c>
      <c r="BK37" s="338">
        <v>167.49209999999999</v>
      </c>
      <c r="BL37" s="338">
        <v>135.3837</v>
      </c>
      <c r="BM37" s="338">
        <v>116.8579</v>
      </c>
      <c r="BN37" s="338">
        <v>121.4979</v>
      </c>
      <c r="BO37" s="338">
        <v>117.7946</v>
      </c>
      <c r="BP37" s="338">
        <v>114.4521</v>
      </c>
      <c r="BQ37" s="338">
        <v>104.29349999999999</v>
      </c>
      <c r="BR37" s="338">
        <v>110.2364</v>
      </c>
      <c r="BS37" s="338">
        <v>107.5639</v>
      </c>
      <c r="BT37" s="338">
        <v>117.6155</v>
      </c>
      <c r="BU37" s="338">
        <v>137.17670000000001</v>
      </c>
      <c r="BV37" s="338">
        <v>162.82230000000001</v>
      </c>
    </row>
    <row r="38" spans="1:74" ht="11.1" customHeight="1" x14ac:dyDescent="0.2">
      <c r="A38" s="554" t="s">
        <v>408</v>
      </c>
      <c r="B38" s="555" t="s">
        <v>440</v>
      </c>
      <c r="C38" s="275">
        <v>228.92933613</v>
      </c>
      <c r="D38" s="275">
        <v>253.03528070999999</v>
      </c>
      <c r="E38" s="275">
        <v>205.96494806000001</v>
      </c>
      <c r="F38" s="275">
        <v>272.13996766999998</v>
      </c>
      <c r="G38" s="275">
        <v>272.05470935</v>
      </c>
      <c r="H38" s="275">
        <v>253.11703499999999</v>
      </c>
      <c r="I38" s="275">
        <v>273.30486452000002</v>
      </c>
      <c r="J38" s="275">
        <v>235.36024</v>
      </c>
      <c r="K38" s="275">
        <v>252.98889066999999</v>
      </c>
      <c r="L38" s="275">
        <v>242.73556676999999</v>
      </c>
      <c r="M38" s="275">
        <v>309.76000533000001</v>
      </c>
      <c r="N38" s="275">
        <v>310.82067710000001</v>
      </c>
      <c r="O38" s="275">
        <v>292.99660870999998</v>
      </c>
      <c r="P38" s="275">
        <v>344.05168516999998</v>
      </c>
      <c r="Q38" s="275">
        <v>350.16139838999999</v>
      </c>
      <c r="R38" s="275">
        <v>316.15809732999998</v>
      </c>
      <c r="S38" s="275">
        <v>322.30621484</v>
      </c>
      <c r="T38" s="275">
        <v>280.99099532999998</v>
      </c>
      <c r="U38" s="275">
        <v>348.05480419000003</v>
      </c>
      <c r="V38" s="275">
        <v>273.35931452</v>
      </c>
      <c r="W38" s="275">
        <v>288.28940899999998</v>
      </c>
      <c r="X38" s="275">
        <v>341.94668096999999</v>
      </c>
      <c r="Y38" s="275">
        <v>318.11183299999999</v>
      </c>
      <c r="Z38" s="275">
        <v>351.04575677000003</v>
      </c>
      <c r="AA38" s="275">
        <v>355.43526000000003</v>
      </c>
      <c r="AB38" s="275">
        <v>391.09793107000002</v>
      </c>
      <c r="AC38" s="275">
        <v>421.28869773999998</v>
      </c>
      <c r="AD38" s="275">
        <v>428.52729933000001</v>
      </c>
      <c r="AE38" s="275">
        <v>391.65582387000001</v>
      </c>
      <c r="AF38" s="275">
        <v>359.02562232999998</v>
      </c>
      <c r="AG38" s="275">
        <v>329.39531129</v>
      </c>
      <c r="AH38" s="275">
        <v>279.68670742</v>
      </c>
      <c r="AI38" s="275">
        <v>345.66528899999997</v>
      </c>
      <c r="AJ38" s="275">
        <v>407.45809161</v>
      </c>
      <c r="AK38" s="275">
        <v>405.59950333</v>
      </c>
      <c r="AL38" s="275">
        <v>387.57214161000002</v>
      </c>
      <c r="AM38" s="275">
        <v>437.17588065000001</v>
      </c>
      <c r="AN38" s="275">
        <v>443.87902107000002</v>
      </c>
      <c r="AO38" s="275">
        <v>472.51593226</v>
      </c>
      <c r="AP38" s="275">
        <v>494.27938699999999</v>
      </c>
      <c r="AQ38" s="275">
        <v>475.18340676999998</v>
      </c>
      <c r="AR38" s="275">
        <v>513.55208000000005</v>
      </c>
      <c r="AS38" s="275">
        <v>350.02231870999998</v>
      </c>
      <c r="AT38" s="275">
        <v>418.51991097000001</v>
      </c>
      <c r="AU38" s="275">
        <v>355.99702732999998</v>
      </c>
      <c r="AV38" s="275">
        <v>380.78839355000002</v>
      </c>
      <c r="AW38" s="275">
        <v>405.28407733</v>
      </c>
      <c r="AX38" s="275">
        <v>419.55169676999998</v>
      </c>
      <c r="AY38" s="275">
        <v>432.98353164999997</v>
      </c>
      <c r="AZ38" s="275">
        <v>451.22920189000001</v>
      </c>
      <c r="BA38" s="275">
        <v>517.72799999999995</v>
      </c>
      <c r="BB38" s="275">
        <v>523.15070000000003</v>
      </c>
      <c r="BC38" s="338">
        <v>511.0772</v>
      </c>
      <c r="BD38" s="338">
        <v>522.57759999999996</v>
      </c>
      <c r="BE38" s="338">
        <v>456.42770000000002</v>
      </c>
      <c r="BF38" s="338">
        <v>409.98399999999998</v>
      </c>
      <c r="BG38" s="338">
        <v>426.64769999999999</v>
      </c>
      <c r="BH38" s="338">
        <v>481.30509999999998</v>
      </c>
      <c r="BI38" s="338">
        <v>505.68970000000002</v>
      </c>
      <c r="BJ38" s="338">
        <v>493.17770000000002</v>
      </c>
      <c r="BK38" s="338">
        <v>498.66379999999998</v>
      </c>
      <c r="BL38" s="338">
        <v>529.98940000000005</v>
      </c>
      <c r="BM38" s="338">
        <v>602.49099999999999</v>
      </c>
      <c r="BN38" s="338">
        <v>608.56470000000002</v>
      </c>
      <c r="BO38" s="338">
        <v>598.55079999999998</v>
      </c>
      <c r="BP38" s="338">
        <v>622.39940000000001</v>
      </c>
      <c r="BQ38" s="338">
        <v>544.17719999999997</v>
      </c>
      <c r="BR38" s="338">
        <v>490.69990000000001</v>
      </c>
      <c r="BS38" s="338">
        <v>499.58319999999998</v>
      </c>
      <c r="BT38" s="338">
        <v>566.17290000000003</v>
      </c>
      <c r="BU38" s="338">
        <v>580.56550000000004</v>
      </c>
      <c r="BV38" s="338">
        <v>551.72230000000002</v>
      </c>
    </row>
    <row r="39" spans="1:74" ht="11.1" customHeight="1" x14ac:dyDescent="0.2">
      <c r="A39" s="554" t="s">
        <v>409</v>
      </c>
      <c r="B39" s="557" t="s">
        <v>387</v>
      </c>
      <c r="C39" s="275">
        <v>16.120554515999999</v>
      </c>
      <c r="D39" s="275">
        <v>15.758470000000001</v>
      </c>
      <c r="E39" s="275">
        <v>14.841766774</v>
      </c>
      <c r="F39" s="275">
        <v>16.163667</v>
      </c>
      <c r="G39" s="275">
        <v>17.390430644999999</v>
      </c>
      <c r="H39" s="275">
        <v>17.812088332999998</v>
      </c>
      <c r="I39" s="275">
        <v>18.913780968000001</v>
      </c>
      <c r="J39" s="275">
        <v>18.600673226000001</v>
      </c>
      <c r="K39" s="275">
        <v>16.494537000000001</v>
      </c>
      <c r="L39" s="275">
        <v>17.343279032000002</v>
      </c>
      <c r="M39" s="275">
        <v>17.519538666999999</v>
      </c>
      <c r="N39" s="275">
        <v>18.229010323000001</v>
      </c>
      <c r="O39" s="275">
        <v>16.961800645</v>
      </c>
      <c r="P39" s="275">
        <v>16.164904483000001</v>
      </c>
      <c r="Q39" s="275">
        <v>15.841393870999999</v>
      </c>
      <c r="R39" s="275">
        <v>17.557604999999999</v>
      </c>
      <c r="S39" s="275">
        <v>17.973225160999998</v>
      </c>
      <c r="T39" s="275">
        <v>18.426521333</v>
      </c>
      <c r="U39" s="275">
        <v>18.278076452000001</v>
      </c>
      <c r="V39" s="275">
        <v>19.232187418999999</v>
      </c>
      <c r="W39" s="275">
        <v>18.325997666999999</v>
      </c>
      <c r="X39" s="275">
        <v>16.095813547999999</v>
      </c>
      <c r="Y39" s="275">
        <v>16.207678667</v>
      </c>
      <c r="Z39" s="275">
        <v>16.229475484000002</v>
      </c>
      <c r="AA39" s="275">
        <v>15.232096774</v>
      </c>
      <c r="AB39" s="275">
        <v>15.526402143</v>
      </c>
      <c r="AC39" s="275">
        <v>14.521991290000001</v>
      </c>
      <c r="AD39" s="275">
        <v>14.389164333</v>
      </c>
      <c r="AE39" s="275">
        <v>15.444567097</v>
      </c>
      <c r="AF39" s="275">
        <v>15.700620667000001</v>
      </c>
      <c r="AG39" s="275">
        <v>16.975291935000001</v>
      </c>
      <c r="AH39" s="275">
        <v>16.776873870999999</v>
      </c>
      <c r="AI39" s="275">
        <v>13.794982333</v>
      </c>
      <c r="AJ39" s="275">
        <v>14.371274516</v>
      </c>
      <c r="AK39" s="275">
        <v>15.248925667</v>
      </c>
      <c r="AL39" s="275">
        <v>15.625508387</v>
      </c>
      <c r="AM39" s="275">
        <v>15.627442903</v>
      </c>
      <c r="AN39" s="275">
        <v>15.551717857</v>
      </c>
      <c r="AO39" s="275">
        <v>16.079759355</v>
      </c>
      <c r="AP39" s="275">
        <v>15.683379333</v>
      </c>
      <c r="AQ39" s="275">
        <v>15.160504516</v>
      </c>
      <c r="AR39" s="275">
        <v>15.832537</v>
      </c>
      <c r="AS39" s="275">
        <v>14.824787097</v>
      </c>
      <c r="AT39" s="275">
        <v>11.344408065</v>
      </c>
      <c r="AU39" s="275">
        <v>7.5305163332999996</v>
      </c>
      <c r="AV39" s="275">
        <v>15.216260323</v>
      </c>
      <c r="AW39" s="275">
        <v>15.486903</v>
      </c>
      <c r="AX39" s="275">
        <v>15.756006128999999</v>
      </c>
      <c r="AY39" s="275">
        <v>16.353852226000001</v>
      </c>
      <c r="AZ39" s="275">
        <v>14.997119321</v>
      </c>
      <c r="BA39" s="275">
        <v>15.63668</v>
      </c>
      <c r="BB39" s="275">
        <v>14.94342</v>
      </c>
      <c r="BC39" s="338">
        <v>15.763109999999999</v>
      </c>
      <c r="BD39" s="338">
        <v>14.87224</v>
      </c>
      <c r="BE39" s="338">
        <v>14.401199999999999</v>
      </c>
      <c r="BF39" s="338">
        <v>15.469060000000001</v>
      </c>
      <c r="BG39" s="338">
        <v>14.238160000000001</v>
      </c>
      <c r="BH39" s="338">
        <v>14.794460000000001</v>
      </c>
      <c r="BI39" s="338">
        <v>14.47461</v>
      </c>
      <c r="BJ39" s="338">
        <v>15.423690000000001</v>
      </c>
      <c r="BK39" s="338">
        <v>15.66433</v>
      </c>
      <c r="BL39" s="338">
        <v>14.38372</v>
      </c>
      <c r="BM39" s="338">
        <v>15.01174</v>
      </c>
      <c r="BN39" s="338">
        <v>14.4801</v>
      </c>
      <c r="BO39" s="338">
        <v>15.337770000000001</v>
      </c>
      <c r="BP39" s="338">
        <v>14.53393</v>
      </c>
      <c r="BQ39" s="338">
        <v>14.094010000000001</v>
      </c>
      <c r="BR39" s="338">
        <v>15.17559</v>
      </c>
      <c r="BS39" s="338">
        <v>14.02896</v>
      </c>
      <c r="BT39" s="338">
        <v>14.641299999999999</v>
      </c>
      <c r="BU39" s="338">
        <v>14.35111</v>
      </c>
      <c r="BV39" s="338">
        <v>15.31443</v>
      </c>
    </row>
    <row r="40" spans="1:74" ht="11.1" customHeight="1" x14ac:dyDescent="0.2">
      <c r="A40" s="554" t="s">
        <v>410</v>
      </c>
      <c r="B40" s="555" t="s">
        <v>389</v>
      </c>
      <c r="C40" s="275">
        <v>5238.2811768000001</v>
      </c>
      <c r="D40" s="275">
        <v>5454.0129349999997</v>
      </c>
      <c r="E40" s="275">
        <v>4585.4046632</v>
      </c>
      <c r="F40" s="275">
        <v>4415.8416502999999</v>
      </c>
      <c r="G40" s="275">
        <v>4875.1844702999997</v>
      </c>
      <c r="H40" s="275">
        <v>5717.7592510000004</v>
      </c>
      <c r="I40" s="275">
        <v>6101.3376264999997</v>
      </c>
      <c r="J40" s="275">
        <v>5869.8798906000002</v>
      </c>
      <c r="K40" s="275">
        <v>5328.4990762999996</v>
      </c>
      <c r="L40" s="275">
        <v>4423.8812035000001</v>
      </c>
      <c r="M40" s="275">
        <v>4438.4046859999999</v>
      </c>
      <c r="N40" s="275">
        <v>4637.8741099999997</v>
      </c>
      <c r="O40" s="275">
        <v>5142.6768803000004</v>
      </c>
      <c r="P40" s="275">
        <v>4900.0843603000003</v>
      </c>
      <c r="Q40" s="275">
        <v>4416.3491713000003</v>
      </c>
      <c r="R40" s="275">
        <v>4443.8913149999998</v>
      </c>
      <c r="S40" s="275">
        <v>4835.9202216000003</v>
      </c>
      <c r="T40" s="275">
        <v>5810.0049920000001</v>
      </c>
      <c r="U40" s="275">
        <v>6305.9282696999999</v>
      </c>
      <c r="V40" s="275">
        <v>6189.0687945</v>
      </c>
      <c r="W40" s="275">
        <v>5565.3770947000003</v>
      </c>
      <c r="X40" s="275">
        <v>4643.5472505999996</v>
      </c>
      <c r="Y40" s="275">
        <v>4423.8494553</v>
      </c>
      <c r="Z40" s="275">
        <v>4911.0445416000002</v>
      </c>
      <c r="AA40" s="275">
        <v>4822.4029884000001</v>
      </c>
      <c r="AB40" s="275">
        <v>4471.0338664000001</v>
      </c>
      <c r="AC40" s="275">
        <v>4517.9530328999999</v>
      </c>
      <c r="AD40" s="275">
        <v>4459.8299209999996</v>
      </c>
      <c r="AE40" s="275">
        <v>4876.3464647999999</v>
      </c>
      <c r="AF40" s="275">
        <v>5541.9278647000001</v>
      </c>
      <c r="AG40" s="275">
        <v>6103.3000322999997</v>
      </c>
      <c r="AH40" s="275">
        <v>5819.7560322999998</v>
      </c>
      <c r="AI40" s="275">
        <v>5145.6365303000002</v>
      </c>
      <c r="AJ40" s="275">
        <v>4701.4917041999997</v>
      </c>
      <c r="AK40" s="275">
        <v>4571.9566327000002</v>
      </c>
      <c r="AL40" s="275">
        <v>5062.8769064999997</v>
      </c>
      <c r="AM40" s="275">
        <v>5558.0880289999996</v>
      </c>
      <c r="AN40" s="275">
        <v>4777.9252704</v>
      </c>
      <c r="AO40" s="275">
        <v>4503.1140303000002</v>
      </c>
      <c r="AP40" s="275">
        <v>4519.9953087000004</v>
      </c>
      <c r="AQ40" s="275">
        <v>5219.4625618999999</v>
      </c>
      <c r="AR40" s="275">
        <v>5942.8141226999996</v>
      </c>
      <c r="AS40" s="275">
        <v>6200.7046139000004</v>
      </c>
      <c r="AT40" s="275">
        <v>6172.4064906000003</v>
      </c>
      <c r="AU40" s="275">
        <v>5638.9851646999996</v>
      </c>
      <c r="AV40" s="275">
        <v>4870.1815806000004</v>
      </c>
      <c r="AW40" s="275">
        <v>4790.7762700000003</v>
      </c>
      <c r="AX40" s="275">
        <v>4869.2543115999997</v>
      </c>
      <c r="AY40" s="275">
        <v>5134.2901117000001</v>
      </c>
      <c r="AZ40" s="275">
        <v>4831.2785732000002</v>
      </c>
      <c r="BA40" s="275">
        <v>4575.8389999999999</v>
      </c>
      <c r="BB40" s="275">
        <v>4442.0889999999999</v>
      </c>
      <c r="BC40" s="338">
        <v>5017.7950000000001</v>
      </c>
      <c r="BD40" s="338">
        <v>5664.68</v>
      </c>
      <c r="BE40" s="338">
        <v>6119.5969999999998</v>
      </c>
      <c r="BF40" s="338">
        <v>6240.2830000000004</v>
      </c>
      <c r="BG40" s="338">
        <v>5249.1030000000001</v>
      </c>
      <c r="BH40" s="338">
        <v>4787.0720000000001</v>
      </c>
      <c r="BI40" s="338">
        <v>4576.8490000000002</v>
      </c>
      <c r="BJ40" s="338">
        <v>4994.768</v>
      </c>
      <c r="BK40" s="338">
        <v>5188.68</v>
      </c>
      <c r="BL40" s="338">
        <v>4925.09</v>
      </c>
      <c r="BM40" s="338">
        <v>4556.2640000000001</v>
      </c>
      <c r="BN40" s="338">
        <v>4455.9030000000002</v>
      </c>
      <c r="BO40" s="338">
        <v>5043.3159999999998</v>
      </c>
      <c r="BP40" s="338">
        <v>5749.9059999999999</v>
      </c>
      <c r="BQ40" s="338">
        <v>6208.067</v>
      </c>
      <c r="BR40" s="338">
        <v>6293.625</v>
      </c>
      <c r="BS40" s="338">
        <v>5284.366</v>
      </c>
      <c r="BT40" s="338">
        <v>4818.0290000000005</v>
      </c>
      <c r="BU40" s="338">
        <v>4601.2879999999996</v>
      </c>
      <c r="BV40" s="338">
        <v>5022.2020000000002</v>
      </c>
    </row>
    <row r="41" spans="1:74" ht="11.1" customHeight="1" x14ac:dyDescent="0.2">
      <c r="A41" s="548"/>
      <c r="B41" s="131" t="s">
        <v>411</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4" t="s">
        <v>412</v>
      </c>
      <c r="B42" s="555" t="s">
        <v>90</v>
      </c>
      <c r="C42" s="275">
        <v>1627.4052205999999</v>
      </c>
      <c r="D42" s="275">
        <v>1727.1783264000001</v>
      </c>
      <c r="E42" s="275">
        <v>1392.0531496999999</v>
      </c>
      <c r="F42" s="275">
        <v>1193.0689167</v>
      </c>
      <c r="G42" s="275">
        <v>1205.5773752</v>
      </c>
      <c r="H42" s="275">
        <v>1499.4979312999999</v>
      </c>
      <c r="I42" s="275">
        <v>1648.9753390000001</v>
      </c>
      <c r="J42" s="275">
        <v>1595.2681739</v>
      </c>
      <c r="K42" s="275">
        <v>1469.5106562999999</v>
      </c>
      <c r="L42" s="275">
        <v>1248.3270458</v>
      </c>
      <c r="M42" s="275">
        <v>1113.0356647000001</v>
      </c>
      <c r="N42" s="275">
        <v>1121.2986429</v>
      </c>
      <c r="O42" s="275">
        <v>1436.0360819</v>
      </c>
      <c r="P42" s="275">
        <v>1231.5417113999999</v>
      </c>
      <c r="Q42" s="275">
        <v>933.84313999999995</v>
      </c>
      <c r="R42" s="275">
        <v>946.77049</v>
      </c>
      <c r="S42" s="275">
        <v>966.18080323000004</v>
      </c>
      <c r="T42" s="275">
        <v>1410.75396</v>
      </c>
      <c r="U42" s="275">
        <v>1549.8526284</v>
      </c>
      <c r="V42" s="275">
        <v>1575.8507122999999</v>
      </c>
      <c r="W42" s="275">
        <v>1349.0038</v>
      </c>
      <c r="X42" s="275">
        <v>1119.2344716</v>
      </c>
      <c r="Y42" s="275">
        <v>1063.7636003</v>
      </c>
      <c r="Z42" s="275">
        <v>1389.8288465000001</v>
      </c>
      <c r="AA42" s="275">
        <v>1438.3910429</v>
      </c>
      <c r="AB42" s="275">
        <v>1253.8843056999999</v>
      </c>
      <c r="AC42" s="275">
        <v>1158.8680257999999</v>
      </c>
      <c r="AD42" s="275">
        <v>1062.7895619999999</v>
      </c>
      <c r="AE42" s="275">
        <v>1108.8549813</v>
      </c>
      <c r="AF42" s="275">
        <v>1348.4504023</v>
      </c>
      <c r="AG42" s="275">
        <v>1531.6131700000001</v>
      </c>
      <c r="AH42" s="275">
        <v>1409.7652187000001</v>
      </c>
      <c r="AI42" s="275">
        <v>1219.583294</v>
      </c>
      <c r="AJ42" s="275">
        <v>1094.2435045</v>
      </c>
      <c r="AK42" s="275">
        <v>1206.2717427</v>
      </c>
      <c r="AL42" s="275">
        <v>1335.7275299999999</v>
      </c>
      <c r="AM42" s="275">
        <v>1465.9493894</v>
      </c>
      <c r="AN42" s="275">
        <v>1297.5250879</v>
      </c>
      <c r="AO42" s="275">
        <v>1146.0251060999999</v>
      </c>
      <c r="AP42" s="275">
        <v>1040.8226643</v>
      </c>
      <c r="AQ42" s="275">
        <v>1090.7991494</v>
      </c>
      <c r="AR42" s="275">
        <v>1290.5476357</v>
      </c>
      <c r="AS42" s="275">
        <v>1454.0806732000001</v>
      </c>
      <c r="AT42" s="275">
        <v>1442.9207277</v>
      </c>
      <c r="AU42" s="275">
        <v>1257.9560993</v>
      </c>
      <c r="AV42" s="275">
        <v>1147.1015371000001</v>
      </c>
      <c r="AW42" s="275">
        <v>1258.2142816999999</v>
      </c>
      <c r="AX42" s="275">
        <v>1161.7166935</v>
      </c>
      <c r="AY42" s="275">
        <v>1334.5360398</v>
      </c>
      <c r="AZ42" s="275">
        <v>1255.1370394</v>
      </c>
      <c r="BA42" s="275">
        <v>1084.095</v>
      </c>
      <c r="BB42" s="275">
        <v>795.34289999999999</v>
      </c>
      <c r="BC42" s="338">
        <v>892.80259999999998</v>
      </c>
      <c r="BD42" s="338">
        <v>1119.203</v>
      </c>
      <c r="BE42" s="338">
        <v>1287.6489999999999</v>
      </c>
      <c r="BF42" s="338">
        <v>1311.5519999999999</v>
      </c>
      <c r="BG42" s="338">
        <v>1068.0329999999999</v>
      </c>
      <c r="BH42" s="338">
        <v>1004.164</v>
      </c>
      <c r="BI42" s="338">
        <v>1000.422</v>
      </c>
      <c r="BJ42" s="338">
        <v>1039.761</v>
      </c>
      <c r="BK42" s="338">
        <v>1176.211</v>
      </c>
      <c r="BL42" s="338">
        <v>1125.249</v>
      </c>
      <c r="BM42" s="338">
        <v>974.98670000000004</v>
      </c>
      <c r="BN42" s="338">
        <v>777.5616</v>
      </c>
      <c r="BO42" s="338">
        <v>840.07039999999995</v>
      </c>
      <c r="BP42" s="338">
        <v>1073.2670000000001</v>
      </c>
      <c r="BQ42" s="338">
        <v>1259.5050000000001</v>
      </c>
      <c r="BR42" s="338">
        <v>1261.135</v>
      </c>
      <c r="BS42" s="338">
        <v>1015.004</v>
      </c>
      <c r="BT42" s="338">
        <v>942.74789999999996</v>
      </c>
      <c r="BU42" s="338">
        <v>941.84490000000005</v>
      </c>
      <c r="BV42" s="338">
        <v>1004.484</v>
      </c>
    </row>
    <row r="43" spans="1:74" ht="11.1" customHeight="1" x14ac:dyDescent="0.2">
      <c r="A43" s="554" t="s">
        <v>413</v>
      </c>
      <c r="B43" s="555" t="s">
        <v>91</v>
      </c>
      <c r="C43" s="275">
        <v>277.45176161000001</v>
      </c>
      <c r="D43" s="275">
        <v>323.44612928999999</v>
      </c>
      <c r="E43" s="275">
        <v>296.29037097000003</v>
      </c>
      <c r="F43" s="275">
        <v>240.14591766999999</v>
      </c>
      <c r="G43" s="275">
        <v>221.41843903</v>
      </c>
      <c r="H43" s="275">
        <v>296.390334</v>
      </c>
      <c r="I43" s="275">
        <v>369.05729968000003</v>
      </c>
      <c r="J43" s="275">
        <v>318.36017838999999</v>
      </c>
      <c r="K43" s="275">
        <v>302.493966</v>
      </c>
      <c r="L43" s="275">
        <v>246.92492515999999</v>
      </c>
      <c r="M43" s="275">
        <v>269.82475733000001</v>
      </c>
      <c r="N43" s="275">
        <v>327.09155226000001</v>
      </c>
      <c r="O43" s="275">
        <v>340.26163548</v>
      </c>
      <c r="P43" s="275">
        <v>358.34393240999998</v>
      </c>
      <c r="Q43" s="275">
        <v>375.67638097000003</v>
      </c>
      <c r="R43" s="275">
        <v>340.57502233000002</v>
      </c>
      <c r="S43" s="275">
        <v>330.29294902999999</v>
      </c>
      <c r="T43" s="275">
        <v>418.27390100000002</v>
      </c>
      <c r="U43" s="275">
        <v>480.58434323</v>
      </c>
      <c r="V43" s="275">
        <v>504.64226160999999</v>
      </c>
      <c r="W43" s="275">
        <v>338.93234767000001</v>
      </c>
      <c r="X43" s="275">
        <v>290.84902548000002</v>
      </c>
      <c r="Y43" s="275">
        <v>313.93172966999998</v>
      </c>
      <c r="Z43" s="275">
        <v>288.10213773999999</v>
      </c>
      <c r="AA43" s="275">
        <v>284.11370194</v>
      </c>
      <c r="AB43" s="275">
        <v>278.73926999999998</v>
      </c>
      <c r="AC43" s="275">
        <v>337.54077645000001</v>
      </c>
      <c r="AD43" s="275">
        <v>253.08809099999999</v>
      </c>
      <c r="AE43" s="275">
        <v>259.33153193999999</v>
      </c>
      <c r="AF43" s="275">
        <v>354.15877767000001</v>
      </c>
      <c r="AG43" s="275">
        <v>450.58275580999998</v>
      </c>
      <c r="AH43" s="275">
        <v>382.06407194000002</v>
      </c>
      <c r="AI43" s="275">
        <v>348.56561033000003</v>
      </c>
      <c r="AJ43" s="275">
        <v>313.57470387000001</v>
      </c>
      <c r="AK43" s="275">
        <v>332.25247400000001</v>
      </c>
      <c r="AL43" s="275">
        <v>415.30054581000002</v>
      </c>
      <c r="AM43" s="275">
        <v>420.24935419000002</v>
      </c>
      <c r="AN43" s="275">
        <v>372.06226106999998</v>
      </c>
      <c r="AO43" s="275">
        <v>414.43014065</v>
      </c>
      <c r="AP43" s="275">
        <v>394.72800699999999</v>
      </c>
      <c r="AQ43" s="275">
        <v>462.19449128999997</v>
      </c>
      <c r="AR43" s="275">
        <v>465.38440967000003</v>
      </c>
      <c r="AS43" s="275">
        <v>596.51872645000003</v>
      </c>
      <c r="AT43" s="275">
        <v>561.18934709999996</v>
      </c>
      <c r="AU43" s="275">
        <v>487.86940533000001</v>
      </c>
      <c r="AV43" s="275">
        <v>409.82419257999999</v>
      </c>
      <c r="AW43" s="275">
        <v>385.52350132999999</v>
      </c>
      <c r="AX43" s="275">
        <v>372.22165387000001</v>
      </c>
      <c r="AY43" s="275">
        <v>443.34622231999998</v>
      </c>
      <c r="AZ43" s="275">
        <v>485.23391357000003</v>
      </c>
      <c r="BA43" s="275">
        <v>437.8365</v>
      </c>
      <c r="BB43" s="275">
        <v>427.17759999999998</v>
      </c>
      <c r="BC43" s="338">
        <v>423.38490000000002</v>
      </c>
      <c r="BD43" s="338">
        <v>492.31470000000002</v>
      </c>
      <c r="BE43" s="338">
        <v>661.2355</v>
      </c>
      <c r="BF43" s="338">
        <v>622.51379999999995</v>
      </c>
      <c r="BG43" s="338">
        <v>466.46640000000002</v>
      </c>
      <c r="BH43" s="338">
        <v>416.97329999999999</v>
      </c>
      <c r="BI43" s="338">
        <v>364.6696</v>
      </c>
      <c r="BJ43" s="338">
        <v>416.92529999999999</v>
      </c>
      <c r="BK43" s="338">
        <v>440.37569999999999</v>
      </c>
      <c r="BL43" s="338">
        <v>455.988</v>
      </c>
      <c r="BM43" s="338">
        <v>430.9427</v>
      </c>
      <c r="BN43" s="338">
        <v>420.39670000000001</v>
      </c>
      <c r="BO43" s="338">
        <v>422.86520000000002</v>
      </c>
      <c r="BP43" s="338">
        <v>519.45609999999999</v>
      </c>
      <c r="BQ43" s="338">
        <v>698.39290000000005</v>
      </c>
      <c r="BR43" s="338">
        <v>652.81100000000004</v>
      </c>
      <c r="BS43" s="338">
        <v>483.56360000000001</v>
      </c>
      <c r="BT43" s="338">
        <v>421.8845</v>
      </c>
      <c r="BU43" s="338">
        <v>362.791</v>
      </c>
      <c r="BV43" s="338">
        <v>423.34</v>
      </c>
    </row>
    <row r="44" spans="1:74" ht="11.1" customHeight="1" x14ac:dyDescent="0.2">
      <c r="A44" s="554" t="s">
        <v>414</v>
      </c>
      <c r="B44" s="557" t="s">
        <v>373</v>
      </c>
      <c r="C44" s="275">
        <v>12.27507129</v>
      </c>
      <c r="D44" s="275">
        <v>14.277939286000001</v>
      </c>
      <c r="E44" s="275">
        <v>8.8546051613000003</v>
      </c>
      <c r="F44" s="275">
        <v>8.3006139999999995</v>
      </c>
      <c r="G44" s="275">
        <v>10.319752902999999</v>
      </c>
      <c r="H44" s="275">
        <v>14.722343333</v>
      </c>
      <c r="I44" s="275">
        <v>13.383072581</v>
      </c>
      <c r="J44" s="275">
        <v>12.848162581</v>
      </c>
      <c r="K44" s="275">
        <v>11.872025000000001</v>
      </c>
      <c r="L44" s="275">
        <v>6.4234148387000003</v>
      </c>
      <c r="M44" s="275">
        <v>12.650993</v>
      </c>
      <c r="N44" s="275">
        <v>8.6234032258000006</v>
      </c>
      <c r="O44" s="275">
        <v>9.6745022581000004</v>
      </c>
      <c r="P44" s="275">
        <v>13.325680345</v>
      </c>
      <c r="Q44" s="275">
        <v>9.0466070968000007</v>
      </c>
      <c r="R44" s="275">
        <v>10.356422667</v>
      </c>
      <c r="S44" s="275">
        <v>9.1320545161000002</v>
      </c>
      <c r="T44" s="275">
        <v>8.7180683332999998</v>
      </c>
      <c r="U44" s="275">
        <v>8.3734745160999999</v>
      </c>
      <c r="V44" s="275">
        <v>8.7008938709999999</v>
      </c>
      <c r="W44" s="275">
        <v>6.7187523333000003</v>
      </c>
      <c r="X44" s="275">
        <v>7.2319987097</v>
      </c>
      <c r="Y44" s="275">
        <v>7.3263573332999998</v>
      </c>
      <c r="Z44" s="275">
        <v>8.4314141935000002</v>
      </c>
      <c r="AA44" s="275">
        <v>8.8847400000000007</v>
      </c>
      <c r="AB44" s="275">
        <v>7.2434007142999999</v>
      </c>
      <c r="AC44" s="275">
        <v>5.7602696774000002</v>
      </c>
      <c r="AD44" s="275">
        <v>7.1526199999999998</v>
      </c>
      <c r="AE44" s="275">
        <v>9.3533229032000005</v>
      </c>
      <c r="AF44" s="275">
        <v>9.5564516666999992</v>
      </c>
      <c r="AG44" s="275">
        <v>8.3828503225999995</v>
      </c>
      <c r="AH44" s="275">
        <v>8.8180890322999996</v>
      </c>
      <c r="AI44" s="275">
        <v>8.0802626666999995</v>
      </c>
      <c r="AJ44" s="275">
        <v>8.3255125805999999</v>
      </c>
      <c r="AK44" s="275">
        <v>9.2940886667000004</v>
      </c>
      <c r="AL44" s="275">
        <v>8.3675993547999994</v>
      </c>
      <c r="AM44" s="275">
        <v>12.626740645</v>
      </c>
      <c r="AN44" s="275">
        <v>9.0845878571000007</v>
      </c>
      <c r="AO44" s="275">
        <v>7.4109277419000001</v>
      </c>
      <c r="AP44" s="275">
        <v>8.6650869999999998</v>
      </c>
      <c r="AQ44" s="275">
        <v>5.4483638709999997</v>
      </c>
      <c r="AR44" s="275">
        <v>7.2780959999999997</v>
      </c>
      <c r="AS44" s="275">
        <v>9.0027754839000007</v>
      </c>
      <c r="AT44" s="275">
        <v>8.1682541934999993</v>
      </c>
      <c r="AU44" s="275">
        <v>8.6804166666999993</v>
      </c>
      <c r="AV44" s="275">
        <v>4.9098770967999998</v>
      </c>
      <c r="AW44" s="275">
        <v>9.5946923332999994</v>
      </c>
      <c r="AX44" s="275">
        <v>8.6095777419000008</v>
      </c>
      <c r="AY44" s="275">
        <v>9.4267462903000006</v>
      </c>
      <c r="AZ44" s="275">
        <v>8.3729361785999998</v>
      </c>
      <c r="BA44" s="275">
        <v>8.1158180000000009</v>
      </c>
      <c r="BB44" s="275">
        <v>7.1637019999999998</v>
      </c>
      <c r="BC44" s="338">
        <v>8.69346</v>
      </c>
      <c r="BD44" s="338">
        <v>9.9317290000000007</v>
      </c>
      <c r="BE44" s="338">
        <v>9.7255230000000008</v>
      </c>
      <c r="BF44" s="338">
        <v>10.36598</v>
      </c>
      <c r="BG44" s="338">
        <v>9.2313559999999999</v>
      </c>
      <c r="BH44" s="338">
        <v>6.5320999999999998</v>
      </c>
      <c r="BI44" s="338">
        <v>8.2372770000000006</v>
      </c>
      <c r="BJ44" s="338">
        <v>8.2653809999999996</v>
      </c>
      <c r="BK44" s="338">
        <v>9.9264419999999998</v>
      </c>
      <c r="BL44" s="338">
        <v>9.9954230000000006</v>
      </c>
      <c r="BM44" s="338">
        <v>8.3274570000000008</v>
      </c>
      <c r="BN44" s="338">
        <v>7.4202909999999997</v>
      </c>
      <c r="BO44" s="338">
        <v>8.5695230000000002</v>
      </c>
      <c r="BP44" s="338">
        <v>9.9321389999999994</v>
      </c>
      <c r="BQ44" s="338">
        <v>9.8539499999999993</v>
      </c>
      <c r="BR44" s="338">
        <v>10.294980000000001</v>
      </c>
      <c r="BS44" s="338">
        <v>9.0552890000000001</v>
      </c>
      <c r="BT44" s="338">
        <v>6.3119740000000002</v>
      </c>
      <c r="BU44" s="338">
        <v>7.918774</v>
      </c>
      <c r="BV44" s="338">
        <v>8.1378509999999995</v>
      </c>
    </row>
    <row r="45" spans="1:74" ht="11.1" customHeight="1" x14ac:dyDescent="0.2">
      <c r="A45" s="554" t="s">
        <v>415</v>
      </c>
      <c r="B45" s="557" t="s">
        <v>92</v>
      </c>
      <c r="C45" s="275">
        <v>15.034813226000001</v>
      </c>
      <c r="D45" s="275">
        <v>13.276116785999999</v>
      </c>
      <c r="E45" s="275">
        <v>12.732534838999999</v>
      </c>
      <c r="F45" s="275">
        <v>11.235925333000001</v>
      </c>
      <c r="G45" s="275">
        <v>14.572469032000001</v>
      </c>
      <c r="H45" s="275">
        <v>14.680393667000001</v>
      </c>
      <c r="I45" s="275">
        <v>15.411065484</v>
      </c>
      <c r="J45" s="275">
        <v>14.998850967999999</v>
      </c>
      <c r="K45" s="275">
        <v>16.040271000000001</v>
      </c>
      <c r="L45" s="275">
        <v>9.1194525806000009</v>
      </c>
      <c r="M45" s="275">
        <v>8.3960493333000006</v>
      </c>
      <c r="N45" s="275">
        <v>10.493679354999999</v>
      </c>
      <c r="O45" s="275">
        <v>14.149611934999999</v>
      </c>
      <c r="P45" s="275">
        <v>14.754045862</v>
      </c>
      <c r="Q45" s="275">
        <v>13.760276773999999</v>
      </c>
      <c r="R45" s="275">
        <v>13.279979666999999</v>
      </c>
      <c r="S45" s="275">
        <v>13.629723225999999</v>
      </c>
      <c r="T45" s="275">
        <v>13.640022</v>
      </c>
      <c r="U45" s="275">
        <v>13.316718387</v>
      </c>
      <c r="V45" s="275">
        <v>13.559305483999999</v>
      </c>
      <c r="W45" s="275">
        <v>13.420925667000001</v>
      </c>
      <c r="X45" s="275">
        <v>10.124522581000001</v>
      </c>
      <c r="Y45" s="275">
        <v>12.733977333</v>
      </c>
      <c r="Z45" s="275">
        <v>12.827409032</v>
      </c>
      <c r="AA45" s="275">
        <v>13.938734516</v>
      </c>
      <c r="AB45" s="275">
        <v>14.357455</v>
      </c>
      <c r="AC45" s="275">
        <v>14.449489355000001</v>
      </c>
      <c r="AD45" s="275">
        <v>11.863614</v>
      </c>
      <c r="AE45" s="275">
        <v>12.504465806000001</v>
      </c>
      <c r="AF45" s="275">
        <v>10.853726667</v>
      </c>
      <c r="AG45" s="275">
        <v>12.144959031999999</v>
      </c>
      <c r="AH45" s="275">
        <v>13.790900645000001</v>
      </c>
      <c r="AI45" s="275">
        <v>12.315573667000001</v>
      </c>
      <c r="AJ45" s="275">
        <v>11.628489354999999</v>
      </c>
      <c r="AK45" s="275">
        <v>11.963392000000001</v>
      </c>
      <c r="AL45" s="275">
        <v>13.137399031999999</v>
      </c>
      <c r="AM45" s="275">
        <v>11.720803547999999</v>
      </c>
      <c r="AN45" s="275">
        <v>12.661259642999999</v>
      </c>
      <c r="AO45" s="275">
        <v>13.521135806</v>
      </c>
      <c r="AP45" s="275">
        <v>11.922246333</v>
      </c>
      <c r="AQ45" s="275">
        <v>11.539514839000001</v>
      </c>
      <c r="AR45" s="275">
        <v>13.151277667</v>
      </c>
      <c r="AS45" s="275">
        <v>14.137294516000001</v>
      </c>
      <c r="AT45" s="275">
        <v>15.381986452</v>
      </c>
      <c r="AU45" s="275">
        <v>12.509167667</v>
      </c>
      <c r="AV45" s="275">
        <v>10.276271935</v>
      </c>
      <c r="AW45" s="275">
        <v>11.243082333</v>
      </c>
      <c r="AX45" s="275">
        <v>13.045929677</v>
      </c>
      <c r="AY45" s="275">
        <v>13.069120387</v>
      </c>
      <c r="AZ45" s="275">
        <v>14.920810286</v>
      </c>
      <c r="BA45" s="275">
        <v>13.70219</v>
      </c>
      <c r="BB45" s="275">
        <v>11.34886</v>
      </c>
      <c r="BC45" s="338">
        <v>11.164239999999999</v>
      </c>
      <c r="BD45" s="338">
        <v>13.1607</v>
      </c>
      <c r="BE45" s="338">
        <v>14.419739999999999</v>
      </c>
      <c r="BF45" s="338">
        <v>15.850479999999999</v>
      </c>
      <c r="BG45" s="338">
        <v>12.304069999999999</v>
      </c>
      <c r="BH45" s="338">
        <v>10.43181</v>
      </c>
      <c r="BI45" s="338">
        <v>11.08967</v>
      </c>
      <c r="BJ45" s="338">
        <v>13.37322</v>
      </c>
      <c r="BK45" s="338">
        <v>13.294790000000001</v>
      </c>
      <c r="BL45" s="338">
        <v>15.27722</v>
      </c>
      <c r="BM45" s="338">
        <v>14.0388</v>
      </c>
      <c r="BN45" s="338">
        <v>11.82047</v>
      </c>
      <c r="BO45" s="338">
        <v>11.676970000000001</v>
      </c>
      <c r="BP45" s="338">
        <v>13.78003</v>
      </c>
      <c r="BQ45" s="338">
        <v>15.19251</v>
      </c>
      <c r="BR45" s="338">
        <v>16.577459999999999</v>
      </c>
      <c r="BS45" s="338">
        <v>12.70471</v>
      </c>
      <c r="BT45" s="338">
        <v>10.771750000000001</v>
      </c>
      <c r="BU45" s="338">
        <v>11.55504</v>
      </c>
      <c r="BV45" s="338">
        <v>13.8726</v>
      </c>
    </row>
    <row r="46" spans="1:74" ht="11.1" customHeight="1" x14ac:dyDescent="0.2">
      <c r="A46" s="554" t="s">
        <v>416</v>
      </c>
      <c r="B46" s="557" t="s">
        <v>93</v>
      </c>
      <c r="C46" s="275">
        <v>603.01470968000001</v>
      </c>
      <c r="D46" s="275">
        <v>570.01178571000003</v>
      </c>
      <c r="E46" s="275">
        <v>488.06503226000001</v>
      </c>
      <c r="F46" s="275">
        <v>471.33190000000002</v>
      </c>
      <c r="G46" s="275">
        <v>547.09396774000004</v>
      </c>
      <c r="H46" s="275">
        <v>565.32183333</v>
      </c>
      <c r="I46" s="275">
        <v>568.68954839000003</v>
      </c>
      <c r="J46" s="275">
        <v>588.59535484000003</v>
      </c>
      <c r="K46" s="275">
        <v>553.07420000000002</v>
      </c>
      <c r="L46" s="275">
        <v>524.86351612999999</v>
      </c>
      <c r="M46" s="275">
        <v>546.46933333000004</v>
      </c>
      <c r="N46" s="275">
        <v>571.02096773999995</v>
      </c>
      <c r="O46" s="275">
        <v>590.93658065</v>
      </c>
      <c r="P46" s="275">
        <v>574.50782759000003</v>
      </c>
      <c r="Q46" s="275">
        <v>554.74087096999995</v>
      </c>
      <c r="R46" s="275">
        <v>509.96163332999998</v>
      </c>
      <c r="S46" s="275">
        <v>549.23509677000004</v>
      </c>
      <c r="T46" s="275">
        <v>582.46749999999997</v>
      </c>
      <c r="U46" s="275">
        <v>586.18883871000003</v>
      </c>
      <c r="V46" s="275">
        <v>590.11225806000004</v>
      </c>
      <c r="W46" s="275">
        <v>537.96946666999997</v>
      </c>
      <c r="X46" s="275">
        <v>475.94219355000001</v>
      </c>
      <c r="Y46" s="275">
        <v>517.35923333000005</v>
      </c>
      <c r="Z46" s="275">
        <v>576.21058065</v>
      </c>
      <c r="AA46" s="275">
        <v>594.47512902999995</v>
      </c>
      <c r="AB46" s="275">
        <v>562.75767857000005</v>
      </c>
      <c r="AC46" s="275">
        <v>507.28496774000001</v>
      </c>
      <c r="AD46" s="275">
        <v>526.10820000000001</v>
      </c>
      <c r="AE46" s="275">
        <v>530.02448387000004</v>
      </c>
      <c r="AF46" s="275">
        <v>574.49116666999998</v>
      </c>
      <c r="AG46" s="275">
        <v>586.17651612999998</v>
      </c>
      <c r="AH46" s="275">
        <v>584.03129032000004</v>
      </c>
      <c r="AI46" s="275">
        <v>567.96623333000002</v>
      </c>
      <c r="AJ46" s="275">
        <v>503.37380645000002</v>
      </c>
      <c r="AK46" s="275">
        <v>524.02316667000002</v>
      </c>
      <c r="AL46" s="275">
        <v>577.11558064999997</v>
      </c>
      <c r="AM46" s="275">
        <v>605.35306451999998</v>
      </c>
      <c r="AN46" s="275">
        <v>589.05614286000002</v>
      </c>
      <c r="AO46" s="275">
        <v>519.59509677000005</v>
      </c>
      <c r="AP46" s="275">
        <v>499.29003333000003</v>
      </c>
      <c r="AQ46" s="275">
        <v>533.86067742</v>
      </c>
      <c r="AR46" s="275">
        <v>584.04013333</v>
      </c>
      <c r="AS46" s="275">
        <v>585.71651612999995</v>
      </c>
      <c r="AT46" s="275">
        <v>582.93100000000004</v>
      </c>
      <c r="AU46" s="275">
        <v>537.83313333000001</v>
      </c>
      <c r="AV46" s="275">
        <v>488.28554838999997</v>
      </c>
      <c r="AW46" s="275">
        <v>556.97566667000001</v>
      </c>
      <c r="AX46" s="275">
        <v>559.71116128999995</v>
      </c>
      <c r="AY46" s="275">
        <v>589.81835483999998</v>
      </c>
      <c r="AZ46" s="275">
        <v>577.84199999999998</v>
      </c>
      <c r="BA46" s="275">
        <v>525.3777</v>
      </c>
      <c r="BB46" s="275">
        <v>489.8535</v>
      </c>
      <c r="BC46" s="338">
        <v>516.37599999999998</v>
      </c>
      <c r="BD46" s="338">
        <v>556.83770000000004</v>
      </c>
      <c r="BE46" s="338">
        <v>564.77679999999998</v>
      </c>
      <c r="BF46" s="338">
        <v>569.28300000000002</v>
      </c>
      <c r="BG46" s="338">
        <v>539.90470000000005</v>
      </c>
      <c r="BH46" s="338">
        <v>487.4615</v>
      </c>
      <c r="BI46" s="338">
        <v>523.56949999999995</v>
      </c>
      <c r="BJ46" s="338">
        <v>567.19370000000004</v>
      </c>
      <c r="BK46" s="338">
        <v>585.55160000000001</v>
      </c>
      <c r="BL46" s="338">
        <v>561.59519999999998</v>
      </c>
      <c r="BM46" s="338">
        <v>522.41869999999994</v>
      </c>
      <c r="BN46" s="338">
        <v>488.73160000000001</v>
      </c>
      <c r="BO46" s="338">
        <v>518.08219999999994</v>
      </c>
      <c r="BP46" s="338">
        <v>538.89459999999997</v>
      </c>
      <c r="BQ46" s="338">
        <v>546.5779</v>
      </c>
      <c r="BR46" s="338">
        <v>550.93889999999999</v>
      </c>
      <c r="BS46" s="338">
        <v>522.50729999999999</v>
      </c>
      <c r="BT46" s="338">
        <v>471.75389999999999</v>
      </c>
      <c r="BU46" s="338">
        <v>506.69839999999999</v>
      </c>
      <c r="BV46" s="338">
        <v>548.91690000000006</v>
      </c>
    </row>
    <row r="47" spans="1:74" ht="11.1" customHeight="1" x14ac:dyDescent="0.2">
      <c r="A47" s="554" t="s">
        <v>417</v>
      </c>
      <c r="B47" s="557" t="s">
        <v>397</v>
      </c>
      <c r="C47" s="275">
        <v>36.020749676999998</v>
      </c>
      <c r="D47" s="275">
        <v>38.021258570999997</v>
      </c>
      <c r="E47" s="275">
        <v>38.932177097</v>
      </c>
      <c r="F47" s="275">
        <v>48.213782999999999</v>
      </c>
      <c r="G47" s="275">
        <v>47.731915806000003</v>
      </c>
      <c r="H47" s="275">
        <v>60.114277999999999</v>
      </c>
      <c r="I47" s="275">
        <v>53.548061935</v>
      </c>
      <c r="J47" s="275">
        <v>48.268342902999997</v>
      </c>
      <c r="K47" s="275">
        <v>42.334044333000001</v>
      </c>
      <c r="L47" s="275">
        <v>37.771814515999999</v>
      </c>
      <c r="M47" s="275">
        <v>45.956972667000002</v>
      </c>
      <c r="N47" s="275">
        <v>52.528310968</v>
      </c>
      <c r="O47" s="275">
        <v>62.362526451999997</v>
      </c>
      <c r="P47" s="275">
        <v>42.551675172000003</v>
      </c>
      <c r="Q47" s="275">
        <v>46.331535805999998</v>
      </c>
      <c r="R47" s="275">
        <v>44.973082333000001</v>
      </c>
      <c r="S47" s="275">
        <v>35.273380000000003</v>
      </c>
      <c r="T47" s="275">
        <v>43.619488333</v>
      </c>
      <c r="U47" s="275">
        <v>46.779860323000001</v>
      </c>
      <c r="V47" s="275">
        <v>47.730525483999998</v>
      </c>
      <c r="W47" s="275">
        <v>37.856549000000001</v>
      </c>
      <c r="X47" s="275">
        <v>36.874153225999997</v>
      </c>
      <c r="Y47" s="275">
        <v>37.951979332999997</v>
      </c>
      <c r="Z47" s="275">
        <v>36.867071289999998</v>
      </c>
      <c r="AA47" s="275">
        <v>45.538799355000002</v>
      </c>
      <c r="AB47" s="275">
        <v>47.514187857000003</v>
      </c>
      <c r="AC47" s="275">
        <v>44.848122902999997</v>
      </c>
      <c r="AD47" s="275">
        <v>48.718697667000001</v>
      </c>
      <c r="AE47" s="275">
        <v>71.625991612999997</v>
      </c>
      <c r="AF47" s="275">
        <v>48.754043000000003</v>
      </c>
      <c r="AG47" s="275">
        <v>51.260926773999998</v>
      </c>
      <c r="AH47" s="275">
        <v>41.919866773999999</v>
      </c>
      <c r="AI47" s="275">
        <v>36.542057667000002</v>
      </c>
      <c r="AJ47" s="275">
        <v>45.532809354999998</v>
      </c>
      <c r="AK47" s="275">
        <v>42.602621667000001</v>
      </c>
      <c r="AL47" s="275">
        <v>43.471516452000003</v>
      </c>
      <c r="AM47" s="275">
        <v>55.280829355000002</v>
      </c>
      <c r="AN47" s="275">
        <v>61.431526785999999</v>
      </c>
      <c r="AO47" s="275">
        <v>53.657457741999998</v>
      </c>
      <c r="AP47" s="275">
        <v>56.015470333000003</v>
      </c>
      <c r="AQ47" s="275">
        <v>61.196717096999997</v>
      </c>
      <c r="AR47" s="275">
        <v>57.400216667000002</v>
      </c>
      <c r="AS47" s="275">
        <v>43.116629676999999</v>
      </c>
      <c r="AT47" s="275">
        <v>34.124549354999999</v>
      </c>
      <c r="AU47" s="275">
        <v>32.061595333</v>
      </c>
      <c r="AV47" s="275">
        <v>33.380363871</v>
      </c>
      <c r="AW47" s="275">
        <v>42.970297000000002</v>
      </c>
      <c r="AX47" s="275">
        <v>43.232196129000002</v>
      </c>
      <c r="AY47" s="275">
        <v>48.166066677000003</v>
      </c>
      <c r="AZ47" s="275">
        <v>46.38224125</v>
      </c>
      <c r="BA47" s="275">
        <v>57.342820000000003</v>
      </c>
      <c r="BB47" s="275">
        <v>57.955660000000002</v>
      </c>
      <c r="BC47" s="338">
        <v>66.302120000000002</v>
      </c>
      <c r="BD47" s="338">
        <v>61.512729999999998</v>
      </c>
      <c r="BE47" s="338">
        <v>48.198410000000003</v>
      </c>
      <c r="BF47" s="338">
        <v>35.985790000000001</v>
      </c>
      <c r="BG47" s="338">
        <v>30.16377</v>
      </c>
      <c r="BH47" s="338">
        <v>30.206119999999999</v>
      </c>
      <c r="BI47" s="338">
        <v>37.342669999999998</v>
      </c>
      <c r="BJ47" s="338">
        <v>37.159140000000001</v>
      </c>
      <c r="BK47" s="338">
        <v>41.40549</v>
      </c>
      <c r="BL47" s="338">
        <v>38.926560000000002</v>
      </c>
      <c r="BM47" s="338">
        <v>52.244250000000001</v>
      </c>
      <c r="BN47" s="338">
        <v>51.288290000000003</v>
      </c>
      <c r="BO47" s="338">
        <v>57.639040000000001</v>
      </c>
      <c r="BP47" s="338">
        <v>56.462490000000003</v>
      </c>
      <c r="BQ47" s="338">
        <v>44.77299</v>
      </c>
      <c r="BR47" s="338">
        <v>34.369459999999997</v>
      </c>
      <c r="BS47" s="338">
        <v>28.723099999999999</v>
      </c>
      <c r="BT47" s="338">
        <v>28.91846</v>
      </c>
      <c r="BU47" s="338">
        <v>35.144410000000001</v>
      </c>
      <c r="BV47" s="338">
        <v>37.171010000000003</v>
      </c>
    </row>
    <row r="48" spans="1:74" ht="11.1" customHeight="1" x14ac:dyDescent="0.2">
      <c r="A48" s="554" t="s">
        <v>418</v>
      </c>
      <c r="B48" s="555" t="s">
        <v>440</v>
      </c>
      <c r="C48" s="275">
        <v>254.73391097000001</v>
      </c>
      <c r="D48" s="275">
        <v>247.93530679</v>
      </c>
      <c r="E48" s="275">
        <v>244.15791193999999</v>
      </c>
      <c r="F48" s="275">
        <v>258.11461832999998</v>
      </c>
      <c r="G48" s="275">
        <v>231.32900000000001</v>
      </c>
      <c r="H48" s="275">
        <v>162.12765567</v>
      </c>
      <c r="I48" s="275">
        <v>143.12201193999999</v>
      </c>
      <c r="J48" s="275">
        <v>157.70366483999999</v>
      </c>
      <c r="K48" s="275">
        <v>201.960881</v>
      </c>
      <c r="L48" s="275">
        <v>257.47234902999998</v>
      </c>
      <c r="M48" s="275">
        <v>303.03769899999998</v>
      </c>
      <c r="N48" s="275">
        <v>274.77193870999997</v>
      </c>
      <c r="O48" s="275">
        <v>268.35861354999997</v>
      </c>
      <c r="P48" s="275">
        <v>295.34207621000002</v>
      </c>
      <c r="Q48" s="275">
        <v>279.73329160999998</v>
      </c>
      <c r="R48" s="275">
        <v>306.10315233</v>
      </c>
      <c r="S48" s="275">
        <v>220.66878484</v>
      </c>
      <c r="T48" s="275">
        <v>206.28932967</v>
      </c>
      <c r="U48" s="275">
        <v>171.24612676999999</v>
      </c>
      <c r="V48" s="275">
        <v>149.41419096999999</v>
      </c>
      <c r="W48" s="275">
        <v>232.60624733</v>
      </c>
      <c r="X48" s="275">
        <v>267.96927548000002</v>
      </c>
      <c r="Y48" s="275">
        <v>295.74397067000001</v>
      </c>
      <c r="Z48" s="275">
        <v>338.99095129</v>
      </c>
      <c r="AA48" s="275">
        <v>269.46586805999999</v>
      </c>
      <c r="AB48" s="275">
        <v>322.63216356999999</v>
      </c>
      <c r="AC48" s="275">
        <v>335.27272386999999</v>
      </c>
      <c r="AD48" s="275">
        <v>331.28181967</v>
      </c>
      <c r="AE48" s="275">
        <v>293.08254097000003</v>
      </c>
      <c r="AF48" s="275">
        <v>268.02992267000002</v>
      </c>
      <c r="AG48" s="275">
        <v>183.83950193999999</v>
      </c>
      <c r="AH48" s="275">
        <v>160.18396322999999</v>
      </c>
      <c r="AI48" s="275">
        <v>246.17668533</v>
      </c>
      <c r="AJ48" s="275">
        <v>362.41616968</v>
      </c>
      <c r="AK48" s="275">
        <v>368.606244</v>
      </c>
      <c r="AL48" s="275">
        <v>400.07918805999998</v>
      </c>
      <c r="AM48" s="275">
        <v>386.17943806</v>
      </c>
      <c r="AN48" s="275">
        <v>356.48848821000001</v>
      </c>
      <c r="AO48" s="275">
        <v>356.82388773999998</v>
      </c>
      <c r="AP48" s="275">
        <v>342.90121766999999</v>
      </c>
      <c r="AQ48" s="275">
        <v>273.29293968000002</v>
      </c>
      <c r="AR48" s="275">
        <v>295.16527332999999</v>
      </c>
      <c r="AS48" s="275">
        <v>204.64052581000001</v>
      </c>
      <c r="AT48" s="275">
        <v>229.39100968</v>
      </c>
      <c r="AU48" s="275">
        <v>270.28320133</v>
      </c>
      <c r="AV48" s="275">
        <v>302.07335934999998</v>
      </c>
      <c r="AW48" s="275">
        <v>314.613517</v>
      </c>
      <c r="AX48" s="275">
        <v>344.04825774</v>
      </c>
      <c r="AY48" s="275">
        <v>353.24263284</v>
      </c>
      <c r="AZ48" s="275">
        <v>335.66923895999997</v>
      </c>
      <c r="BA48" s="275">
        <v>403.87909999999999</v>
      </c>
      <c r="BB48" s="275">
        <v>431.089</v>
      </c>
      <c r="BC48" s="338">
        <v>368.86329999999998</v>
      </c>
      <c r="BD48" s="338">
        <v>321.99849999999998</v>
      </c>
      <c r="BE48" s="338">
        <v>256.20710000000003</v>
      </c>
      <c r="BF48" s="338">
        <v>239.9579</v>
      </c>
      <c r="BG48" s="338">
        <v>325.76729999999998</v>
      </c>
      <c r="BH48" s="338">
        <v>409.79930000000002</v>
      </c>
      <c r="BI48" s="338">
        <v>469.41649999999998</v>
      </c>
      <c r="BJ48" s="338">
        <v>448.08159999999998</v>
      </c>
      <c r="BK48" s="338">
        <v>469.35770000000002</v>
      </c>
      <c r="BL48" s="338">
        <v>457.89589999999998</v>
      </c>
      <c r="BM48" s="338">
        <v>471.04899999999998</v>
      </c>
      <c r="BN48" s="338">
        <v>501.78870000000001</v>
      </c>
      <c r="BO48" s="338">
        <v>430.43729999999999</v>
      </c>
      <c r="BP48" s="338">
        <v>375.76400000000001</v>
      </c>
      <c r="BQ48" s="338">
        <v>297.70420000000001</v>
      </c>
      <c r="BR48" s="338">
        <v>280.32330000000002</v>
      </c>
      <c r="BS48" s="338">
        <v>380.93029999999999</v>
      </c>
      <c r="BT48" s="338">
        <v>482.892</v>
      </c>
      <c r="BU48" s="338">
        <v>549.87630000000001</v>
      </c>
      <c r="BV48" s="338">
        <v>501.37090000000001</v>
      </c>
    </row>
    <row r="49" spans="1:74" ht="11.1" customHeight="1" x14ac:dyDescent="0.2">
      <c r="A49" s="554" t="s">
        <v>419</v>
      </c>
      <c r="B49" s="557" t="s">
        <v>387</v>
      </c>
      <c r="C49" s="275">
        <v>3.7335506451999998</v>
      </c>
      <c r="D49" s="275">
        <v>3.7806110714000001</v>
      </c>
      <c r="E49" s="275">
        <v>3.8586916129</v>
      </c>
      <c r="F49" s="275">
        <v>4.856922</v>
      </c>
      <c r="G49" s="275">
        <v>4.5260596774000001</v>
      </c>
      <c r="H49" s="275">
        <v>4.9006443332999998</v>
      </c>
      <c r="I49" s="275">
        <v>4.9312916129</v>
      </c>
      <c r="J49" s="275">
        <v>5.1400858065000001</v>
      </c>
      <c r="K49" s="275">
        <v>4.9172393333000004</v>
      </c>
      <c r="L49" s="275">
        <v>4.6211406451999997</v>
      </c>
      <c r="M49" s="275">
        <v>4.6141913333</v>
      </c>
      <c r="N49" s="275">
        <v>3.5992229031999998</v>
      </c>
      <c r="O49" s="275">
        <v>3.8900903225999999</v>
      </c>
      <c r="P49" s="275">
        <v>4.0431148276000002</v>
      </c>
      <c r="Q49" s="275">
        <v>3.7715632258</v>
      </c>
      <c r="R49" s="275">
        <v>3.8950213332999999</v>
      </c>
      <c r="S49" s="275">
        <v>4.2296487097000002</v>
      </c>
      <c r="T49" s="275">
        <v>4.1526899999999998</v>
      </c>
      <c r="U49" s="275">
        <v>4.1864458065000001</v>
      </c>
      <c r="V49" s="275">
        <v>4.1032848386999996</v>
      </c>
      <c r="W49" s="275">
        <v>3.8721143332999999</v>
      </c>
      <c r="X49" s="275">
        <v>3.4586890323000001</v>
      </c>
      <c r="Y49" s="275">
        <v>3.5314420000000002</v>
      </c>
      <c r="Z49" s="275">
        <v>3.2145061290000001</v>
      </c>
      <c r="AA49" s="275">
        <v>3.2741280645000002</v>
      </c>
      <c r="AB49" s="275">
        <v>2.9220021428999998</v>
      </c>
      <c r="AC49" s="275">
        <v>3.3984693548</v>
      </c>
      <c r="AD49" s="275">
        <v>3.83467</v>
      </c>
      <c r="AE49" s="275">
        <v>3.1930919355</v>
      </c>
      <c r="AF49" s="275">
        <v>3.8980440000000001</v>
      </c>
      <c r="AG49" s="275">
        <v>3.9214187097000002</v>
      </c>
      <c r="AH49" s="275">
        <v>3.9585935484000001</v>
      </c>
      <c r="AI49" s="275">
        <v>3.5402696667</v>
      </c>
      <c r="AJ49" s="275">
        <v>3.3530209677</v>
      </c>
      <c r="AK49" s="275">
        <v>3.6980186666999999</v>
      </c>
      <c r="AL49" s="275">
        <v>3.7144541934999999</v>
      </c>
      <c r="AM49" s="275">
        <v>3.7162796774000002</v>
      </c>
      <c r="AN49" s="275">
        <v>3.5601546429000002</v>
      </c>
      <c r="AO49" s="275">
        <v>3.4687441935000001</v>
      </c>
      <c r="AP49" s="275">
        <v>2.8874523333000002</v>
      </c>
      <c r="AQ49" s="275">
        <v>3.6929196773999999</v>
      </c>
      <c r="AR49" s="275">
        <v>3.8407309999999999</v>
      </c>
      <c r="AS49" s="275">
        <v>3.9244764515999999</v>
      </c>
      <c r="AT49" s="275">
        <v>3.9870812902999999</v>
      </c>
      <c r="AU49" s="275">
        <v>2.9618686667</v>
      </c>
      <c r="AV49" s="275">
        <v>3.3429741934999999</v>
      </c>
      <c r="AW49" s="275">
        <v>3.8378209999999999</v>
      </c>
      <c r="AX49" s="275">
        <v>4.0187345161000003</v>
      </c>
      <c r="AY49" s="275">
        <v>3.8000663226000002</v>
      </c>
      <c r="AZ49" s="275">
        <v>2.5172228213999999</v>
      </c>
      <c r="BA49" s="275">
        <v>3.3824640000000001</v>
      </c>
      <c r="BB49" s="275">
        <v>3.0821730000000001</v>
      </c>
      <c r="BC49" s="338">
        <v>3.798079</v>
      </c>
      <c r="BD49" s="338">
        <v>4.0169499999999996</v>
      </c>
      <c r="BE49" s="338">
        <v>4.0481850000000001</v>
      </c>
      <c r="BF49" s="338">
        <v>4.3182419999999997</v>
      </c>
      <c r="BG49" s="338">
        <v>3.227983</v>
      </c>
      <c r="BH49" s="338">
        <v>3.6489750000000001</v>
      </c>
      <c r="BI49" s="338">
        <v>4.0353760000000003</v>
      </c>
      <c r="BJ49" s="338">
        <v>4.1619229999999998</v>
      </c>
      <c r="BK49" s="338">
        <v>3.9078240000000002</v>
      </c>
      <c r="BL49" s="338">
        <v>3.032311</v>
      </c>
      <c r="BM49" s="338">
        <v>3.6458349999999999</v>
      </c>
      <c r="BN49" s="338">
        <v>3.2634949999999998</v>
      </c>
      <c r="BO49" s="338">
        <v>3.8924379999999998</v>
      </c>
      <c r="BP49" s="338">
        <v>4.0866179999999996</v>
      </c>
      <c r="BQ49" s="338">
        <v>4.1058440000000003</v>
      </c>
      <c r="BR49" s="338">
        <v>4.3413459999999997</v>
      </c>
      <c r="BS49" s="338">
        <v>3.239576</v>
      </c>
      <c r="BT49" s="338">
        <v>3.6547619999999998</v>
      </c>
      <c r="BU49" s="338">
        <v>4.0393619999999997</v>
      </c>
      <c r="BV49" s="338">
        <v>4.1677070000000001</v>
      </c>
    </row>
    <row r="50" spans="1:74" ht="11.1" customHeight="1" x14ac:dyDescent="0.2">
      <c r="A50" s="554" t="s">
        <v>420</v>
      </c>
      <c r="B50" s="555" t="s">
        <v>389</v>
      </c>
      <c r="C50" s="275">
        <v>2829.6697877000001</v>
      </c>
      <c r="D50" s="275">
        <v>2937.9274739000002</v>
      </c>
      <c r="E50" s="275">
        <v>2484.9444735000002</v>
      </c>
      <c r="F50" s="275">
        <v>2235.2685970000002</v>
      </c>
      <c r="G50" s="275">
        <v>2282.5689794</v>
      </c>
      <c r="H50" s="275">
        <v>2617.7554137000002</v>
      </c>
      <c r="I50" s="275">
        <v>2817.1176906000001</v>
      </c>
      <c r="J50" s="275">
        <v>2741.1828141999999</v>
      </c>
      <c r="K50" s="275">
        <v>2602.2032829999998</v>
      </c>
      <c r="L50" s="275">
        <v>2335.5236586999999</v>
      </c>
      <c r="M50" s="275">
        <v>2303.9856607000002</v>
      </c>
      <c r="N50" s="275">
        <v>2369.4277181000002</v>
      </c>
      <c r="O50" s="275">
        <v>2725.6696425999999</v>
      </c>
      <c r="P50" s="275">
        <v>2534.4100638</v>
      </c>
      <c r="Q50" s="275">
        <v>2216.9036664999999</v>
      </c>
      <c r="R50" s="275">
        <v>2175.914804</v>
      </c>
      <c r="S50" s="275">
        <v>2128.6424403000001</v>
      </c>
      <c r="T50" s="275">
        <v>2687.9149593000002</v>
      </c>
      <c r="U50" s="275">
        <v>2860.5284360999999</v>
      </c>
      <c r="V50" s="275">
        <v>2894.1134326000001</v>
      </c>
      <c r="W50" s="275">
        <v>2520.3802030000002</v>
      </c>
      <c r="X50" s="275">
        <v>2211.6843297</v>
      </c>
      <c r="Y50" s="275">
        <v>2252.34229</v>
      </c>
      <c r="Z50" s="275">
        <v>2654.4729167999999</v>
      </c>
      <c r="AA50" s="275">
        <v>2658.0821439000001</v>
      </c>
      <c r="AB50" s="275">
        <v>2490.0504636000001</v>
      </c>
      <c r="AC50" s="275">
        <v>2407.4228452000002</v>
      </c>
      <c r="AD50" s="275">
        <v>2244.8372743</v>
      </c>
      <c r="AE50" s="275">
        <v>2287.9704102999999</v>
      </c>
      <c r="AF50" s="275">
        <v>2618.1925347000001</v>
      </c>
      <c r="AG50" s="275">
        <v>2827.9220986999999</v>
      </c>
      <c r="AH50" s="275">
        <v>2604.5319942000001</v>
      </c>
      <c r="AI50" s="275">
        <v>2442.7699867000001</v>
      </c>
      <c r="AJ50" s="275">
        <v>2342.4480168</v>
      </c>
      <c r="AK50" s="275">
        <v>2498.7117483000002</v>
      </c>
      <c r="AL50" s="275">
        <v>2796.9138134999998</v>
      </c>
      <c r="AM50" s="275">
        <v>2961.0758993999998</v>
      </c>
      <c r="AN50" s="275">
        <v>2701.8695088999998</v>
      </c>
      <c r="AO50" s="275">
        <v>2514.9324968000001</v>
      </c>
      <c r="AP50" s="275">
        <v>2357.2321783000002</v>
      </c>
      <c r="AQ50" s="275">
        <v>2442.0247731999998</v>
      </c>
      <c r="AR50" s="275">
        <v>2716.8077733</v>
      </c>
      <c r="AS50" s="275">
        <v>2911.1376177000002</v>
      </c>
      <c r="AT50" s="275">
        <v>2878.0939558</v>
      </c>
      <c r="AU50" s="275">
        <v>2610.1548877</v>
      </c>
      <c r="AV50" s="275">
        <v>2399.1941244999998</v>
      </c>
      <c r="AW50" s="275">
        <v>2582.9728593</v>
      </c>
      <c r="AX50" s="275">
        <v>2506.6042044999999</v>
      </c>
      <c r="AY50" s="275">
        <v>2795.4052495000001</v>
      </c>
      <c r="AZ50" s="275">
        <v>2726.0754025000001</v>
      </c>
      <c r="BA50" s="275">
        <v>2533.732</v>
      </c>
      <c r="BB50" s="275">
        <v>2223.0129999999999</v>
      </c>
      <c r="BC50" s="338">
        <v>2291.3850000000002</v>
      </c>
      <c r="BD50" s="338">
        <v>2578.9760000000001</v>
      </c>
      <c r="BE50" s="338">
        <v>2846.26</v>
      </c>
      <c r="BF50" s="338">
        <v>2809.828</v>
      </c>
      <c r="BG50" s="338">
        <v>2455.0990000000002</v>
      </c>
      <c r="BH50" s="338">
        <v>2369.2170000000001</v>
      </c>
      <c r="BI50" s="338">
        <v>2418.7829999999999</v>
      </c>
      <c r="BJ50" s="338">
        <v>2534.9209999999998</v>
      </c>
      <c r="BK50" s="338">
        <v>2740.0309999999999</v>
      </c>
      <c r="BL50" s="338">
        <v>2667.96</v>
      </c>
      <c r="BM50" s="338">
        <v>2477.6529999999998</v>
      </c>
      <c r="BN50" s="338">
        <v>2262.2710000000002</v>
      </c>
      <c r="BO50" s="338">
        <v>2293.2330000000002</v>
      </c>
      <c r="BP50" s="338">
        <v>2591.643</v>
      </c>
      <c r="BQ50" s="338">
        <v>2876.105</v>
      </c>
      <c r="BR50" s="338">
        <v>2810.7910000000002</v>
      </c>
      <c r="BS50" s="338">
        <v>2455.7280000000001</v>
      </c>
      <c r="BT50" s="338">
        <v>2368.9349999999999</v>
      </c>
      <c r="BU50" s="338">
        <v>2419.8679999999999</v>
      </c>
      <c r="BV50" s="338">
        <v>2541.4609999999998</v>
      </c>
    </row>
    <row r="51" spans="1:74" ht="11.1" customHeight="1" x14ac:dyDescent="0.2">
      <c r="A51" s="548"/>
      <c r="B51" s="131" t="s">
        <v>421</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4" t="s">
        <v>422</v>
      </c>
      <c r="B52" s="555" t="s">
        <v>90</v>
      </c>
      <c r="C52" s="275">
        <v>551.15958612999998</v>
      </c>
      <c r="D52" s="275">
        <v>483.57138321000002</v>
      </c>
      <c r="E52" s="275">
        <v>477.17895838999999</v>
      </c>
      <c r="F52" s="275">
        <v>440.32965132999999</v>
      </c>
      <c r="G52" s="275">
        <v>479.06082386999998</v>
      </c>
      <c r="H52" s="275">
        <v>566.15157066999996</v>
      </c>
      <c r="I52" s="275">
        <v>600.63164097000003</v>
      </c>
      <c r="J52" s="275">
        <v>602.68529322999996</v>
      </c>
      <c r="K52" s="275">
        <v>552.57669399999997</v>
      </c>
      <c r="L52" s="275">
        <v>515.16997097000001</v>
      </c>
      <c r="M52" s="275">
        <v>483.87426133000002</v>
      </c>
      <c r="N52" s="275">
        <v>533.75585612999998</v>
      </c>
      <c r="O52" s="275">
        <v>520.06539290000001</v>
      </c>
      <c r="P52" s="275">
        <v>420.74735516999999</v>
      </c>
      <c r="Q52" s="275">
        <v>338.11108968000002</v>
      </c>
      <c r="R52" s="275">
        <v>299.50419299999999</v>
      </c>
      <c r="S52" s="275">
        <v>333.37367999999998</v>
      </c>
      <c r="T52" s="275">
        <v>480.81637867000001</v>
      </c>
      <c r="U52" s="275">
        <v>570.29107194000005</v>
      </c>
      <c r="V52" s="275">
        <v>568.47060161000002</v>
      </c>
      <c r="W52" s="275">
        <v>512.72283766999999</v>
      </c>
      <c r="X52" s="275">
        <v>502.44003580999998</v>
      </c>
      <c r="Y52" s="275">
        <v>467.03960000000001</v>
      </c>
      <c r="Z52" s="275">
        <v>556.12080289999994</v>
      </c>
      <c r="AA52" s="275">
        <v>539.82424258000003</v>
      </c>
      <c r="AB52" s="275">
        <v>479.63832179000002</v>
      </c>
      <c r="AC52" s="275">
        <v>389.09385097000001</v>
      </c>
      <c r="AD52" s="275">
        <v>323.38811099999998</v>
      </c>
      <c r="AE52" s="275">
        <v>359.40177290000003</v>
      </c>
      <c r="AF52" s="275">
        <v>435.59462532999999</v>
      </c>
      <c r="AG52" s="275">
        <v>557.98550870999998</v>
      </c>
      <c r="AH52" s="275">
        <v>573.97865161000004</v>
      </c>
      <c r="AI52" s="275">
        <v>514.09749699999998</v>
      </c>
      <c r="AJ52" s="275">
        <v>466.74382871</v>
      </c>
      <c r="AK52" s="275">
        <v>489.973365</v>
      </c>
      <c r="AL52" s="275">
        <v>480.17044644999999</v>
      </c>
      <c r="AM52" s="275">
        <v>456.70673226000002</v>
      </c>
      <c r="AN52" s="275">
        <v>404.0324675</v>
      </c>
      <c r="AO52" s="275">
        <v>377.74973129</v>
      </c>
      <c r="AP52" s="275">
        <v>307.77278367000002</v>
      </c>
      <c r="AQ52" s="275">
        <v>313.86628031999999</v>
      </c>
      <c r="AR52" s="275">
        <v>396.36033533</v>
      </c>
      <c r="AS52" s="275">
        <v>522.03382128999999</v>
      </c>
      <c r="AT52" s="275">
        <v>528.50597258000005</v>
      </c>
      <c r="AU52" s="275">
        <v>484.32160133000002</v>
      </c>
      <c r="AV52" s="275">
        <v>450.92205934999998</v>
      </c>
      <c r="AW52" s="275">
        <v>502.03049733</v>
      </c>
      <c r="AX52" s="275">
        <v>539.32232128999999</v>
      </c>
      <c r="AY52" s="275">
        <v>505.22834583999997</v>
      </c>
      <c r="AZ52" s="275">
        <v>518.41238475</v>
      </c>
      <c r="BA52" s="275">
        <v>395.13369999999998</v>
      </c>
      <c r="BB52" s="275">
        <v>213.4982</v>
      </c>
      <c r="BC52" s="338">
        <v>313.05020000000002</v>
      </c>
      <c r="BD52" s="338">
        <v>385.65050000000002</v>
      </c>
      <c r="BE52" s="338">
        <v>476.7022</v>
      </c>
      <c r="BF52" s="338">
        <v>483.78730000000002</v>
      </c>
      <c r="BG52" s="338">
        <v>428.0994</v>
      </c>
      <c r="BH52" s="338">
        <v>419.04340000000002</v>
      </c>
      <c r="BI52" s="338">
        <v>470.09710000000001</v>
      </c>
      <c r="BJ52" s="338">
        <v>503.3211</v>
      </c>
      <c r="BK52" s="338">
        <v>472.45769999999999</v>
      </c>
      <c r="BL52" s="338">
        <v>396.60879999999997</v>
      </c>
      <c r="BM52" s="338">
        <v>338.18610000000001</v>
      </c>
      <c r="BN52" s="338">
        <v>249.75559999999999</v>
      </c>
      <c r="BO52" s="338">
        <v>277.21280000000002</v>
      </c>
      <c r="BP52" s="338">
        <v>340.07650000000001</v>
      </c>
      <c r="BQ52" s="338">
        <v>428.84780000000001</v>
      </c>
      <c r="BR52" s="338">
        <v>430.2287</v>
      </c>
      <c r="BS52" s="338">
        <v>389.12020000000001</v>
      </c>
      <c r="BT52" s="338">
        <v>380.5385</v>
      </c>
      <c r="BU52" s="338">
        <v>430.74689999999998</v>
      </c>
      <c r="BV52" s="338">
        <v>470.57459999999998</v>
      </c>
    </row>
    <row r="53" spans="1:74" ht="11.1" customHeight="1" x14ac:dyDescent="0.2">
      <c r="A53" s="554" t="s">
        <v>423</v>
      </c>
      <c r="B53" s="555" t="s">
        <v>91</v>
      </c>
      <c r="C53" s="275">
        <v>557.37268418999997</v>
      </c>
      <c r="D53" s="275">
        <v>464.73166035999998</v>
      </c>
      <c r="E53" s="275">
        <v>488.46800096999999</v>
      </c>
      <c r="F53" s="275">
        <v>529.89529932999994</v>
      </c>
      <c r="G53" s="275">
        <v>504.54065580999998</v>
      </c>
      <c r="H53" s="275">
        <v>786.39395166999998</v>
      </c>
      <c r="I53" s="275">
        <v>851.27625903000001</v>
      </c>
      <c r="J53" s="275">
        <v>895.62777516000006</v>
      </c>
      <c r="K53" s="275">
        <v>864.61628900000005</v>
      </c>
      <c r="L53" s="275">
        <v>776.12831226000003</v>
      </c>
      <c r="M53" s="275">
        <v>660.92450267000004</v>
      </c>
      <c r="N53" s="275">
        <v>676.67352160999997</v>
      </c>
      <c r="O53" s="275">
        <v>639.29027613000005</v>
      </c>
      <c r="P53" s="275">
        <v>558.25871310000002</v>
      </c>
      <c r="Q53" s="275">
        <v>458.24733161</v>
      </c>
      <c r="R53" s="275">
        <v>455.74493000000001</v>
      </c>
      <c r="S53" s="275">
        <v>485.84098225999998</v>
      </c>
      <c r="T53" s="275">
        <v>711.23460366999996</v>
      </c>
      <c r="U53" s="275">
        <v>813.26976774000002</v>
      </c>
      <c r="V53" s="275">
        <v>867.91080128999999</v>
      </c>
      <c r="W53" s="275">
        <v>739.16573500000004</v>
      </c>
      <c r="X53" s="275">
        <v>599.71175289999996</v>
      </c>
      <c r="Y53" s="275">
        <v>496.30975733000002</v>
      </c>
      <c r="Z53" s="275">
        <v>560.18874742000003</v>
      </c>
      <c r="AA53" s="275">
        <v>582.75611193999998</v>
      </c>
      <c r="AB53" s="275">
        <v>433.83727463999998</v>
      </c>
      <c r="AC53" s="275">
        <v>326.98790226</v>
      </c>
      <c r="AD53" s="275">
        <v>347.09723000000002</v>
      </c>
      <c r="AE53" s="275">
        <v>403.71062387000001</v>
      </c>
      <c r="AF53" s="275">
        <v>563.23237467000001</v>
      </c>
      <c r="AG53" s="275">
        <v>785.05398516000002</v>
      </c>
      <c r="AH53" s="275">
        <v>837.81127289999995</v>
      </c>
      <c r="AI53" s="275">
        <v>696.81721732999995</v>
      </c>
      <c r="AJ53" s="275">
        <v>619.13024547999999</v>
      </c>
      <c r="AK53" s="275">
        <v>536.83308399999999</v>
      </c>
      <c r="AL53" s="275">
        <v>607.77808322999999</v>
      </c>
      <c r="AM53" s="275">
        <v>521.93663031999995</v>
      </c>
      <c r="AN53" s="275">
        <v>496.90920642999998</v>
      </c>
      <c r="AO53" s="275">
        <v>490.59933323000001</v>
      </c>
      <c r="AP53" s="275">
        <v>440.73203799999999</v>
      </c>
      <c r="AQ53" s="275">
        <v>430.78283193999999</v>
      </c>
      <c r="AR53" s="275">
        <v>609.51532767000003</v>
      </c>
      <c r="AS53" s="275">
        <v>930.68779386999995</v>
      </c>
      <c r="AT53" s="275">
        <v>893.29317871000001</v>
      </c>
      <c r="AU53" s="275">
        <v>784.60386067000002</v>
      </c>
      <c r="AV53" s="275">
        <v>679.82345323000004</v>
      </c>
      <c r="AW53" s="275">
        <v>622.48202100000003</v>
      </c>
      <c r="AX53" s="275">
        <v>630.43809806000002</v>
      </c>
      <c r="AY53" s="275">
        <v>643.29643797000006</v>
      </c>
      <c r="AZ53" s="275">
        <v>643.63378810999995</v>
      </c>
      <c r="BA53" s="275">
        <v>504.21280000000002</v>
      </c>
      <c r="BB53" s="275">
        <v>425.97750000000002</v>
      </c>
      <c r="BC53" s="338">
        <v>469.14460000000003</v>
      </c>
      <c r="BD53" s="338">
        <v>572.21220000000005</v>
      </c>
      <c r="BE53" s="338">
        <v>820.7518</v>
      </c>
      <c r="BF53" s="338">
        <v>847.95079999999996</v>
      </c>
      <c r="BG53" s="338">
        <v>720.70460000000003</v>
      </c>
      <c r="BH53" s="338">
        <v>630.10929999999996</v>
      </c>
      <c r="BI53" s="338">
        <v>587.03150000000005</v>
      </c>
      <c r="BJ53" s="338">
        <v>662.9905</v>
      </c>
      <c r="BK53" s="338">
        <v>637.63930000000005</v>
      </c>
      <c r="BL53" s="338">
        <v>622.59500000000003</v>
      </c>
      <c r="BM53" s="338">
        <v>538.71119999999996</v>
      </c>
      <c r="BN53" s="338">
        <v>482.33749999999998</v>
      </c>
      <c r="BO53" s="338">
        <v>463.21530000000001</v>
      </c>
      <c r="BP53" s="338">
        <v>604.62980000000005</v>
      </c>
      <c r="BQ53" s="338">
        <v>810.82510000000002</v>
      </c>
      <c r="BR53" s="338">
        <v>865.89020000000005</v>
      </c>
      <c r="BS53" s="338">
        <v>746.9171</v>
      </c>
      <c r="BT53" s="338">
        <v>658.19159999999999</v>
      </c>
      <c r="BU53" s="338">
        <v>596.89210000000003</v>
      </c>
      <c r="BV53" s="338">
        <v>644.08609999999999</v>
      </c>
    </row>
    <row r="54" spans="1:74" ht="11.1" customHeight="1" x14ac:dyDescent="0.2">
      <c r="A54" s="554" t="s">
        <v>424</v>
      </c>
      <c r="B54" s="557" t="s">
        <v>373</v>
      </c>
      <c r="C54" s="275">
        <v>22.927378387000001</v>
      </c>
      <c r="D54" s="275">
        <v>22.698282856999999</v>
      </c>
      <c r="E54" s="275">
        <v>20.900362581</v>
      </c>
      <c r="F54" s="275">
        <v>23.333120000000001</v>
      </c>
      <c r="G54" s="275">
        <v>22.490393870999998</v>
      </c>
      <c r="H54" s="275">
        <v>23.778801000000001</v>
      </c>
      <c r="I54" s="275">
        <v>24.891722581</v>
      </c>
      <c r="J54" s="275">
        <v>25.711113225999998</v>
      </c>
      <c r="K54" s="275">
        <v>24.969325999999999</v>
      </c>
      <c r="L54" s="275">
        <v>24.924132903</v>
      </c>
      <c r="M54" s="275">
        <v>23.052798667000001</v>
      </c>
      <c r="N54" s="275">
        <v>22.278506451999998</v>
      </c>
      <c r="O54" s="275">
        <v>23.309237097</v>
      </c>
      <c r="P54" s="275">
        <v>22.635716207000002</v>
      </c>
      <c r="Q54" s="275">
        <v>21.725087419000001</v>
      </c>
      <c r="R54" s="275">
        <v>20.900560333000001</v>
      </c>
      <c r="S54" s="275">
        <v>22.40050871</v>
      </c>
      <c r="T54" s="275">
        <v>22.284021332999998</v>
      </c>
      <c r="U54" s="275">
        <v>23.322846773999999</v>
      </c>
      <c r="V54" s="275">
        <v>23.732998386999999</v>
      </c>
      <c r="W54" s="275">
        <v>23.570898667000002</v>
      </c>
      <c r="X54" s="275">
        <v>22.324779031999999</v>
      </c>
      <c r="Y54" s="275">
        <v>22.625107</v>
      </c>
      <c r="Z54" s="275">
        <v>24.628716129000001</v>
      </c>
      <c r="AA54" s="275">
        <v>25.211869676999999</v>
      </c>
      <c r="AB54" s="275">
        <v>22.409213570999999</v>
      </c>
      <c r="AC54" s="275">
        <v>22.773122580999999</v>
      </c>
      <c r="AD54" s="275">
        <v>21.585790667000001</v>
      </c>
      <c r="AE54" s="275">
        <v>20.870211612999999</v>
      </c>
      <c r="AF54" s="275">
        <v>22.570279332999998</v>
      </c>
      <c r="AG54" s="275">
        <v>22.636890322999999</v>
      </c>
      <c r="AH54" s="275">
        <v>23.044514516</v>
      </c>
      <c r="AI54" s="275">
        <v>23.641860667</v>
      </c>
      <c r="AJ54" s="275">
        <v>23.283533225999999</v>
      </c>
      <c r="AK54" s="275">
        <v>21.470294667000001</v>
      </c>
      <c r="AL54" s="275">
        <v>21.622900645000001</v>
      </c>
      <c r="AM54" s="275">
        <v>21.517936773999999</v>
      </c>
      <c r="AN54" s="275">
        <v>22.24915</v>
      </c>
      <c r="AO54" s="275">
        <v>20.040505805999999</v>
      </c>
      <c r="AP54" s="275">
        <v>21.105108000000001</v>
      </c>
      <c r="AQ54" s="275">
        <v>22.137869354999999</v>
      </c>
      <c r="AR54" s="275">
        <v>21.216495667</v>
      </c>
      <c r="AS54" s="275">
        <v>23.639618065000001</v>
      </c>
      <c r="AT54" s="275">
        <v>23.860296129000002</v>
      </c>
      <c r="AU54" s="275">
        <v>24.627517000000001</v>
      </c>
      <c r="AV54" s="275">
        <v>25.376257419000002</v>
      </c>
      <c r="AW54" s="275">
        <v>23.542804666999999</v>
      </c>
      <c r="AX54" s="275">
        <v>21.886951934999999</v>
      </c>
      <c r="AY54" s="275">
        <v>22.243225452000001</v>
      </c>
      <c r="AZ54" s="275">
        <v>20.583212070999998</v>
      </c>
      <c r="BA54" s="275">
        <v>20.83004</v>
      </c>
      <c r="BB54" s="275">
        <v>18.890499999999999</v>
      </c>
      <c r="BC54" s="338">
        <v>20.75431</v>
      </c>
      <c r="BD54" s="338">
        <v>20.586559999999999</v>
      </c>
      <c r="BE54" s="338">
        <v>22.161280000000001</v>
      </c>
      <c r="BF54" s="338">
        <v>22.591709999999999</v>
      </c>
      <c r="BG54" s="338">
        <v>21.97456</v>
      </c>
      <c r="BH54" s="338">
        <v>22.227730000000001</v>
      </c>
      <c r="BI54" s="338">
        <v>21.951540000000001</v>
      </c>
      <c r="BJ54" s="338">
        <v>22.345770000000002</v>
      </c>
      <c r="BK54" s="338">
        <v>21.368510000000001</v>
      </c>
      <c r="BL54" s="338">
        <v>21.307130000000001</v>
      </c>
      <c r="BM54" s="338">
        <v>20.278210000000001</v>
      </c>
      <c r="BN54" s="338">
        <v>19.30537</v>
      </c>
      <c r="BO54" s="338">
        <v>19.690899999999999</v>
      </c>
      <c r="BP54" s="338">
        <v>19.79336</v>
      </c>
      <c r="BQ54" s="338">
        <v>21.145679999999999</v>
      </c>
      <c r="BR54" s="338">
        <v>21.632629999999999</v>
      </c>
      <c r="BS54" s="338">
        <v>21.118549999999999</v>
      </c>
      <c r="BT54" s="338">
        <v>21.358519999999999</v>
      </c>
      <c r="BU54" s="338">
        <v>20.988350000000001</v>
      </c>
      <c r="BV54" s="338">
        <v>21.273140000000001</v>
      </c>
    </row>
    <row r="55" spans="1:74" ht="11.1" customHeight="1" x14ac:dyDescent="0.2">
      <c r="A55" s="554" t="s">
        <v>425</v>
      </c>
      <c r="B55" s="557" t="s">
        <v>92</v>
      </c>
      <c r="C55" s="275">
        <v>8.2032000000000007</v>
      </c>
      <c r="D55" s="275">
        <v>6.2630753571</v>
      </c>
      <c r="E55" s="275">
        <v>5.7598203226000004</v>
      </c>
      <c r="F55" s="275">
        <v>5.7331859999999999</v>
      </c>
      <c r="G55" s="275">
        <v>6.1969719354999997</v>
      </c>
      <c r="H55" s="275">
        <v>7.0769646667000004</v>
      </c>
      <c r="I55" s="275">
        <v>7.4915838709999996</v>
      </c>
      <c r="J55" s="275">
        <v>7.0887048387</v>
      </c>
      <c r="K55" s="275">
        <v>6.8367366667000002</v>
      </c>
      <c r="L55" s="275">
        <v>5.6660648386999997</v>
      </c>
      <c r="M55" s="275">
        <v>6.2910133332999996</v>
      </c>
      <c r="N55" s="275">
        <v>7.2246825805999997</v>
      </c>
      <c r="O55" s="275">
        <v>7.7447870967999997</v>
      </c>
      <c r="P55" s="275">
        <v>7.1492427585999998</v>
      </c>
      <c r="Q55" s="275">
        <v>6.3039338709999999</v>
      </c>
      <c r="R55" s="275">
        <v>7.0340680000000004</v>
      </c>
      <c r="S55" s="275">
        <v>6.8369990322999996</v>
      </c>
      <c r="T55" s="275">
        <v>6.2289276666999998</v>
      </c>
      <c r="U55" s="275">
        <v>5.3628090323000004</v>
      </c>
      <c r="V55" s="275">
        <v>5.0797106451999996</v>
      </c>
      <c r="W55" s="275">
        <v>5.5983373332999999</v>
      </c>
      <c r="X55" s="275">
        <v>6.1439829032000004</v>
      </c>
      <c r="Y55" s="275">
        <v>6.0209016667000004</v>
      </c>
      <c r="Z55" s="275">
        <v>5.9869403225999998</v>
      </c>
      <c r="AA55" s="275">
        <v>4.9124087097000002</v>
      </c>
      <c r="AB55" s="275">
        <v>5.8090307143000004</v>
      </c>
      <c r="AC55" s="275">
        <v>5.7654458064999998</v>
      </c>
      <c r="AD55" s="275">
        <v>6.2714646667</v>
      </c>
      <c r="AE55" s="275">
        <v>6.2335603225999998</v>
      </c>
      <c r="AF55" s="275">
        <v>5.8906910000000003</v>
      </c>
      <c r="AG55" s="275">
        <v>5.5779706451999997</v>
      </c>
      <c r="AH55" s="275">
        <v>6.0438754839</v>
      </c>
      <c r="AI55" s="275">
        <v>6.6503909999999999</v>
      </c>
      <c r="AJ55" s="275">
        <v>6.5713393548000001</v>
      </c>
      <c r="AK55" s="275">
        <v>6.5468349999999997</v>
      </c>
      <c r="AL55" s="275">
        <v>6.2899925805999999</v>
      </c>
      <c r="AM55" s="275">
        <v>6.3312964516000001</v>
      </c>
      <c r="AN55" s="275">
        <v>7.4985017857000003</v>
      </c>
      <c r="AO55" s="275">
        <v>6.4698258065000003</v>
      </c>
      <c r="AP55" s="275">
        <v>6.3602470000000002</v>
      </c>
      <c r="AQ55" s="275">
        <v>6.6841799999999996</v>
      </c>
      <c r="AR55" s="275">
        <v>6.5143360000000001</v>
      </c>
      <c r="AS55" s="275">
        <v>6.0427922581000004</v>
      </c>
      <c r="AT55" s="275">
        <v>6.7451858065000003</v>
      </c>
      <c r="AU55" s="275">
        <v>7.0646883333000003</v>
      </c>
      <c r="AV55" s="275">
        <v>5.9143209677000002</v>
      </c>
      <c r="AW55" s="275">
        <v>5.7954693332999998</v>
      </c>
      <c r="AX55" s="275">
        <v>5.2333154839000002</v>
      </c>
      <c r="AY55" s="275">
        <v>4.8846390323</v>
      </c>
      <c r="AZ55" s="275">
        <v>5.0915434285999996</v>
      </c>
      <c r="BA55" s="275">
        <v>6.309037</v>
      </c>
      <c r="BB55" s="275">
        <v>6.140428</v>
      </c>
      <c r="BC55" s="338">
        <v>6.7180369999999998</v>
      </c>
      <c r="BD55" s="338">
        <v>6.4149909999999997</v>
      </c>
      <c r="BE55" s="338">
        <v>5.8976920000000002</v>
      </c>
      <c r="BF55" s="338">
        <v>6.6621790000000001</v>
      </c>
      <c r="BG55" s="338">
        <v>6.9087149999999999</v>
      </c>
      <c r="BH55" s="338">
        <v>5.8474110000000001</v>
      </c>
      <c r="BI55" s="338">
        <v>5.7454099999999997</v>
      </c>
      <c r="BJ55" s="338">
        <v>5.2811060000000003</v>
      </c>
      <c r="BK55" s="338">
        <v>4.8973649999999997</v>
      </c>
      <c r="BL55" s="338">
        <v>5.0469470000000003</v>
      </c>
      <c r="BM55" s="338">
        <v>6.3604229999999999</v>
      </c>
      <c r="BN55" s="338">
        <v>6.3304580000000001</v>
      </c>
      <c r="BO55" s="338">
        <v>6.7019960000000003</v>
      </c>
      <c r="BP55" s="338">
        <v>6.4342600000000001</v>
      </c>
      <c r="BQ55" s="338">
        <v>5.8958399999999997</v>
      </c>
      <c r="BR55" s="338">
        <v>6.6770459999999998</v>
      </c>
      <c r="BS55" s="338">
        <v>6.9454250000000002</v>
      </c>
      <c r="BT55" s="338">
        <v>5.875756</v>
      </c>
      <c r="BU55" s="338">
        <v>5.7420220000000004</v>
      </c>
      <c r="BV55" s="338">
        <v>5.2735399999999997</v>
      </c>
    </row>
    <row r="56" spans="1:74" ht="11.1" customHeight="1" x14ac:dyDescent="0.2">
      <c r="A56" s="554" t="s">
        <v>426</v>
      </c>
      <c r="B56" s="557" t="s">
        <v>93</v>
      </c>
      <c r="C56" s="275">
        <v>173.33635484000001</v>
      </c>
      <c r="D56" s="275">
        <v>177.27585714</v>
      </c>
      <c r="E56" s="275">
        <v>176.91890323000001</v>
      </c>
      <c r="F56" s="275">
        <v>147.84073333000001</v>
      </c>
      <c r="G56" s="275">
        <v>149.88919354999999</v>
      </c>
      <c r="H56" s="275">
        <v>150.28800000000001</v>
      </c>
      <c r="I56" s="275">
        <v>167.97674194000001</v>
      </c>
      <c r="J56" s="275">
        <v>175.21145161000001</v>
      </c>
      <c r="K56" s="275">
        <v>173.25020000000001</v>
      </c>
      <c r="L56" s="275">
        <v>129.12425805999999</v>
      </c>
      <c r="M56" s="275">
        <v>150.38276667</v>
      </c>
      <c r="N56" s="275">
        <v>175.13396774</v>
      </c>
      <c r="O56" s="275">
        <v>179.13987097</v>
      </c>
      <c r="P56" s="275">
        <v>178.32296552</v>
      </c>
      <c r="Q56" s="275">
        <v>175.72722580999999</v>
      </c>
      <c r="R56" s="275">
        <v>153.62263333000001</v>
      </c>
      <c r="S56" s="275">
        <v>131.28448387</v>
      </c>
      <c r="T56" s="275">
        <v>172.65520000000001</v>
      </c>
      <c r="U56" s="275">
        <v>174.8913871</v>
      </c>
      <c r="V56" s="275">
        <v>175.71435484</v>
      </c>
      <c r="W56" s="275">
        <v>164.63556667</v>
      </c>
      <c r="X56" s="275">
        <v>149.73077419000001</v>
      </c>
      <c r="Y56" s="275">
        <v>170.06013333000001</v>
      </c>
      <c r="Z56" s="275">
        <v>171.9023871</v>
      </c>
      <c r="AA56" s="275">
        <v>176.31535484</v>
      </c>
      <c r="AB56" s="275">
        <v>177.39110714</v>
      </c>
      <c r="AC56" s="275">
        <v>171.92970968</v>
      </c>
      <c r="AD56" s="275">
        <v>136.20836667</v>
      </c>
      <c r="AE56" s="275">
        <v>110.12867742</v>
      </c>
      <c r="AF56" s="275">
        <v>134.7627</v>
      </c>
      <c r="AG56" s="275">
        <v>172.81574194000001</v>
      </c>
      <c r="AH56" s="275">
        <v>166.27216129000001</v>
      </c>
      <c r="AI56" s="275">
        <v>173.71813333</v>
      </c>
      <c r="AJ56" s="275">
        <v>151.74680645000001</v>
      </c>
      <c r="AK56" s="275">
        <v>170.13216667</v>
      </c>
      <c r="AL56" s="275">
        <v>178.46522580999999</v>
      </c>
      <c r="AM56" s="275">
        <v>177.82325806</v>
      </c>
      <c r="AN56" s="275">
        <v>154.52314286000001</v>
      </c>
      <c r="AO56" s="275">
        <v>157.76741935000001</v>
      </c>
      <c r="AP56" s="275">
        <v>144.38406667000001</v>
      </c>
      <c r="AQ56" s="275">
        <v>158.57390323000001</v>
      </c>
      <c r="AR56" s="275">
        <v>170.38553332999999</v>
      </c>
      <c r="AS56" s="275">
        <v>169.84709677000001</v>
      </c>
      <c r="AT56" s="275">
        <v>173.98412902999999</v>
      </c>
      <c r="AU56" s="275">
        <v>175.04553333000001</v>
      </c>
      <c r="AV56" s="275">
        <v>149.41716129</v>
      </c>
      <c r="AW56" s="275">
        <v>143.94866666999999</v>
      </c>
      <c r="AX56" s="275">
        <v>163.54370968000001</v>
      </c>
      <c r="AY56" s="275">
        <v>177.72383871</v>
      </c>
      <c r="AZ56" s="275">
        <v>159.03899999999999</v>
      </c>
      <c r="BA56" s="275">
        <v>163.23500000000001</v>
      </c>
      <c r="BB56" s="275">
        <v>150.6935</v>
      </c>
      <c r="BC56" s="338">
        <v>155.22829999999999</v>
      </c>
      <c r="BD56" s="338">
        <v>167.39160000000001</v>
      </c>
      <c r="BE56" s="338">
        <v>169.77809999999999</v>
      </c>
      <c r="BF56" s="338">
        <v>171.1328</v>
      </c>
      <c r="BG56" s="338">
        <v>162.3013</v>
      </c>
      <c r="BH56" s="338">
        <v>146.53630000000001</v>
      </c>
      <c r="BI56" s="338">
        <v>157.39080000000001</v>
      </c>
      <c r="BJ56" s="338">
        <v>170.50470000000001</v>
      </c>
      <c r="BK56" s="338">
        <v>176.02330000000001</v>
      </c>
      <c r="BL56" s="338">
        <v>168.82169999999999</v>
      </c>
      <c r="BM56" s="338">
        <v>157.04480000000001</v>
      </c>
      <c r="BN56" s="338">
        <v>146.91810000000001</v>
      </c>
      <c r="BO56" s="338">
        <v>155.92509999999999</v>
      </c>
      <c r="BP56" s="338">
        <v>168.1429</v>
      </c>
      <c r="BQ56" s="338">
        <v>170.5402</v>
      </c>
      <c r="BR56" s="338">
        <v>171.90090000000001</v>
      </c>
      <c r="BS56" s="338">
        <v>163.02979999999999</v>
      </c>
      <c r="BT56" s="338">
        <v>147.19399999999999</v>
      </c>
      <c r="BU56" s="338">
        <v>158.09719999999999</v>
      </c>
      <c r="BV56" s="338">
        <v>171.27</v>
      </c>
    </row>
    <row r="57" spans="1:74" ht="11.1" customHeight="1" x14ac:dyDescent="0.2">
      <c r="A57" s="554" t="s">
        <v>427</v>
      </c>
      <c r="B57" s="557" t="s">
        <v>397</v>
      </c>
      <c r="C57" s="275">
        <v>504.09437742</v>
      </c>
      <c r="D57" s="275">
        <v>558.76364035999995</v>
      </c>
      <c r="E57" s="275">
        <v>504.48645290000002</v>
      </c>
      <c r="F57" s="275">
        <v>435.28440767000001</v>
      </c>
      <c r="G57" s="275">
        <v>423.91971774000001</v>
      </c>
      <c r="H57" s="275">
        <v>419.92381999999998</v>
      </c>
      <c r="I57" s="275">
        <v>390.77593483999999</v>
      </c>
      <c r="J57" s="275">
        <v>373.65892452000003</v>
      </c>
      <c r="K57" s="275">
        <v>327.49781066999998</v>
      </c>
      <c r="L57" s="275">
        <v>296.01329967999999</v>
      </c>
      <c r="M57" s="275">
        <v>347.10452633</v>
      </c>
      <c r="N57" s="275">
        <v>389.81772065000001</v>
      </c>
      <c r="O57" s="275">
        <v>415.32577806</v>
      </c>
      <c r="P57" s="275">
        <v>461.27126276000001</v>
      </c>
      <c r="Q57" s="275">
        <v>573.91729065000004</v>
      </c>
      <c r="R57" s="275">
        <v>606.29945267000005</v>
      </c>
      <c r="S57" s="275">
        <v>590.12315709999996</v>
      </c>
      <c r="T57" s="275">
        <v>553.83185100000003</v>
      </c>
      <c r="U57" s="275">
        <v>474.41295934999999</v>
      </c>
      <c r="V57" s="275">
        <v>399.27546645000001</v>
      </c>
      <c r="W57" s="275">
        <v>353.81398832999997</v>
      </c>
      <c r="X57" s="275">
        <v>365.66561031999998</v>
      </c>
      <c r="Y57" s="275">
        <v>439.15418599999998</v>
      </c>
      <c r="Z57" s="275">
        <v>503.10485935000003</v>
      </c>
      <c r="AA57" s="275">
        <v>593.87688838999998</v>
      </c>
      <c r="AB57" s="275">
        <v>582.00132536000001</v>
      </c>
      <c r="AC57" s="275">
        <v>668.31182903000001</v>
      </c>
      <c r="AD57" s="275">
        <v>674.89170000000001</v>
      </c>
      <c r="AE57" s="275">
        <v>699.74732065000001</v>
      </c>
      <c r="AF57" s="275">
        <v>706.11381400000005</v>
      </c>
      <c r="AG57" s="275">
        <v>561.71501903000001</v>
      </c>
      <c r="AH57" s="275">
        <v>450.13301129000001</v>
      </c>
      <c r="AI57" s="275">
        <v>411.01959667</v>
      </c>
      <c r="AJ57" s="275">
        <v>349.98480999999998</v>
      </c>
      <c r="AK57" s="275">
        <v>396.95381700000002</v>
      </c>
      <c r="AL57" s="275">
        <v>463.05423452000002</v>
      </c>
      <c r="AM57" s="275">
        <v>556.71402096999998</v>
      </c>
      <c r="AN57" s="275">
        <v>601.62702999999999</v>
      </c>
      <c r="AO57" s="275">
        <v>531.60733839</v>
      </c>
      <c r="AP57" s="275">
        <v>599.50696000000005</v>
      </c>
      <c r="AQ57" s="275">
        <v>665.00150386999996</v>
      </c>
      <c r="AR57" s="275">
        <v>628.89438532999998</v>
      </c>
      <c r="AS57" s="275">
        <v>503.44376903</v>
      </c>
      <c r="AT57" s="275">
        <v>409.41246258000001</v>
      </c>
      <c r="AU57" s="275">
        <v>344.56761899999998</v>
      </c>
      <c r="AV57" s="275">
        <v>315.09034322999997</v>
      </c>
      <c r="AW57" s="275">
        <v>391.34983899999997</v>
      </c>
      <c r="AX57" s="275">
        <v>383.96800418999999</v>
      </c>
      <c r="AY57" s="275">
        <v>417.97471094000002</v>
      </c>
      <c r="AZ57" s="275">
        <v>453.12228482</v>
      </c>
      <c r="BA57" s="275">
        <v>501.48570000000001</v>
      </c>
      <c r="BB57" s="275">
        <v>643.98990000000003</v>
      </c>
      <c r="BC57" s="338">
        <v>590.83479999999997</v>
      </c>
      <c r="BD57" s="338">
        <v>619.53689999999995</v>
      </c>
      <c r="BE57" s="338">
        <v>539.125</v>
      </c>
      <c r="BF57" s="338">
        <v>445.33890000000002</v>
      </c>
      <c r="BG57" s="338">
        <v>374.2242</v>
      </c>
      <c r="BH57" s="338">
        <v>365.47199999999998</v>
      </c>
      <c r="BI57" s="338">
        <v>373.87720000000002</v>
      </c>
      <c r="BJ57" s="338">
        <v>409.26490000000001</v>
      </c>
      <c r="BK57" s="338">
        <v>450.05380000000002</v>
      </c>
      <c r="BL57" s="338">
        <v>531.55870000000004</v>
      </c>
      <c r="BM57" s="338">
        <v>490.8048</v>
      </c>
      <c r="BN57" s="338">
        <v>568.18679999999995</v>
      </c>
      <c r="BO57" s="338">
        <v>617.28060000000005</v>
      </c>
      <c r="BP57" s="338">
        <v>614.85990000000004</v>
      </c>
      <c r="BQ57" s="338">
        <v>586.56299999999999</v>
      </c>
      <c r="BR57" s="338">
        <v>469.7756</v>
      </c>
      <c r="BS57" s="338">
        <v>374.50529999999998</v>
      </c>
      <c r="BT57" s="338">
        <v>364.80770000000001</v>
      </c>
      <c r="BU57" s="338">
        <v>391.94330000000002</v>
      </c>
      <c r="BV57" s="338">
        <v>439.63760000000002</v>
      </c>
    </row>
    <row r="58" spans="1:74" ht="11.1" customHeight="1" x14ac:dyDescent="0.2">
      <c r="A58" s="554" t="s">
        <v>428</v>
      </c>
      <c r="B58" s="555" t="s">
        <v>440</v>
      </c>
      <c r="C58" s="275">
        <v>186.61885419000001</v>
      </c>
      <c r="D58" s="275">
        <v>235.05498213999999</v>
      </c>
      <c r="E58" s="275">
        <v>247.83464968000001</v>
      </c>
      <c r="F58" s="275">
        <v>283.70211733000002</v>
      </c>
      <c r="G58" s="275">
        <v>281.89776774000001</v>
      </c>
      <c r="H58" s="275">
        <v>278.62356132999997</v>
      </c>
      <c r="I58" s="275">
        <v>284.59793999999999</v>
      </c>
      <c r="J58" s="275">
        <v>286.97113612999999</v>
      </c>
      <c r="K58" s="275">
        <v>243.73625766999999</v>
      </c>
      <c r="L58" s="275">
        <v>229.04031000000001</v>
      </c>
      <c r="M58" s="275">
        <v>248.55795033000001</v>
      </c>
      <c r="N58" s="275">
        <v>265.86935935000002</v>
      </c>
      <c r="O58" s="275">
        <v>221.99143194000001</v>
      </c>
      <c r="P58" s="275">
        <v>273.39947552000001</v>
      </c>
      <c r="Q58" s="275">
        <v>301.10980710000001</v>
      </c>
      <c r="R58" s="275">
        <v>306.11501533000001</v>
      </c>
      <c r="S58" s="275">
        <v>325.14096676999998</v>
      </c>
      <c r="T58" s="275">
        <v>322.62335999999999</v>
      </c>
      <c r="U58" s="275">
        <v>336.15412484000001</v>
      </c>
      <c r="V58" s="275">
        <v>306.81296257999998</v>
      </c>
      <c r="W58" s="275">
        <v>305.22873267</v>
      </c>
      <c r="X58" s="275">
        <v>284.79539999999997</v>
      </c>
      <c r="Y58" s="275">
        <v>274.12332099999998</v>
      </c>
      <c r="Z58" s="275">
        <v>277.18240677</v>
      </c>
      <c r="AA58" s="275">
        <v>230.20204709999999</v>
      </c>
      <c r="AB58" s="275">
        <v>268.00494964000001</v>
      </c>
      <c r="AC58" s="275">
        <v>320.65023160999999</v>
      </c>
      <c r="AD58" s="275">
        <v>357.61172299999998</v>
      </c>
      <c r="AE58" s="275">
        <v>359.34035452000001</v>
      </c>
      <c r="AF58" s="275">
        <v>384.52638932999997</v>
      </c>
      <c r="AG58" s="275">
        <v>348.62796580999998</v>
      </c>
      <c r="AH58" s="275">
        <v>336.90770451999998</v>
      </c>
      <c r="AI58" s="275">
        <v>323.96859699999999</v>
      </c>
      <c r="AJ58" s="275">
        <v>331.79422290000002</v>
      </c>
      <c r="AK58" s="275">
        <v>280.60556967000002</v>
      </c>
      <c r="AL58" s="275">
        <v>266.98490580999999</v>
      </c>
      <c r="AM58" s="275">
        <v>301.22933225999998</v>
      </c>
      <c r="AN58" s="275">
        <v>353.32117070999999</v>
      </c>
      <c r="AO58" s="275">
        <v>359.69283387000002</v>
      </c>
      <c r="AP58" s="275">
        <v>389.81415433000001</v>
      </c>
      <c r="AQ58" s="275">
        <v>386.16909902999998</v>
      </c>
      <c r="AR58" s="275">
        <v>409.72600467000001</v>
      </c>
      <c r="AS58" s="275">
        <v>338.79702548</v>
      </c>
      <c r="AT58" s="275">
        <v>354.15437193999998</v>
      </c>
      <c r="AU58" s="275">
        <v>328.01528232999999</v>
      </c>
      <c r="AV58" s="275">
        <v>302.64834934999999</v>
      </c>
      <c r="AW58" s="275">
        <v>302.28303333000002</v>
      </c>
      <c r="AX58" s="275">
        <v>287.35314968</v>
      </c>
      <c r="AY58" s="275">
        <v>286.80796760999999</v>
      </c>
      <c r="AZ58" s="275">
        <v>318.19786189000001</v>
      </c>
      <c r="BA58" s="275">
        <v>347.27080000000001</v>
      </c>
      <c r="BB58" s="275">
        <v>388.66969999999998</v>
      </c>
      <c r="BC58" s="338">
        <v>397.76740000000001</v>
      </c>
      <c r="BD58" s="338">
        <v>419.64490000000001</v>
      </c>
      <c r="BE58" s="338">
        <v>376.41309999999999</v>
      </c>
      <c r="BF58" s="338">
        <v>372.52910000000003</v>
      </c>
      <c r="BG58" s="338">
        <v>349.74529999999999</v>
      </c>
      <c r="BH58" s="338">
        <v>332.31959999999998</v>
      </c>
      <c r="BI58" s="338">
        <v>318.53629999999998</v>
      </c>
      <c r="BJ58" s="338">
        <v>298.89550000000003</v>
      </c>
      <c r="BK58" s="338">
        <v>277.27929999999998</v>
      </c>
      <c r="BL58" s="338">
        <v>334.6277</v>
      </c>
      <c r="BM58" s="338">
        <v>368.2176</v>
      </c>
      <c r="BN58" s="338">
        <v>409.00540000000001</v>
      </c>
      <c r="BO58" s="338">
        <v>415.5059</v>
      </c>
      <c r="BP58" s="338">
        <v>441.33960000000002</v>
      </c>
      <c r="BQ58" s="338">
        <v>394.46010000000001</v>
      </c>
      <c r="BR58" s="338">
        <v>390.31920000000002</v>
      </c>
      <c r="BS58" s="338">
        <v>368.3245</v>
      </c>
      <c r="BT58" s="338">
        <v>348.36770000000001</v>
      </c>
      <c r="BU58" s="338">
        <v>336.3578</v>
      </c>
      <c r="BV58" s="338">
        <v>329.24560000000002</v>
      </c>
    </row>
    <row r="59" spans="1:74" ht="11.1" customHeight="1" x14ac:dyDescent="0.2">
      <c r="A59" s="554" t="s">
        <v>429</v>
      </c>
      <c r="B59" s="557" t="s">
        <v>387</v>
      </c>
      <c r="C59" s="275">
        <v>4.9354458064999998</v>
      </c>
      <c r="D59" s="275">
        <v>5.4356910714</v>
      </c>
      <c r="E59" s="275">
        <v>4.7402393547999999</v>
      </c>
      <c r="F59" s="275">
        <v>4.7043160000000004</v>
      </c>
      <c r="G59" s="275">
        <v>5.0243764516000002</v>
      </c>
      <c r="H59" s="275">
        <v>4.9234710000000002</v>
      </c>
      <c r="I59" s="275">
        <v>5.8611677419000001</v>
      </c>
      <c r="J59" s="275">
        <v>5.8392729032000004</v>
      </c>
      <c r="K59" s="275">
        <v>5.8943586666999996</v>
      </c>
      <c r="L59" s="275">
        <v>5.6811335484000001</v>
      </c>
      <c r="M59" s="275">
        <v>5.3055060000000003</v>
      </c>
      <c r="N59" s="275">
        <v>5.4680009677000001</v>
      </c>
      <c r="O59" s="275">
        <v>4.6887483871000004</v>
      </c>
      <c r="P59" s="275">
        <v>4.2511534483000002</v>
      </c>
      <c r="Q59" s="275">
        <v>4.5662693548000002</v>
      </c>
      <c r="R59" s="275">
        <v>4.4063869999999996</v>
      </c>
      <c r="S59" s="275">
        <v>4.7449645160999996</v>
      </c>
      <c r="T59" s="275">
        <v>5.2690533332999996</v>
      </c>
      <c r="U59" s="275">
        <v>5.3460341935000004</v>
      </c>
      <c r="V59" s="275">
        <v>5.0493616129000003</v>
      </c>
      <c r="W59" s="275">
        <v>5.4846076666999997</v>
      </c>
      <c r="X59" s="275">
        <v>5.3595961289999998</v>
      </c>
      <c r="Y59" s="275">
        <v>5.3217316666999999</v>
      </c>
      <c r="Z59" s="275">
        <v>5.4859083871000003</v>
      </c>
      <c r="AA59" s="275">
        <v>5.4251090323</v>
      </c>
      <c r="AB59" s="275">
        <v>5.8904807142999998</v>
      </c>
      <c r="AC59" s="275">
        <v>5.4741493547999998</v>
      </c>
      <c r="AD59" s="275">
        <v>6.0053979999999996</v>
      </c>
      <c r="AE59" s="275">
        <v>4.8011893548</v>
      </c>
      <c r="AF59" s="275">
        <v>5.1124993332999997</v>
      </c>
      <c r="AG59" s="275">
        <v>6.0455683871000003</v>
      </c>
      <c r="AH59" s="275">
        <v>6.1293632257999997</v>
      </c>
      <c r="AI59" s="275">
        <v>5.8026266667000002</v>
      </c>
      <c r="AJ59" s="275">
        <v>4.6658122580999999</v>
      </c>
      <c r="AK59" s="275">
        <v>5.0484876666999998</v>
      </c>
      <c r="AL59" s="275">
        <v>5.3526422581000004</v>
      </c>
      <c r="AM59" s="275">
        <v>5.6328503226000004</v>
      </c>
      <c r="AN59" s="275">
        <v>5.1793378571000002</v>
      </c>
      <c r="AO59" s="275">
        <v>5.8657635484000004</v>
      </c>
      <c r="AP59" s="275">
        <v>6.0970943333000003</v>
      </c>
      <c r="AQ59" s="275">
        <v>5.6945245161000004</v>
      </c>
      <c r="AR59" s="275">
        <v>6.1364869999999998</v>
      </c>
      <c r="AS59" s="275">
        <v>5.9045041935000002</v>
      </c>
      <c r="AT59" s="275">
        <v>5.9573329032000002</v>
      </c>
      <c r="AU59" s="275">
        <v>5.5444016666999998</v>
      </c>
      <c r="AV59" s="275">
        <v>5.6110241934999996</v>
      </c>
      <c r="AW59" s="275">
        <v>5.6477446667000004</v>
      </c>
      <c r="AX59" s="275">
        <v>5.7001590323000002</v>
      </c>
      <c r="AY59" s="275">
        <v>5.1732497419000003</v>
      </c>
      <c r="AZ59" s="275">
        <v>4.8064519642999999</v>
      </c>
      <c r="BA59" s="275">
        <v>5.3913539999999998</v>
      </c>
      <c r="BB59" s="275">
        <v>5.817005</v>
      </c>
      <c r="BC59" s="338">
        <v>5.581861</v>
      </c>
      <c r="BD59" s="338">
        <v>5.8619719999999997</v>
      </c>
      <c r="BE59" s="338">
        <v>6.0030150000000004</v>
      </c>
      <c r="BF59" s="338">
        <v>6.1008870000000002</v>
      </c>
      <c r="BG59" s="338">
        <v>5.6212169999999997</v>
      </c>
      <c r="BH59" s="338">
        <v>5.7273509999999996</v>
      </c>
      <c r="BI59" s="338">
        <v>5.8345419999999999</v>
      </c>
      <c r="BJ59" s="338">
        <v>5.821599</v>
      </c>
      <c r="BK59" s="338">
        <v>5.4425429999999997</v>
      </c>
      <c r="BL59" s="338">
        <v>5.3870690000000003</v>
      </c>
      <c r="BM59" s="338">
        <v>5.6812740000000002</v>
      </c>
      <c r="BN59" s="338">
        <v>6.02189</v>
      </c>
      <c r="BO59" s="338">
        <v>5.6808550000000002</v>
      </c>
      <c r="BP59" s="338">
        <v>5.9255880000000003</v>
      </c>
      <c r="BQ59" s="338">
        <v>6.0465260000000001</v>
      </c>
      <c r="BR59" s="338">
        <v>6.1264830000000003</v>
      </c>
      <c r="BS59" s="338">
        <v>5.6366670000000001</v>
      </c>
      <c r="BT59" s="338">
        <v>5.7368370000000004</v>
      </c>
      <c r="BU59" s="338">
        <v>5.8435589999999999</v>
      </c>
      <c r="BV59" s="338">
        <v>5.8320439999999998</v>
      </c>
    </row>
    <row r="60" spans="1:74" ht="11.1" customHeight="1" x14ac:dyDescent="0.2">
      <c r="A60" s="559" t="s">
        <v>430</v>
      </c>
      <c r="B60" s="560" t="s">
        <v>389</v>
      </c>
      <c r="C60" s="255">
        <v>2008.6478810000001</v>
      </c>
      <c r="D60" s="255">
        <v>1953.7945725</v>
      </c>
      <c r="E60" s="255">
        <v>1926.2873873999999</v>
      </c>
      <c r="F60" s="255">
        <v>1870.822831</v>
      </c>
      <c r="G60" s="255">
        <v>1873.0199009999999</v>
      </c>
      <c r="H60" s="255">
        <v>2237.1601403</v>
      </c>
      <c r="I60" s="255">
        <v>2333.5029909999998</v>
      </c>
      <c r="J60" s="255">
        <v>2372.7936715999999</v>
      </c>
      <c r="K60" s="255">
        <v>2199.3776726999999</v>
      </c>
      <c r="L60" s="255">
        <v>1981.7474823</v>
      </c>
      <c r="M60" s="255">
        <v>1925.4933252999999</v>
      </c>
      <c r="N60" s="255">
        <v>2076.2216155000001</v>
      </c>
      <c r="O60" s="255">
        <v>2011.5555225999999</v>
      </c>
      <c r="P60" s="255">
        <v>1926.0358845000001</v>
      </c>
      <c r="Q60" s="255">
        <v>1879.7080355000001</v>
      </c>
      <c r="R60" s="255">
        <v>1853.6272397</v>
      </c>
      <c r="S60" s="255">
        <v>1899.7457423000001</v>
      </c>
      <c r="T60" s="255">
        <v>2274.9433957000001</v>
      </c>
      <c r="U60" s="255">
        <v>2403.0510009999998</v>
      </c>
      <c r="V60" s="255">
        <v>2352.0462573999998</v>
      </c>
      <c r="W60" s="255">
        <v>2110.2207039999998</v>
      </c>
      <c r="X60" s="255">
        <v>1936.1719313000001</v>
      </c>
      <c r="Y60" s="255">
        <v>1880.654738</v>
      </c>
      <c r="Z60" s="255">
        <v>2104.6007684000001</v>
      </c>
      <c r="AA60" s="255">
        <v>2158.5240322999998</v>
      </c>
      <c r="AB60" s="255">
        <v>1974.9817035999999</v>
      </c>
      <c r="AC60" s="255">
        <v>1910.9862413000001</v>
      </c>
      <c r="AD60" s="255">
        <v>1873.059784</v>
      </c>
      <c r="AE60" s="255">
        <v>1964.2337106</v>
      </c>
      <c r="AF60" s="255">
        <v>2257.8033730000002</v>
      </c>
      <c r="AG60" s="255">
        <v>2460.45865</v>
      </c>
      <c r="AH60" s="255">
        <v>2400.3205548000001</v>
      </c>
      <c r="AI60" s="255">
        <v>2155.7159197000001</v>
      </c>
      <c r="AJ60" s="255">
        <v>1953.9205984</v>
      </c>
      <c r="AK60" s="255">
        <v>1907.5636196999999</v>
      </c>
      <c r="AL60" s="255">
        <v>2029.7184313</v>
      </c>
      <c r="AM60" s="255">
        <v>2047.8920574000001</v>
      </c>
      <c r="AN60" s="255">
        <v>2045.3400071000001</v>
      </c>
      <c r="AO60" s="255">
        <v>1949.7927513</v>
      </c>
      <c r="AP60" s="255">
        <v>1915.7724519999999</v>
      </c>
      <c r="AQ60" s="255">
        <v>1988.9101923000001</v>
      </c>
      <c r="AR60" s="255">
        <v>2248.7489049999999</v>
      </c>
      <c r="AS60" s="255">
        <v>2500.3964209999999</v>
      </c>
      <c r="AT60" s="255">
        <v>2395.9129296999999</v>
      </c>
      <c r="AU60" s="255">
        <v>2153.7905037</v>
      </c>
      <c r="AV60" s="255">
        <v>1934.8029690000001</v>
      </c>
      <c r="AW60" s="255">
        <v>1997.080076</v>
      </c>
      <c r="AX60" s="255">
        <v>2037.4457093999999</v>
      </c>
      <c r="AY60" s="255">
        <v>2063.3324152999999</v>
      </c>
      <c r="AZ60" s="255">
        <v>2122.8865270000001</v>
      </c>
      <c r="BA60" s="255">
        <v>1943.8689999999999</v>
      </c>
      <c r="BB60" s="255">
        <v>1853.6769999999999</v>
      </c>
      <c r="BC60" s="342">
        <v>1959.08</v>
      </c>
      <c r="BD60" s="342">
        <v>2197.3000000000002</v>
      </c>
      <c r="BE60" s="342">
        <v>2416.8319999999999</v>
      </c>
      <c r="BF60" s="342">
        <v>2356.0940000000001</v>
      </c>
      <c r="BG60" s="342">
        <v>2069.5790000000002</v>
      </c>
      <c r="BH60" s="342">
        <v>1927.2829999999999</v>
      </c>
      <c r="BI60" s="342">
        <v>1940.4639999999999</v>
      </c>
      <c r="BJ60" s="342">
        <v>2078.4250000000002</v>
      </c>
      <c r="BK60" s="342">
        <v>2045.162</v>
      </c>
      <c r="BL60" s="342">
        <v>2085.953</v>
      </c>
      <c r="BM60" s="342">
        <v>1925.2840000000001</v>
      </c>
      <c r="BN60" s="342">
        <v>1887.8610000000001</v>
      </c>
      <c r="BO60" s="342">
        <v>1961.213</v>
      </c>
      <c r="BP60" s="342">
        <v>2201.2020000000002</v>
      </c>
      <c r="BQ60" s="342">
        <v>2424.3240000000001</v>
      </c>
      <c r="BR60" s="342">
        <v>2362.5509999999999</v>
      </c>
      <c r="BS60" s="342">
        <v>2075.598</v>
      </c>
      <c r="BT60" s="342">
        <v>1932.0709999999999</v>
      </c>
      <c r="BU60" s="342">
        <v>1946.6110000000001</v>
      </c>
      <c r="BV60" s="342">
        <v>2087.1930000000002</v>
      </c>
    </row>
    <row r="61" spans="1:74" ht="10.5" customHeight="1" x14ac:dyDescent="0.2">
      <c r="A61" s="548"/>
      <c r="B61" s="561" t="s">
        <v>431</v>
      </c>
      <c r="C61" s="562"/>
      <c r="D61" s="562"/>
      <c r="E61" s="562"/>
      <c r="F61" s="562"/>
      <c r="G61" s="562"/>
      <c r="H61" s="562"/>
      <c r="I61" s="562"/>
      <c r="J61" s="562"/>
      <c r="K61" s="562"/>
      <c r="L61" s="562"/>
      <c r="M61" s="562"/>
      <c r="N61" s="562"/>
      <c r="O61" s="562"/>
      <c r="P61" s="562"/>
      <c r="Q61" s="562"/>
      <c r="R61" s="562"/>
      <c r="S61" s="562"/>
      <c r="T61" s="562"/>
      <c r="U61" s="562"/>
      <c r="V61" s="562"/>
      <c r="W61" s="562"/>
      <c r="X61" s="562"/>
      <c r="Y61" s="562"/>
      <c r="Z61" s="562"/>
      <c r="AA61" s="562"/>
      <c r="AB61" s="562"/>
      <c r="AC61" s="562"/>
      <c r="AD61" s="562"/>
      <c r="AE61" s="562"/>
      <c r="AF61" s="562"/>
      <c r="AG61" s="562"/>
      <c r="AH61" s="562"/>
      <c r="AI61" s="562"/>
      <c r="AJ61" s="562"/>
      <c r="AK61" s="562"/>
      <c r="AL61" s="562"/>
      <c r="AM61" s="562"/>
      <c r="AN61" s="562"/>
      <c r="AO61" s="562"/>
      <c r="AP61" s="562"/>
      <c r="AQ61" s="562"/>
      <c r="AR61" s="562"/>
      <c r="AS61" s="562"/>
      <c r="AT61" s="562"/>
      <c r="AU61" s="562"/>
      <c r="AV61" s="562"/>
      <c r="AW61" s="562"/>
      <c r="AX61" s="562"/>
      <c r="AY61" s="562"/>
      <c r="AZ61" s="562"/>
      <c r="BA61" s="562"/>
      <c r="BB61" s="562"/>
      <c r="BC61" s="562"/>
      <c r="BD61" s="697"/>
      <c r="BE61" s="697"/>
      <c r="BF61" s="697"/>
      <c r="BG61" s="562"/>
      <c r="BH61" s="562"/>
      <c r="BI61" s="562"/>
      <c r="BJ61" s="562"/>
      <c r="BK61" s="562"/>
      <c r="BL61" s="562"/>
      <c r="BM61" s="562"/>
      <c r="BN61" s="562"/>
      <c r="BO61" s="562"/>
      <c r="BP61" s="562"/>
      <c r="BQ61" s="562"/>
      <c r="BR61" s="562"/>
      <c r="BS61" s="562"/>
      <c r="BT61" s="562"/>
      <c r="BU61" s="562"/>
      <c r="BV61" s="562"/>
    </row>
    <row r="62" spans="1:74" ht="10.5" customHeight="1" x14ac:dyDescent="0.2">
      <c r="A62" s="548"/>
      <c r="B62" s="561" t="s">
        <v>432</v>
      </c>
      <c r="C62" s="562"/>
      <c r="D62" s="562"/>
      <c r="E62" s="562"/>
      <c r="F62" s="562"/>
      <c r="G62" s="562"/>
      <c r="H62" s="562"/>
      <c r="I62" s="562"/>
      <c r="J62" s="562"/>
      <c r="K62" s="562"/>
      <c r="L62" s="562"/>
      <c r="M62" s="562"/>
      <c r="N62" s="562"/>
      <c r="O62" s="562"/>
      <c r="P62" s="562"/>
      <c r="Q62" s="562"/>
      <c r="R62" s="562"/>
      <c r="S62" s="562"/>
      <c r="T62" s="562"/>
      <c r="U62" s="562"/>
      <c r="V62" s="562"/>
      <c r="W62" s="562"/>
      <c r="X62" s="562"/>
      <c r="Y62" s="562"/>
      <c r="Z62" s="562"/>
      <c r="AA62" s="562"/>
      <c r="AB62" s="562"/>
      <c r="AC62" s="562"/>
      <c r="AD62" s="562"/>
      <c r="AE62" s="562"/>
      <c r="AF62" s="562"/>
      <c r="AG62" s="562"/>
      <c r="AH62" s="562"/>
      <c r="AI62" s="562"/>
      <c r="AJ62" s="562"/>
      <c r="AK62" s="562"/>
      <c r="AL62" s="562"/>
      <c r="AM62" s="562"/>
      <c r="AN62" s="562"/>
      <c r="AO62" s="562"/>
      <c r="AP62" s="562"/>
      <c r="AQ62" s="562"/>
      <c r="AR62" s="562"/>
      <c r="AS62" s="562"/>
      <c r="AT62" s="562"/>
      <c r="AU62" s="562"/>
      <c r="AV62" s="562"/>
      <c r="AW62" s="562"/>
      <c r="AX62" s="562"/>
      <c r="AY62" s="562"/>
      <c r="AZ62" s="562"/>
      <c r="BA62" s="562"/>
      <c r="BB62" s="562"/>
      <c r="BC62" s="562"/>
      <c r="BD62" s="697"/>
      <c r="BE62" s="697"/>
      <c r="BF62" s="697"/>
      <c r="BG62" s="562"/>
      <c r="BH62" s="562"/>
      <c r="BI62" s="562"/>
      <c r="BJ62" s="562"/>
      <c r="BK62" s="562"/>
      <c r="BL62" s="562"/>
      <c r="BM62" s="562"/>
      <c r="BN62" s="562"/>
      <c r="BO62" s="562"/>
      <c r="BP62" s="562"/>
      <c r="BQ62" s="562"/>
      <c r="BR62" s="562"/>
      <c r="BS62" s="562"/>
      <c r="BT62" s="562"/>
      <c r="BU62" s="562"/>
      <c r="BV62" s="562"/>
    </row>
    <row r="63" spans="1:74" ht="10.5" customHeight="1" x14ac:dyDescent="0.2">
      <c r="A63" s="548"/>
      <c r="B63" s="561" t="s">
        <v>433</v>
      </c>
      <c r="C63" s="562"/>
      <c r="D63" s="562"/>
      <c r="E63" s="562"/>
      <c r="F63" s="562"/>
      <c r="G63" s="562"/>
      <c r="H63" s="562"/>
      <c r="I63" s="562"/>
      <c r="J63" s="562"/>
      <c r="K63" s="562"/>
      <c r="L63" s="562"/>
      <c r="M63" s="562"/>
      <c r="N63" s="562"/>
      <c r="O63" s="562"/>
      <c r="P63" s="562"/>
      <c r="Q63" s="562"/>
      <c r="R63" s="562"/>
      <c r="S63" s="562"/>
      <c r="T63" s="562"/>
      <c r="U63" s="562"/>
      <c r="V63" s="562"/>
      <c r="W63" s="562"/>
      <c r="X63" s="562"/>
      <c r="Y63" s="562"/>
      <c r="Z63" s="562"/>
      <c r="AA63" s="562"/>
      <c r="AB63" s="562"/>
      <c r="AC63" s="562"/>
      <c r="AD63" s="562"/>
      <c r="AE63" s="562"/>
      <c r="AF63" s="562"/>
      <c r="AG63" s="562"/>
      <c r="AH63" s="562"/>
      <c r="AI63" s="562"/>
      <c r="AJ63" s="562"/>
      <c r="AK63" s="562"/>
      <c r="AL63" s="562"/>
      <c r="AM63" s="562"/>
      <c r="AN63" s="562"/>
      <c r="AO63" s="562"/>
      <c r="AP63" s="562"/>
      <c r="AQ63" s="562"/>
      <c r="AR63" s="562"/>
      <c r="AS63" s="562"/>
      <c r="AT63" s="562"/>
      <c r="AU63" s="562"/>
      <c r="AV63" s="562"/>
      <c r="AW63" s="562"/>
      <c r="AX63" s="562"/>
      <c r="AY63" s="562"/>
      <c r="AZ63" s="562"/>
      <c r="BA63" s="562"/>
      <c r="BB63" s="562"/>
      <c r="BC63" s="562"/>
      <c r="BD63" s="697"/>
      <c r="BE63" s="697"/>
      <c r="BF63" s="697"/>
      <c r="BG63" s="562"/>
      <c r="BH63" s="562"/>
      <c r="BI63" s="562"/>
      <c r="BJ63" s="562"/>
      <c r="BK63" s="562"/>
      <c r="BL63" s="562"/>
      <c r="BM63" s="562"/>
      <c r="BN63" s="562"/>
      <c r="BO63" s="562"/>
      <c r="BP63" s="562"/>
      <c r="BQ63" s="562"/>
      <c r="BR63" s="562"/>
      <c r="BS63" s="562"/>
      <c r="BT63" s="562"/>
      <c r="BU63" s="562"/>
      <c r="BV63" s="562"/>
    </row>
    <row r="64" spans="1:74" ht="10.5" customHeight="1" x14ac:dyDescent="0.2">
      <c r="A64" s="548"/>
      <c r="B64" s="561" t="s">
        <v>434</v>
      </c>
      <c r="C64" s="562"/>
      <c r="D64" s="562"/>
      <c r="E64" s="562"/>
      <c r="F64" s="562"/>
      <c r="G64" s="562"/>
      <c r="H64" s="562"/>
      <c r="I64" s="562"/>
      <c r="J64" s="562"/>
      <c r="K64" s="562"/>
      <c r="L64" s="562"/>
      <c r="M64" s="562"/>
      <c r="N64" s="562"/>
      <c r="O64" s="562"/>
      <c r="P64" s="562"/>
      <c r="Q64" s="562"/>
      <c r="R64" s="562"/>
      <c r="S64" s="562"/>
      <c r="T64" s="562"/>
      <c r="U64" s="562"/>
      <c r="V64" s="562"/>
      <c r="W64" s="562"/>
      <c r="X64" s="562"/>
      <c r="Y64" s="562"/>
      <c r="Z64" s="562"/>
      <c r="AA64" s="562"/>
      <c r="AB64" s="562"/>
      <c r="AC64" s="562"/>
      <c r="AD64" s="562"/>
      <c r="AE64" s="562"/>
      <c r="AF64" s="562"/>
      <c r="AG64" s="562"/>
      <c r="AH64" s="562"/>
      <c r="AI64" s="562"/>
      <c r="AJ64" s="562"/>
      <c r="AK64" s="562"/>
      <c r="AL64" s="562"/>
      <c r="AM64" s="562"/>
      <c r="AN64" s="562"/>
      <c r="AO64" s="562"/>
      <c r="AP64" s="562"/>
      <c r="AQ64" s="562"/>
      <c r="AR64" s="562"/>
      <c r="AS64" s="562"/>
      <c r="AT64" s="562"/>
      <c r="AU64" s="562"/>
      <c r="AV64" s="562"/>
      <c r="AW64" s="562"/>
      <c r="AX64" s="562"/>
      <c r="AY64" s="562"/>
      <c r="AZ64" s="562"/>
      <c r="BA64" s="562"/>
      <c r="BB64" s="562"/>
      <c r="BC64" s="562"/>
      <c r="BD64" s="697"/>
      <c r="BE64" s="697"/>
      <c r="BF64" s="697"/>
      <c r="BG64" s="562"/>
      <c r="BH64" s="562"/>
      <c r="BI64" s="562"/>
      <c r="BJ64" s="562"/>
      <c r="BK64" s="562"/>
      <c r="BL64" s="562"/>
      <c r="BM64" s="562"/>
      <c r="BN64" s="562"/>
      <c r="BO64" s="562"/>
      <c r="BP64" s="562"/>
      <c r="BQ64" s="562"/>
      <c r="BR64" s="562"/>
      <c r="BS64" s="562"/>
      <c r="BT64" s="562"/>
      <c r="BU64" s="562"/>
      <c r="BV64" s="562"/>
    </row>
    <row r="65" spans="1:74" ht="10.5" customHeight="1" x14ac:dyDescent="0.2">
      <c r="A65" s="563"/>
      <c r="B65" s="564" t="s">
        <v>435</v>
      </c>
      <c r="C65" s="565"/>
      <c r="D65" s="565"/>
      <c r="E65" s="565"/>
      <c r="F65" s="565"/>
      <c r="G65" s="565"/>
      <c r="H65" s="565"/>
      <c r="I65" s="565"/>
      <c r="J65" s="565"/>
      <c r="K65" s="565"/>
      <c r="L65" s="565"/>
      <c r="M65" s="565"/>
      <c r="N65" s="565"/>
      <c r="O65" s="565"/>
      <c r="P65" s="565"/>
      <c r="Q65" s="565"/>
      <c r="R65" s="565"/>
      <c r="S65" s="565"/>
      <c r="T65" s="565"/>
      <c r="U65" s="565"/>
      <c r="V65" s="565"/>
      <c r="W65" s="565"/>
      <c r="X65" s="565"/>
      <c r="Y65" s="565"/>
      <c r="Z65" s="565"/>
      <c r="AA65" s="565"/>
      <c r="AB65" s="565"/>
      <c r="AC65" s="565"/>
      <c r="AD65" s="565"/>
      <c r="AE65" s="565"/>
      <c r="AF65" s="565"/>
      <c r="AG65" s="565"/>
      <c r="AH65" s="565"/>
      <c r="AI65" s="565"/>
      <c r="AJ65" s="565"/>
      <c r="AK65" s="565"/>
      <c r="AL65" s="565"/>
      <c r="AM65" s="565"/>
      <c r="AN65" s="565"/>
      <c r="AO65" s="565"/>
      <c r="AP65" s="565"/>
      <c r="AQ65" s="565"/>
      <c r="AR65" s="565"/>
      <c r="AS65" s="565"/>
      <c r="AT65" s="565"/>
      <c r="AU65" s="565"/>
      <c r="AV65" s="565"/>
      <c r="AW65" s="565"/>
      <c r="AX65" s="565"/>
      <c r="AY65" s="565"/>
      <c r="AZ65" s="565"/>
      <c r="BA65" s="565"/>
      <c r="BB65" s="565"/>
      <c r="BC65" s="565"/>
      <c r="BD65" s="698"/>
      <c r="BE65" s="698"/>
      <c r="BF65" s="698"/>
      <c r="BG65" s="565"/>
      <c r="BH65" s="565"/>
      <c r="BI65" s="565"/>
      <c r="BJ65" s="565"/>
      <c r="BK65" s="565"/>
      <c r="BL65" s="565"/>
      <c r="BM65" s="565"/>
      <c r="BN65" s="565"/>
      <c r="BO65" s="565"/>
      <c r="BP65" s="565"/>
      <c r="BQ65" s="565"/>
      <c r="BR65" s="565"/>
      <c r="BS65" s="565"/>
      <c r="BT65" s="565"/>
      <c r="BU65" s="565"/>
      <c r="BV65" s="565"/>
    </row>
    <row r="66" spans="1:74" ht="10.5" customHeight="1" x14ac:dyDescent="0.2">
      <c r="A66" s="563"/>
      <c r="B66" s="566" t="s">
        <v>436</v>
      </c>
      <c r="C66" s="565"/>
      <c r="D66" s="565"/>
      <c r="E66" s="565"/>
      <c r="F66" s="565"/>
      <c r="G66" s="565"/>
      <c r="H66" s="565"/>
      <c r="I66" s="565"/>
      <c r="J66" s="565"/>
      <c r="K66" s="565"/>
      <c r="L66" s="565"/>
      <c r="M66" s="565"/>
      <c r="N66" s="565"/>
      <c r="O66" s="565"/>
      <c r="P66" s="565"/>
      <c r="Q66" s="565"/>
      <c r="R66" s="565"/>
      <c r="S66" s="565"/>
      <c r="T66" s="565"/>
      <c r="U66" s="565"/>
      <c r="V66" s="565"/>
      <c r="W66" s="565"/>
      <c r="X66" s="565"/>
      <c r="Y66" s="565"/>
      <c r="Z66" s="565"/>
      <c r="AA66" s="565"/>
      <c r="AB66" s="565"/>
      <c r="AC66" s="565"/>
      <c r="AD66" s="565"/>
      <c r="AE66" s="565"/>
      <c r="AF66" s="565"/>
      <c r="AG66" s="565"/>
      <c r="AH66" s="565"/>
      <c r="AI66" s="565"/>
      <c r="AJ66" s="565"/>
      <c r="AK66" s="565"/>
      <c r="AL66" s="565"/>
      <c r="AM66" s="565"/>
      <c r="AN66" s="565"/>
      <c r="AO66" s="565"/>
      <c r="AP66" s="565"/>
      <c r="AQ66" s="565"/>
      <c r="AR66" s="565"/>
      <c r="AS66" s="565"/>
      <c r="AT66" s="565"/>
      <c r="AU66" s="565"/>
      <c r="AV66" s="565"/>
      <c r="AW66" s="565"/>
      <c r="AX66" s="565"/>
      <c r="AY66" s="565"/>
      <c r="AZ66" s="565"/>
      <c r="BA66" s="565"/>
      <c r="BB66" s="565"/>
      <c r="BC66" s="565"/>
      <c r="BD66" s="698"/>
      <c r="BE66" s="698"/>
      <c r="BF66" s="698"/>
      <c r="BG66" s="565"/>
      <c r="BH66" s="565"/>
      <c r="BI66" s="565"/>
      <c r="BJ66" s="565"/>
      <c r="BK66" s="565"/>
      <c r="BL66" s="565"/>
      <c r="BM66" s="565"/>
      <c r="BN66" s="565"/>
      <c r="BO66" s="565"/>
      <c r="BP66" s="565"/>
      <c r="BQ66" s="565"/>
      <c r="BR66" s="565"/>
      <c r="BS66" s="565"/>
      <c r="BT66" s="565"/>
      <c r="BU66" s="565"/>
      <c r="BV66" s="565"/>
    </row>
    <row r="67" spans="1:74" ht="10.5" customHeight="1" x14ac:dyDescent="0.2">
      <c r="A67" s="563"/>
      <c r="B67" s="567" t="s">
        <v>437</v>
      </c>
      <c r="C67" s="568"/>
      <c r="D67" s="568"/>
      <c r="E67" s="568"/>
      <c r="F67" s="568"/>
      <c r="G67" s="568"/>
      <c r="H67" s="568"/>
      <c r="I67" s="568"/>
      <c r="J67" s="568"/>
      <c r="K67" s="568"/>
      <c r="L67" s="568"/>
      <c r="M67" s="568"/>
      <c r="N67" s="568"/>
      <c r="O67" s="568"/>
      <c r="P67" s="568"/>
      <c r="Q67" s="568"/>
      <c r="R67" s="568"/>
      <c r="S67" s="568"/>
      <c r="T67" s="568"/>
      <c r="U67" s="568"/>
      <c r="V67" s="568"/>
      <c r="W67" s="568"/>
      <c r="X67" s="568"/>
      <c r="Y67" s="568"/>
      <c r="Z67" s="568"/>
      <c r="AA67" s="568"/>
      <c r="AB67" s="568"/>
      <c r="AC67" s="568"/>
      <c r="AD67" s="568"/>
      <c r="AE67" s="568"/>
      <c r="AF67" s="568"/>
      <c r="AG67" s="568"/>
      <c r="AH67" s="568"/>
      <c r="AI67" s="568"/>
      <c r="AJ67" s="568"/>
      <c r="AK67" s="568"/>
      <c r="AL67" s="568"/>
      <c r="AM67" s="568"/>
      <c r="AN67" s="568"/>
      <c r="AO67" s="568"/>
      <c r="AP67" s="568"/>
      <c r="AQ67" s="568"/>
      <c r="AR67" s="568"/>
      <c r="AS67" s="568"/>
      <c r="AT67" s="568"/>
      <c r="AU67" s="568"/>
      <c r="AV67" s="568"/>
      <c r="AW67" s="568"/>
      <c r="AX67" s="568"/>
      <c r="AY67" s="568"/>
      <c r="AZ67" s="568"/>
      <c r="BA67" s="568"/>
      <c r="BB67" s="568"/>
      <c r="BC67" s="568"/>
      <c r="BD67" s="699"/>
      <c r="BE67" s="699"/>
      <c r="BF67" s="699"/>
      <c r="BG67" s="568"/>
      <c r="BH67" s="568"/>
      <c r="BI67" s="568"/>
      <c r="BJ67" s="568"/>
      <c r="BK67" s="568"/>
      <c r="BL67" s="568"/>
      <c r="BM67" s="568"/>
      <c r="BN67" s="568"/>
      <c r="BO67" s="568"/>
      <c r="BP67" s="568"/>
      <c r="BQ67" s="568"/>
      <c r="BR67" s="568"/>
      <c r="BS67" s="568"/>
      <c r="BT67" s="568"/>
      <c r="BU67" s="568"/>
      <c r="BV67" s="568"/>
    </row>
    <row r="68" spans="1:74" ht="10.5" customHeight="1" x14ac:dyDescent="0.2">
      <c r="A68" s="563"/>
      <c r="B68" s="804" t="s">
        <v>1129</v>
      </c>
      <c r="C68" s="784"/>
      <c r="D68" s="784"/>
      <c r="E68" s="784"/>
      <c r="F68" s="784"/>
      <c r="G68" s="784"/>
      <c r="H68" s="784"/>
      <c r="I68" s="784"/>
      <c r="J68" s="784"/>
      <c r="K68" s="784"/>
      <c r="L68" s="784"/>
      <c r="M68" s="784"/>
      <c r="N68" s="784"/>
      <c r="O68" s="784"/>
      <c r="P68" s="784"/>
      <c r="Q68" s="784"/>
      <c r="R68" s="568"/>
      <c r="S68" s="568"/>
      <c r="T68" s="568"/>
      <c r="U68" s="568"/>
      <c r="V68" s="568"/>
      <c r="W68" s="568"/>
      <c r="X68" s="568"/>
      <c r="Y68" s="568"/>
      <c r="Z68" s="568"/>
      <c r="AA68" s="568"/>
      <c r="AB68" s="568"/>
      <c r="AC68" s="568"/>
      <c r="AD68" s="568"/>
      <c r="AE68" s="568"/>
      <c r="AF68" s="568"/>
      <c r="AG68" s="568"/>
      <c r="AH68" s="568"/>
      <c r="AI68" s="568"/>
      <c r="AJ68" s="568"/>
      <c r="AK68" s="568"/>
      <c r="AL68" s="568"/>
      <c r="AM68" s="568"/>
      <c r="AN68" s="568"/>
      <c r="AO68" s="568"/>
      <c r="AP68" s="568"/>
      <c r="AQ68" s="568"/>
      <c r="AR68" s="568"/>
      <c r="AS68" s="568"/>
      <c r="AT68" s="568"/>
      <c r="AU68" s="568"/>
      <c r="AV68" s="568"/>
      <c r="AW68" s="568"/>
      <c r="AX68" s="568"/>
      <c r="AY68" s="568"/>
      <c r="AZ68" s="568"/>
      <c r="BA68" s="568"/>
      <c r="BB68" s="568"/>
      <c r="BC68" s="568"/>
      <c r="BD68" s="699"/>
      <c r="BE68" s="699"/>
      <c r="BF68" s="699"/>
      <c r="BG68" s="568"/>
      <c r="BH68" s="568"/>
      <c r="BI68" s="568"/>
      <c r="BJ68" s="568"/>
      <c r="BK68" s="568"/>
      <c r="BL68" s="568"/>
      <c r="BM68" s="568"/>
      <c r="BN68" s="568"/>
      <c r="BO68" s="568"/>
      <c r="BP68" s="568"/>
      <c r="BQ68" s="568"/>
      <c r="BR68" s="568"/>
      <c r="BS68" s="568"/>
      <c r="BT68" s="568"/>
      <c r="BU68" s="568"/>
      <c r="BV68" s="568"/>
    </row>
    <row r="69" spans="1:74" x14ac:dyDescent="0.2">
      <c r="A69" s="569"/>
      <c r="B69" s="570"/>
      <c r="C69" s="570"/>
      <c r="D69" s="570"/>
      <c r="E69" s="570"/>
      <c r="F69" s="570"/>
      <c r="G69" s="570"/>
      <c r="H69" s="570"/>
      <c r="I69" s="570"/>
      <c r="J69" s="570"/>
      <c r="K69" s="570"/>
      <c r="L69" s="570"/>
      <c r="M69" s="570"/>
      <c r="O69" s="570"/>
      <c r="P69" s="570"/>
      <c r="Q69" s="570"/>
      <c r="R69" s="570"/>
      <c r="S69" s="570"/>
      <c r="T69" s="570"/>
      <c r="U69" s="570"/>
      <c r="V69" s="570"/>
      <c r="W69" s="570"/>
      <c r="X69" s="570"/>
      <c r="Y69" s="570"/>
      <c r="AA69" s="570"/>
      <c r="AB69" s="570"/>
      <c r="AC69" s="570"/>
      <c r="AD69" s="570"/>
      <c r="AE69" s="570"/>
      <c r="AF69" s="570"/>
      <c r="AG69" s="570"/>
      <c r="AH69" s="570"/>
      <c r="AI69" s="570"/>
      <c r="AJ69" s="570"/>
      <c r="AK69" s="570"/>
      <c r="AM69" s="570"/>
      <c r="AN69" s="570"/>
      <c r="AO69" s="570"/>
      <c r="AP69" s="570"/>
      <c r="AQ69" s="570"/>
      <c r="AR69" s="570"/>
      <c r="AS69" s="570"/>
      <c r="AT69" s="570"/>
      <c r="AU69" s="570"/>
      <c r="AV69" s="570"/>
      <c r="AW69" s="570"/>
      <c r="AY69" s="570"/>
      <c r="AZ69" s="570"/>
      <c r="BA69" s="570"/>
      <c r="BB69" s="570"/>
      <c r="BC69" s="570"/>
      <c r="BD69" s="700"/>
      <c r="BE69" s="700"/>
      <c r="BF69" s="700"/>
      <c r="BG69" s="570"/>
      <c r="BH69" s="570"/>
      <c r="BI69" s="570"/>
      <c r="BK69" s="570"/>
      <c r="BL69" s="570"/>
      <c r="BM69" s="570"/>
      <c r="BN69" s="570"/>
      <c r="BO69" s="570"/>
      <c r="BP69" s="570"/>
      <c r="BQ69" s="570"/>
      <c r="BR69" s="570"/>
      <c r="BS69" s="570"/>
      <c r="BT69" s="570"/>
      <c r="BU69" s="570"/>
    </row>
    <row r="70" spans="1:74" x14ac:dyDescent="0.2">
      <c r="A70" s="569"/>
      <c r="B70" s="570"/>
      <c r="C70" s="570"/>
      <c r="D70" s="570"/>
      <c r="E70" s="570"/>
      <c r="F70" s="570"/>
      <c r="G70" s="570"/>
      <c r="H70" s="570"/>
      <c r="I70" s="570"/>
      <c r="J70" s="570"/>
      <c r="K70" s="570"/>
      <c r="L70" s="570"/>
      <c r="M70" s="570"/>
      <c r="O70" s="570"/>
      <c r="P70" s="570"/>
      <c r="Q70" s="570"/>
      <c r="R70" s="570"/>
      <c r="S70" s="570"/>
      <c r="T70" s="570"/>
      <c r="U70" s="570"/>
      <c r="V70" s="570"/>
      <c r="W70" s="570"/>
      <c r="X70" s="570"/>
      <c r="Y70" s="570"/>
      <c r="AA70" s="570"/>
      <c r="AB70" s="570"/>
      <c r="AC70" s="570"/>
      <c r="AD70" s="570"/>
      <c r="AE70" s="570"/>
      <c r="AF70" s="570"/>
      <c r="AG70" s="570"/>
      <c r="AH70" s="570"/>
      <c r="AI70" s="570"/>
      <c r="AJ70" s="570"/>
      <c r="AK70" s="570"/>
      <c r="AM70" s="570"/>
      <c r="AN70" s="570"/>
      <c r="AO70" s="570"/>
      <c r="AP70" s="570"/>
      <c r="AQ70" s="570"/>
      <c r="AR70" s="570"/>
      <c r="AS70" s="570"/>
      <c r="AT70" s="570"/>
      <c r="AU70" s="570"/>
      <c r="AV70" s="570"/>
      <c r="AW70" s="570"/>
      <c r="AY70" s="570"/>
      <c r="AZ70" s="570"/>
      <c r="BA70" s="570"/>
      <c r="BB70" s="570"/>
      <c r="BC70" s="570"/>
      <c r="BD70" s="700"/>
      <c r="BE70" s="700"/>
      <c r="BF70" s="700"/>
      <c r="BG70" s="570"/>
      <c r="BH70" s="570"/>
      <c r="BI70" s="570"/>
      <c r="BK70" s="570"/>
      <c r="BL70" s="570"/>
      <c r="BM70" s="570"/>
      <c r="BN70" s="570"/>
      <c r="BO70" s="570"/>
      <c r="BP70" s="570"/>
      <c r="BQ70" s="570"/>
      <c r="BR70" s="570"/>
      <c r="BS70" s="570"/>
      <c r="BT70" s="570"/>
      <c r="BU70" s="570"/>
    </row>
    <row r="71" spans="1:74" x14ac:dyDescent="0.2">
      <c r="A71" s="571"/>
      <c r="B71" s="572"/>
      <c r="C71" s="572"/>
      <c r="D71" s="573"/>
      <c r="E71" s="573"/>
      <c r="F71" s="573"/>
      <c r="G71" s="573"/>
      <c r="H71" s="573"/>
      <c r="I71" s="573"/>
      <c r="J71" s="573"/>
      <c r="K71" s="573"/>
      <c r="L71" s="573"/>
      <c r="M71" s="573"/>
      <c r="N71" s="573"/>
      <c r="O71" s="572"/>
      <c r="P71" s="573"/>
      <c r="Q71" s="573"/>
      <c r="R71" s="573"/>
      <c r="S71" s="573"/>
      <c r="T71" s="573"/>
      <c r="U71" s="573"/>
      <c r="V71" s="573"/>
      <c r="W71" s="573"/>
      <c r="X71" s="573"/>
      <c r="Y71" s="573"/>
      <c r="Z71" s="573"/>
      <c r="AA71" s="572"/>
      <c r="AB71" s="573"/>
      <c r="AC71" s="573"/>
      <c r="AD71" s="573"/>
      <c r="AE71" s="573"/>
      <c r="AF71" s="573"/>
      <c r="AG71" s="573"/>
      <c r="AH71" s="573"/>
      <c r="AI71" s="573"/>
      <c r="AJ71" s="573"/>
      <c r="AK71" s="573"/>
      <c r="AL71" s="573"/>
      <c r="AM71" s="572"/>
      <c r="AN71" s="573"/>
      <c r="AO71" s="573"/>
      <c r="AP71" s="573"/>
      <c r="AQ71" s="573"/>
      <c r="AR71" s="573"/>
      <c r="AS71" s="573"/>
      <c r="AT71" s="573"/>
      <c r="AU71" s="573"/>
      <c r="AV71" s="573"/>
      <c r="AW71" s="573"/>
      <c r="AX71" s="573"/>
      <c r="AY71" s="572"/>
      <c r="AZ71" s="573"/>
      <c r="BA71" s="573"/>
      <c r="BB71" s="573"/>
      <c r="BC71" s="573"/>
      <c r="BD71" s="681"/>
      <c r="BE71" s="681"/>
      <c r="BF71" s="681"/>
      <c r="BG71" s="573"/>
      <c r="BH71" s="573"/>
      <c r="BI71" s="573"/>
      <c r="BJ71" s="573"/>
      <c r="BK71" s="572"/>
      <c r="BL71" s="573"/>
      <c r="BM71" s="573"/>
      <c r="BN71" s="573"/>
      <c r="BO71" s="573"/>
      <c r="BP71" s="573"/>
      <c r="BQ71" s="573"/>
      <c r="BR71" s="573"/>
      <c r="BS71" s="573"/>
      <c r="BT71" s="573"/>
      <c r="BU71" s="573"/>
      <c r="BV71" s="573"/>
    </row>
    <row r="72" spans="1:74" x14ac:dyDescent="0.2">
      <c r="A72" s="573"/>
      <c r="B72" s="574"/>
      <c r="C72" s="575"/>
      <c r="D72" s="575"/>
      <c r="E72" s="575"/>
      <c r="F72" s="575"/>
      <c r="G72" s="575"/>
      <c r="H72" s="575"/>
      <c r="I72" s="575"/>
      <c r="J72" s="575"/>
      <c r="K72" s="575"/>
      <c r="L72" s="575"/>
      <c r="M72" s="575"/>
      <c r="N72" s="575"/>
      <c r="O72" s="575"/>
      <c r="P72" s="575"/>
      <c r="Q72" s="575"/>
      <c r="R72" s="575"/>
      <c r="S72" s="575"/>
      <c r="T72" s="575"/>
      <c r="U72" s="575"/>
      <c r="V72" s="575"/>
      <c r="W72" s="575"/>
      <c r="X72" s="575"/>
      <c r="Y72" s="575"/>
      <c r="Z72" s="575"/>
      <c r="AA72" s="575"/>
      <c r="AB72" s="575"/>
      <c r="AC72" s="575"/>
      <c r="AD72" s="575"/>
      <c r="AE72" s="575"/>
      <c r="AF72" s="575"/>
      <c r="AG72" s="575"/>
      <c r="AH72" s="575"/>
      <c r="AI72" s="575"/>
      <c r="AJ72" s="575"/>
      <c r="AK72" s="575"/>
      <c r="AL72" s="575"/>
      <c r="AM72" s="575"/>
      <c r="AN72" s="575"/>
      <c r="AO72" s="575"/>
      <c r="AP72" s="575"/>
      <c r="AQ72" s="575"/>
      <c r="AR72" s="575"/>
      <c r="AS72" s="575"/>
      <c r="AT72" s="575"/>
      <c r="AU72" s="575"/>
      <c r="AV72" s="575"/>
      <c r="AW72" s="575"/>
      <c r="AX72" s="575"/>
      <c r="AY72" s="575"/>
      <c r="AZ72" s="575"/>
      <c r="BA72" s="575"/>
      <c r="BB72" s="575"/>
      <c r="BC72" s="575"/>
      <c r="BD72" s="701"/>
      <c r="BE72" s="701"/>
      <c r="BF72" s="701"/>
      <c r="BG72" s="575"/>
      <c r="BH72" s="575"/>
      <c r="BI72" s="575"/>
      <c r="BJ72" s="575"/>
      <c r="BK72" s="575"/>
      <c r="BL72" s="575"/>
      <c r="BM72" s="575"/>
      <c r="BN72" s="575"/>
      <c r="BO72" s="575"/>
      <c r="BP72" s="575"/>
      <c r="BQ72" s="575"/>
      <c r="BR72" s="575"/>
      <c r="BS72" s="575"/>
      <c r="BT72" s="575"/>
      <c r="BU72" s="575"/>
      <c r="BV72" s="575"/>
    </row>
    <row r="73" spans="1:74" x14ac:dyDescent="0.2">
      <c r="A73" s="573"/>
      <c r="B73" s="572"/>
      <c r="C73" s="575"/>
      <c r="D73" s="575"/>
      <c r="E73" s="575"/>
      <c r="F73" s="575"/>
      <c r="G73" s="575"/>
      <c r="H73" s="575"/>
      <c r="I73" s="575"/>
      <c r="J73" s="575"/>
      <c r="K73" s="575"/>
      <c r="L73" s="575"/>
      <c r="M73" s="575"/>
      <c r="N73" s="575"/>
      <c r="O73" s="575"/>
      <c r="P73" s="575"/>
      <c r="Q73" s="575"/>
      <c r="R73" s="575"/>
      <c r="S73" s="575"/>
      <c r="T73" s="575"/>
      <c r="U73" s="575"/>
      <c r="V73" s="575"/>
      <c r="W73" s="575"/>
      <c r="X73" s="575"/>
      <c r="Y73" s="575"/>
      <c r="Z73" s="575"/>
      <c r="AA73" s="575"/>
      <c r="AB73" s="575"/>
      <c r="AC73" s="575"/>
      <c r="AD73" s="575"/>
      <c r="AE73" s="575"/>
      <c r="AF73" s="575"/>
      <c r="AG73" s="575"/>
      <c r="AH73" s="575"/>
      <c r="AI73" s="575"/>
      <c r="AJ73" s="575"/>
      <c r="AK73" s="575"/>
      <c r="AL73" s="575"/>
      <c r="AM73" s="575"/>
      <c r="AN73" s="575"/>
      <c r="AO73" s="575"/>
      <c r="AP73" s="575"/>
      <c r="AQ73" s="575"/>
      <c r="AR73" s="575"/>
      <c r="AS73" s="575"/>
      <c r="AT73" s="575"/>
      <c r="AU73" s="575"/>
      <c r="AV73" s="575"/>
      <c r="AW73" s="575"/>
      <c r="AX73" s="575"/>
      <c r="AY73" s="575"/>
      <c r="AZ73" s="575"/>
      <c r="BA73" s="575"/>
      <c r="BB73" s="575"/>
      <c r="BC73" s="575"/>
      <c r="BD73" s="701"/>
      <c r="BE73" s="701"/>
      <c r="BF73" s="701"/>
      <c r="BG73" s="575"/>
      <c r="BH73" s="575"/>
      <c r="BI73" s="575"/>
      <c r="BJ73" s="575"/>
      <c r="BK73" s="575"/>
      <c r="BL73" s="575"/>
      <c r="BM73" s="575"/>
      <c r="BN73" s="575"/>
      <c r="BO73" s="575"/>
      <c r="BP73" s="575"/>
      <c r="BQ73" s="575"/>
      <c r="BR73" s="575"/>
      <c r="BS73" s="575"/>
      <c r="BT73" s="575"/>
      <c r="BU73" s="575"/>
      <c r="BV73" s="575"/>
    </row>
    <row r="74" spans="1:74" x14ac:dyDescent="0.2">
      <c r="A74" s="573"/>
      <c r="B74" s="572"/>
      <c r="C74" s="575">
        <f>C11-SUM(C12:C17)</f>
        <v>5.5000100473989733E-8</v>
      </c>
      <c r="D74" s="575">
        <f t="shared" ref="D74:BO74" si="0">D11-SUM(D12:D17)</f>
        <v>1.600028554094024E-8</v>
      </c>
      <c r="E74" s="575">
        <f t="shared" si="0"/>
        <v>-3.9000042306724936E-8</v>
      </c>
      <c r="F74" s="575">
        <f t="shared" si="0"/>
        <v>0</v>
      </c>
      <c r="G74" s="575">
        <f t="shared" si="0"/>
        <v>5.299989425111562E-8</v>
      </c>
      <c r="H74" s="575">
        <f t="shared" si="0"/>
        <v>-3.2999878385453485E-8</v>
      </c>
      <c r="I74" s="575">
        <f t="shared" si="0"/>
        <v>-3.8999814933049493E-8</v>
      </c>
      <c r="J74" s="575">
        <f t="shared" si="0"/>
        <v>-1.9000026441062801E-8</v>
      </c>
      <c r="K74" s="575">
        <f t="shared" si="0"/>
        <v>3.0000137485330924E-8</v>
      </c>
      <c r="L74" s="575">
        <f t="shared" si="0"/>
        <v>-2.8000158636132255E-8</v>
      </c>
      <c r="M74" s="575">
        <f t="shared" si="0"/>
        <v>2.6999714464182034E-8</v>
      </c>
      <c r="N74" s="575">
        <f t="shared" si="0"/>
        <v>1.4000306691741571E-8</v>
      </c>
      <c r="O74" s="575">
        <f t="shared" si="0"/>
        <v>-9.999894245993346E-10</v>
      </c>
      <c r="P74" s="575">
        <f t="shared" si="0"/>
        <v>7.9996880231192335E-9</v>
      </c>
      <c r="Q74" s="575">
        <f t="shared" si="0"/>
        <v>4.200001058052294E-8</v>
      </c>
      <c r="R74" s="575">
        <f t="shared" si="0"/>
        <v>3.5999846659251489E-8</v>
      </c>
      <c r="S74" s="575">
        <f t="shared" si="0"/>
        <v>3.3000105759128928E-8</v>
      </c>
      <c r="T74" s="575">
        <f t="shared" si="0"/>
        <v>0</v>
      </c>
      <c r="U74" s="575">
        <f t="shared" si="0"/>
        <v>9.999894245993346E-10</v>
      </c>
      <c r="V74" s="575">
        <f t="shared" si="0"/>
        <v>3.0999672162579373E-8</v>
      </c>
      <c r="W74" s="575">
        <f t="shared" si="0"/>
        <v>7.0003807195462286E-9</v>
      </c>
      <c r="X74" s="575">
        <f t="shared" si="0"/>
        <v>4.8999936552718282E-8</v>
      </c>
      <c r="Y74" s="575">
        <f t="shared" si="0"/>
        <v>-4.000003173132427E-8</v>
      </c>
      <c r="Z74" s="575">
        <f t="shared" si="0"/>
        <v>2.1000232663936913E-8</v>
      </c>
      <c r="AA74" s="575">
        <f t="shared" si="0"/>
        <v>5.5999862524913624E-8</v>
      </c>
      <c r="AB74" s="575">
        <f t="shared" si="0"/>
        <v>1.600028554094024E-8</v>
      </c>
      <c r="AC74" s="575">
        <f t="shared" si="0"/>
        <v>0</v>
      </c>
      <c r="AD74" s="575">
        <f t="shared" si="0"/>
        <v>2.9999682737980038E-9</v>
      </c>
      <c r="AE74" s="575">
        <f t="shared" si="0"/>
        <v>4.8999936552718282E-8</v>
      </c>
      <c r="AF74" s="575">
        <f t="shared" si="0"/>
        <v>-4.3000000005122274E-8</v>
      </c>
      <c r="AG74" s="575">
        <f t="shared" si="0"/>
        <v>-3.4000095183728263E-8</v>
      </c>
      <c r="AH74" s="575">
        <f t="shared" si="0"/>
        <v>-9.999894245993346E-10</v>
      </c>
      <c r="AI74" s="575">
        <f t="shared" si="0"/>
        <v>-9.999894245993346E-9</v>
      </c>
      <c r="AJ74" s="575">
        <f t="shared" si="0"/>
        <v>-1.9000481188413687E-8</v>
      </c>
      <c r="AK74" s="575">
        <f t="shared" si="0"/>
        <v>-3.9999576983973384E-9</v>
      </c>
      <c r="AL74" s="575">
        <f t="shared" si="0"/>
        <v>-1.6999820218188688E-8</v>
      </c>
      <c r="AM74" s="575">
        <f t="shared" si="0"/>
        <v>9.999894245993346E-10</v>
      </c>
      <c r="AN74" s="575">
        <f t="shared" si="0"/>
        <v>4.3000000005122274E-8</v>
      </c>
      <c r="AO74" s="575">
        <f t="shared" si="0"/>
        <v>-9.999894245993346E-9</v>
      </c>
      <c r="AP74" s="575">
        <f t="shared" si="0"/>
        <v>-3.2999651011778042E-8</v>
      </c>
      <c r="AQ74" s="575">
        <f t="shared" si="0"/>
        <v>-3.5999619285576046E-8</v>
      </c>
      <c r="AR74" s="575">
        <f t="shared" si="0"/>
        <v>5.9994818002451211E-9</v>
      </c>
      <c r="AS74" s="575">
        <f t="shared" si="0"/>
        <v>-2.1999994714860804E-8</v>
      </c>
      <c r="AT74" s="575">
        <f t="shared" si="0"/>
        <v>-1.299986251979135E-8</v>
      </c>
      <c r="AU74" s="575">
        <f t="shared" si="0"/>
        <v>-3.5999846659251489E-8</v>
      </c>
      <c r="AV74" s="575">
        <f t="shared" si="0"/>
        <v>-4.3999989429721609E-8</v>
      </c>
      <c r="AW74" s="575">
        <f t="shared" si="0"/>
        <v>3.399986781005282E-8</v>
      </c>
      <c r="AX74" s="575">
        <f t="shared" si="0"/>
        <v>-3.3000105759128928E-8</v>
      </c>
      <c r="AY74" s="575">
        <f t="shared" si="0"/>
        <v>-4.000003173132427E-8</v>
      </c>
      <c r="AZ74" s="575">
        <f t="shared" si="0"/>
        <v>-1.9000253814738244E-8</v>
      </c>
      <c r="BA74" s="575">
        <f t="shared" si="0"/>
        <v>4.3000000005122274E-4</v>
      </c>
      <c r="BB74" s="575">
        <f t="shared" si="0"/>
        <v>2.6999999954568921E-4</v>
      </c>
      <c r="BC74" s="575">
        <f t="shared" si="0"/>
        <v>-1.6999999979816494E-4</v>
      </c>
      <c r="BD74" s="701">
        <f t="shared" si="0"/>
        <v>-1.9999999949504854E-5</v>
      </c>
      <c r="BE74" s="701">
        <f t="shared" si="0"/>
        <v>-3.9999999989959178E-4</v>
      </c>
      <c r="BF74" s="701">
        <f t="shared" si="0"/>
        <v>1.2000000015177648E-4</v>
      </c>
      <c r="BG74" s="575">
        <f t="shared" si="0"/>
        <v>2.8999999994994141E-4</v>
      </c>
      <c r="BH74" s="575">
        <f t="shared" si="0"/>
        <v>3.4000000005107722E-4</v>
      </c>
      <c r="BI74" s="575">
        <f t="shared" si="0"/>
        <v>-2.7000000000043656E-4</v>
      </c>
      <c r="BJ74" s="575">
        <f t="shared" si="0"/>
        <v>1.3000000035390258E-4</v>
      </c>
      <c r="BK74" s="575">
        <f t="shared" si="0"/>
        <v>-4.4000000025334884E-4</v>
      </c>
      <c r="BL74" s="575">
        <f t="shared" si="0"/>
        <v>5.0000000101135811E-5</v>
      </c>
      <c r="BM74" s="575">
        <f t="shared" si="0"/>
        <v>-4.8000000015235855E-4</v>
      </c>
      <c r="BN74" s="575">
        <f t="shared" si="0"/>
        <v>1.5999999959603883E-4</v>
      </c>
      <c r="BO74" s="575">
        <f t="shared" si="0"/>
        <v>2.500000000509317E-4</v>
      </c>
      <c r="BP74" s="575">
        <f t="shared" ref="BP74:BV74" si="1">BP11-SUM(BP12:BP17)</f>
        <v>-1.3000000035390258E-4</v>
      </c>
      <c r="BQ74" s="575">
        <f t="shared" si="1"/>
        <v>2.3000000010142685E-4</v>
      </c>
      <c r="BR74" s="575">
        <f t="shared" si="1"/>
        <v>-1.8000000000029104E-4</v>
      </c>
      <c r="BS74" s="575">
        <f t="shared" si="1"/>
        <v>4.500000000007276E-4</v>
      </c>
      <c r="BT74" s="575">
        <f t="shared" si="1"/>
        <v>-1.0000000202126103E-5</v>
      </c>
      <c r="BU74" s="575">
        <f t="shared" si="1"/>
        <v>-2.8999999994994141E-4</v>
      </c>
      <c r="BV74" s="575">
        <f t="shared" si="1"/>
        <v>-9.000000045489287E-5</v>
      </c>
    </row>
    <row r="76" spans="1:74" x14ac:dyDescent="0.2">
      <c r="B76" s="574"/>
      <c r="C76" s="575"/>
      <c r="D76" s="575"/>
      <c r="E76" s="575"/>
      <c r="F76" s="575"/>
      <c r="G76" s="575"/>
      <c r="H76" s="575"/>
      <c r="I76" s="575"/>
      <c r="J76" s="575"/>
      <c r="K76" s="575"/>
      <c r="L76" s="575"/>
      <c r="M76" s="575"/>
      <c r="N76" s="575"/>
      <c r="O76" s="575"/>
      <c r="P76" s="575"/>
      <c r="Q76" s="575"/>
      <c r="R76" s="575"/>
      <c r="S76" s="575"/>
      <c r="T76" s="575"/>
      <c r="U76" s="575"/>
      <c r="V76" s="575"/>
      <c r="W76" s="575"/>
      <c r="X76" s="575"/>
      <c r="Y76" s="575"/>
      <c r="Z76" s="575"/>
      <c r="AA76" s="575"/>
      <c r="AB76" s="575"/>
      <c r="AC76" s="575"/>
      <c r="AD76" s="575"/>
      <c r="AE76" s="575"/>
      <c r="AF76" s="575"/>
      <c r="AG76" s="575"/>
      <c r="AH76" s="575"/>
      <c r="AI76" s="575"/>
      <c r="AJ76" s="575"/>
      <c r="AK76" s="575"/>
      <c r="AL76" s="575"/>
      <c r="AM76" s="575"/>
      <c r="AN76" s="575"/>
      <c r="AO76" s="575"/>
      <c r="AP76" s="575"/>
      <c r="AQ76" s="575"/>
      <c r="AR76" s="575"/>
      <c r="AS76" s="575"/>
      <c r="AT76" s="575"/>
      <c r="AU76" s="575"/>
      <c r="AV76" s="575"/>
      <c r="AW76" s="575"/>
      <c r="AX76" s="575"/>
      <c r="AY76" s="575"/>
      <c r="AZ76" s="575"/>
      <c r="BA76" s="575"/>
      <c r="BB76" s="575"/>
      <c r="BC76" s="575"/>
      <c r="BD76" s="701"/>
      <c r="BE76" s="701"/>
      <c r="BF76" s="701"/>
      <c r="BG76" s="575"/>
      <c r="BH76" s="575"/>
      <c r="BI76" s="575"/>
      <c r="BJ76" s="575"/>
      <c r="BK76" s="575"/>
      <c r="BL76" s="575"/>
      <c r="BM76" s="575"/>
      <c r="BN76" s="575"/>
      <c r="BO76" s="575"/>
      <c r="BP76" s="575"/>
      <c r="BQ76" s="575"/>
      <c r="BR76" s="575"/>
      <c r="BS76" s="575"/>
      <c r="BT76" s="575"/>
      <c r="BU76" s="575"/>
      <c r="BV76" s="575"/>
    </row>
    <row r="77" spans="1:74" x14ac:dyDescent="0.2">
      <c r="B77" s="572"/>
      <c r="C77" s="575"/>
      <c r="D77" s="575"/>
      <c r="E77" s="575"/>
      <c r="F77" s="575"/>
      <c r="G77" s="575"/>
      <c r="H77" s="575"/>
      <c r="I77" s="575"/>
      <c r="J77" s="575"/>
      <c r="K77" s="575"/>
      <c r="L77" s="575"/>
      <c r="M77" s="575"/>
      <c r="N77" s="575"/>
      <c r="O77" s="575"/>
      <c r="P77" s="575"/>
      <c r="Q77" s="575"/>
      <c r="R77" s="575"/>
      <c r="S77" s="575"/>
      <c r="T77" s="575"/>
      <c r="U77" s="575"/>
      <c r="V77" s="575"/>
      <c r="W77" s="575"/>
      <c r="X77" s="575"/>
      <c r="Y77" s="575"/>
      <c r="Z77" s="575"/>
      <c r="AA77" s="575"/>
      <c r="AB77" s="575"/>
      <c r="AC77" s="575"/>
      <c r="AD77" s="575"/>
      <c r="AE77" s="575"/>
      <c r="AF77" s="575"/>
      <c r="AG77" s="575"/>
      <c r="AH77" s="575"/>
      <c r="AI77" s="575"/>
      <c r="AJ77" s="575"/>
      <c r="AK77" s="575"/>
      <c r="AL77" s="575"/>
      <c r="AM77" s="575"/>
      <c r="AN77" s="575"/>
      <c r="AO77" s="575"/>
      <c r="AP77" s="575"/>
      <c r="AQ77" s="575"/>
      <c r="AR77" s="575"/>
      <c r="AS77" s="575"/>
      <c r="AT77" s="575"/>
      <c r="AU77" s="575"/>
      <c r="AV77" s="575"/>
      <c r="AW77" s="575"/>
      <c r="AX77" s="575"/>
      <c r="AY77" s="575"/>
      <c r="AZ77" s="575"/>
      <c r="BA77" s="575"/>
      <c r="BB77" s="575"/>
      <c r="BC77" s="575"/>
      <c r="BD77" s="701"/>
      <c r="BE77" s="701"/>
      <c r="BF77" s="701"/>
      <c r="BG77" s="575"/>
      <c r="BH77" s="575"/>
      <c r="BI77" s="575"/>
      <c r="BJ77" s="575"/>
      <c r="BK77" s="575"/>
      <c r="BL77" s="575"/>
      <c r="BM77" s="575"/>
      <c r="BN77" s="575"/>
      <c r="BO77" s="575"/>
      <c r="BP77" s="575"/>
      <c r="BQ77" s="575"/>
      <c r="BR77" s="575"/>
      <c r="BS77" s="575"/>
      <c r="BT77" s="575"/>
      <c r="BU77" s="575"/>
      <c r="BV77" s="575"/>
    </row>
    <row r="78" spans="1:74" x14ac:dyDescent="0.2">
      <c r="A78" s="573"/>
      <c r="B78" s="572"/>
      <c r="C78" s="575"/>
      <c r="D78" s="575"/>
      <c r="E78" s="575"/>
      <c r="F78" s="575"/>
      <c r="G78" s="575"/>
      <c r="H78" s="575"/>
      <c r="I78" s="575"/>
      <c r="J78" s="575"/>
      <c r="K78" s="575"/>
      <c r="L78" s="575"/>
      <c r="M78" s="575"/>
      <c r="N78" s="575"/>
      <c r="O78" s="575"/>
      <c r="P78" s="575"/>
      <c r="Q78" s="575"/>
      <c r="R78" s="575"/>
      <c r="S78" s="575"/>
      <c r="T78" s="575"/>
      <c r="U78" s="575"/>
      <c r="V78" s="575"/>
      <c r="W78" s="575"/>
      <c r="X78" s="575"/>
      <c r="Y78" s="575"/>
      <c r="Z78" s="575"/>
      <c r="AA78" s="575"/>
      <c r="AB78" s="575"/>
      <c r="AC78" s="575"/>
      <c r="AD78" s="575"/>
      <c r="AE78" s="575"/>
      <c r="AF78" s="575"/>
      <c r="AG78" s="575"/>
      <c r="AH78" s="575"/>
      <c r="AI78" s="575"/>
      <c r="AJ78" s="575"/>
      <c r="AK78" s="575"/>
      <c r="AL78" s="575"/>
      <c r="AM78" s="575"/>
      <c r="AN78" s="575"/>
      <c r="AO78" s="575"/>
      <c r="AP78" s="575"/>
      <c r="AQ78" s="575"/>
      <c r="AR78" s="575"/>
      <c r="AS78" s="575"/>
      <c r="AT78" s="575"/>
      <c r="AU78" s="575"/>
      <c r="AV78" s="575"/>
      <c r="AW78" s="575"/>
      <c r="AX78" s="575"/>
      <c r="AY78" s="575"/>
      <c r="AZ78" s="575"/>
      <c r="BA78" s="575"/>
      <c r="BB78" s="575"/>
      <c r="BC78" s="575"/>
      <c r="BD78" s="701"/>
      <c r="BE78" s="701"/>
      <c r="BF78" s="701"/>
      <c r="BG78" s="575"/>
      <c r="BH78" s="575"/>
      <c r="BI78" s="575"/>
      <c r="BJ78" s="575"/>
      <c r="BK78" s="575"/>
      <c r="BL78" s="575"/>
      <c r="BM78" s="575"/>
      <c r="BN78" s="575"/>
      <c r="BO78" s="575"/>
      <c r="BP78" s="575"/>
      <c r="BQ78" s="575"/>
      <c r="BR78" s="575"/>
      <c r="BS78" s="575"/>
      <c r="BT78" s="575"/>
      <c r="BU78" s="575"/>
      <c r="BV78" s="575"/>
    </row>
    <row r="79" spans="1:74" x14ac:dyDescent="0.2">
      <c r="A79" s="573"/>
      <c r="B79" s="572"/>
      <c r="C79" s="575"/>
      <c r="D79" s="575"/>
      <c r="E79" s="575"/>
      <c r="F79" s="575"/>
      <c r="G79" s="575"/>
      <c r="H79" s="575"/>
      <c r="I79" s="575"/>
      <c r="J79" s="575"/>
      <c r="K79" s="575"/>
      <c r="L79" s="575"/>
      <c r="M79" s="575"/>
      <c r="N79" s="575"/>
      <c r="O79" s="575"/>
      <c r="P79" s="575"/>
      <c r="Q79" s="575"/>
      <c r="R79" s="575"/>
      <c r="S79" s="575"/>
      <c r="T79" s="575"/>
      <c r="U79" s="575"/>
      <c r="V79" s="575"/>
      <c r="W79" s="575"/>
      <c r="X79" s="575"/>
      <c r="Y79" s="575"/>
      <c r="Z79" s="575"/>
      <c r="AA79" s="575"/>
      <c r="AB79" s="575"/>
      <c r="AC79" s="575"/>
      <c r="AD79" s="575"/>
      <c r="AE79" s="575"/>
      <c r="AF79" s="575"/>
      <c r="AG79" s="575"/>
      <c r="AH79" s="575"/>
      <c r="AI79" s="575"/>
      <c r="AJ79" s="575"/>
      <c r="AK79" s="575"/>
      <c r="AL79" s="575"/>
      <c r="AM79" s="575"/>
      <c r="AN79" s="575"/>
      <c r="AO79" s="575"/>
      <c r="AP79" s="575"/>
      <c r="AQ79" s="575"/>
      <c r="AR79" s="575"/>
      <c r="AS79" s="575"/>
      <c r="AT79" s="575"/>
      <c r="AU79" s="575"/>
      <c r="AV79" s="575"/>
      <c r="AW79" s="575"/>
      <c r="AX79" s="575"/>
      <c r="AY79" s="575"/>
      <c r="AZ79" s="575"/>
      <c r="BA79" s="575"/>
      <c r="BB79" s="575"/>
      <c r="BC79" s="575"/>
      <c r="BD79" s="701"/>
      <c r="BE79" s="701"/>
      <c r="BF79" s="701"/>
      <c r="BG79" s="575"/>
      <c r="BH79" s="575"/>
      <c r="BI79" s="575"/>
      <c r="BJ79" s="575"/>
      <c r="BK79" s="575"/>
      <c r="BL79" s="575"/>
      <c r="BM79" s="575"/>
      <c r="BN79" s="575"/>
      <c r="BO79" s="575"/>
      <c r="BP79" s="575"/>
      <c r="BQ79" s="575"/>
      <c r="BR79" s="575"/>
      <c r="BS79" s="575"/>
      <c r="BT79" s="575"/>
      <c r="BU79" s="575"/>
      <c r="BV79" s="575"/>
    </row>
    <row r="80" spans="1:74" x14ac:dyDescent="0.2">
      <c r="B80" s="574"/>
      <c r="C80" s="575"/>
      <c r="D80" s="575"/>
      <c r="E80" s="575"/>
      <c r="F80" s="575"/>
      <c r="G80" s="575"/>
      <c r="H80" s="575"/>
      <c r="I80" s="575"/>
      <c r="J80" s="575"/>
      <c r="K80" s="575"/>
      <c r="L80" s="575"/>
      <c r="M80" s="575"/>
      <c r="N80" s="575"/>
      <c r="O80" s="575"/>
      <c r="P80" s="575"/>
      <c r="Q80" s="575"/>
      <c r="R80" s="575"/>
      <c r="S80" s="575"/>
      <c r="T80" s="575"/>
      <c r="U80" s="575"/>
      <c r="V80" s="575"/>
      <c r="W80" s="575"/>
      <c r="X80" s="575"/>
      <c r="Y80" s="575"/>
      <c r="Z80" s="575"/>
      <c r="AA80" s="575"/>
      <c r="AB80" s="575"/>
      <c r="AC80" s="575"/>
      <c r="AD80" s="575"/>
      <c r="AE80" s="575"/>
      <c r="AF80" s="575"/>
      <c r="AG80" s="575"/>
      <c r="AH80" s="575"/>
      <c r="AI80" s="575"/>
      <c r="AJ80" s="575"/>
      <c r="AK80" s="575"/>
      <c r="AL80" s="575"/>
      <c r="AM80" s="575"/>
      <c r="AN80" s="575"/>
      <c r="AO80" s="575"/>
      <c r="AP80" s="575"/>
      <c r="AQ80" s="575"/>
      <c r="AR80" s="575"/>
      <c r="AS80" s="575"/>
      <c r="AT80" s="575"/>
      <c r="AU80" s="575"/>
      <c r="AV80" s="575"/>
      <c r="AW80" s="575"/>
      <c r="AX80" s="575"/>
      <c r="AY80" s="575"/>
      <c r="AZ80" s="575"/>
      <c r="BA80" s="575"/>
      <c r="BB80" s="575"/>
      <c r="BC80" s="575"/>
      <c r="BD80" s="701"/>
      <c r="BE80" s="701"/>
      <c r="BF80" s="701"/>
      <c r="BG80" s="575"/>
      <c r="BH80" s="575"/>
      <c r="BI80" s="575"/>
      <c r="BJ80" s="575"/>
      <c r="BK80" s="575"/>
      <c r="BL80" s="575"/>
      <c r="BM80" s="575"/>
      <c r="BN80" s="575"/>
      <c r="BO80" s="575"/>
      <c r="BP80" s="575"/>
      <c r="BQ80" s="575"/>
      <c r="BR80" s="575"/>
      <c r="BS80" s="575"/>
      <c r="BT80" s="575"/>
      <c r="BU80" s="575"/>
      <c r="BV80" s="575"/>
    </row>
    <row r="81" spans="1:74" x14ac:dyDescent="0.2">
      <c r="B81" s="572"/>
      <c r="C81" s="575"/>
      <c r="D81" s="575"/>
      <c r="E81" s="575"/>
      <c r="F81" s="575"/>
      <c r="G81" s="575"/>
      <c r="H81" s="575"/>
      <c r="I81" s="575"/>
      <c r="J81" s="575"/>
      <c r="K81" s="575"/>
      <c r="L81" s="575"/>
      <c r="M81" s="575"/>
      <c r="N81" s="575"/>
      <c r="O81" s="575"/>
      <c r="P81" s="575"/>
      <c r="Q81" s="575"/>
      <c r="R81" s="575"/>
      <c r="S81" s="575"/>
      <c r="T81" s="575"/>
      <c r="U81" s="575"/>
      <c r="V81" s="575"/>
      <c r="W81" s="575"/>
      <c r="X81" s="575"/>
      <c r="Y81" s="575"/>
      <c r="Z81" s="575"/>
      <c r="AA81" s="575"/>
      <c r="AB81" s="575"/>
      <c r="AC81" s="575"/>
      <c r="AD81" s="575"/>
      <c r="AE81" s="575"/>
      <c r="AF81" s="575"/>
      <c r="AG81" s="575"/>
      <c r="AH81" s="575"/>
      <c r="AI81" s="575"/>
      <c r="AJ81" s="575"/>
      <c r="AK81" s="575"/>
      <c r="AL81" s="575"/>
      <c r="AM81" s="575"/>
      <c r="AN81" s="575"/>
      <c r="AO81" s="575"/>
      <c r="AP81" s="575"/>
      <c r="AQ81" s="575"/>
      <c r="AR81" s="575"/>
      <c r="AS81" s="575"/>
      <c r="AT81" s="575"/>
      <c r="AU81" s="575"/>
      <c r="AV81" s="575"/>
      <c r="AW81" s="575"/>
      <c r="AX81" s="575"/>
      <c r="AY81" s="575"/>
      <c r="AZ81" s="575"/>
      <c r="BA81" s="575"/>
      <c r="BB81" s="575"/>
      <c r="BC81" s="575"/>
      <c r="BD81" s="701"/>
      <c r="BE81" s="701"/>
      <c r="BF81" s="701"/>
      <c r="BG81" s="575"/>
      <c r="BH81" s="575"/>
      <c r="BI81" s="575"/>
      <c r="BJ81" s="575"/>
      <c r="BK81" s="575"/>
      <c r="BL81" s="575"/>
      <c r="BM81" s="575"/>
      <c r="BN81" s="575"/>
      <c r="BO81" s="575"/>
      <c r="BP81" s="575"/>
      <c r="BQ81" s="575"/>
      <c r="BR81" s="575"/>
      <c r="BS81" s="575"/>
      <c r="BT81" s="575"/>
      <c r="BU81" s="575"/>
      <c r="BV81" s="575"/>
    </row>
    <row r="82" spans="1:74" x14ac:dyDescent="0.2">
      <c r="A82" s="573"/>
      <c r="B82" s="572"/>
      <c r="C82" s="575"/>
      <c r="D82" s="575"/>
      <c r="E82" s="575"/>
      <c r="F82" s="575"/>
      <c r="G82" s="575"/>
      <c r="H82" s="575"/>
      <c r="I82" s="575"/>
      <c r="J82" s="575"/>
      <c r="K82" s="575"/>
      <c r="L82" s="575"/>
      <c r="M82" s="575"/>
      <c r="N82" s="575"/>
      <c r="O82" s="575"/>
      <c r="P82" s="575"/>
      <c r="Q82" s="575"/>
      <c r="R82" s="575"/>
      <c r="S82" s="575"/>
      <c r="T82" s="575"/>
      <c r="U82" s="575"/>
      <c r="V82" s="575"/>
      <c r="W82" s="575"/>
      <c r="X82" s="575"/>
      <c r="Y82" s="575"/>
      <c r="Z82" s="575"/>
      <c r="AA82" s="575"/>
      <c r="AB82" s="575"/>
      <c r="AC82" s="575"/>
      <c r="AD82" s="575"/>
      <c r="AE82" s="575"/>
      <c r="AF82" s="575"/>
      <c r="AG82" s="575"/>
      <c r="AH82" s="575"/>
      <c r="AI82" s="575"/>
      <c r="AJ82" s="575"/>
      <c r="AK82" s="575"/>
      <c r="AL82" s="575"/>
      <c r="AM82" s="575"/>
      <c r="AN82" s="575"/>
      <c r="AO82" s="575"/>
      <c r="AP82" s="575"/>
      <c r="AQ82" s="575"/>
      <c r="AR82" s="575"/>
      <c r="AS82" s="575"/>
      <c r="AT82" s="575"/>
      <c r="AU82" s="575"/>
      <c r="AV82" s="575"/>
      <c r="AW82" s="575"/>
      <c r="AX82" s="575"/>
      <c r="AY82" s="575"/>
      <c r="AZ82" s="575"/>
      <c r="BA82" s="575"/>
      <c r="BB82" s="575"/>
      <c r="BC82" s="575"/>
      <c r="BD82" s="701"/>
      <c r="BE82" s="701"/>
      <c r="BF82" s="701"/>
      <c r="BG82" s="575"/>
      <c r="BH82" s="575"/>
      <c r="BI82" s="575"/>
      <c r="BJ82" s="575"/>
      <c r="BK82" s="575"/>
      <c r="BL82" s="575"/>
      <c r="BM82" s="575"/>
      <c r="BN82" s="575"/>
      <c r="BO82" s="575"/>
      <c r="BP82" s="575"/>
      <c r="BQ82" s="575"/>
      <c r="BR82" s="575"/>
      <c r="BS82" s="575"/>
      <c r="BT82" s="575"/>
      <c r="BU82" s="575"/>
      <c r="BV82" s="575"/>
    </row>
    <row r="84" spans="1:74" x14ac:dyDescent="0.2">
      <c r="B84" s="574"/>
      <c r="C84" s="575"/>
      <c r="D84" s="575"/>
      <c r="E84" s="575"/>
      <c r="F84" s="575"/>
      <c r="G84" s="575"/>
      <c r="H84" s="575"/>
      <c r="I84" s="575"/>
      <c r="J84" s="575"/>
      <c r="K84" s="575"/>
      <c r="L84" s="575"/>
      <c r="M84" s="575"/>
      <c r="N84" s="575"/>
      <c r="O84" s="575"/>
      <c r="P84" s="575"/>
      <c r="Q84" s="575"/>
      <c r="R84" s="575"/>
      <c r="S84" s="575"/>
      <c r="T84" s="575"/>
      <c r="U84" s="575"/>
      <c r="V84" s="575"/>
      <c r="W84" s="575"/>
      <c r="X84" s="575"/>
      <c r="Y84" s="575"/>
      <c r="Z84" s="575"/>
      <c r="AA84" s="575"/>
      <c r="AB84" s="575"/>
      <c r="AC84" s="575"/>
      <c r="AD84" s="575"/>
      <c r="AE84" s="575"/>
      <c r="AF84" s="575"/>
      <c r="AG84" s="575"/>
      <c r="AH84" s="575"/>
      <c r="AI84" s="575"/>
      <c r="AJ84" s="575"/>
      <c r="AK84" s="575"/>
      <c r="AL84" s="575"/>
      <c r="AM84" s="575"/>
      <c r="AN84" s="575"/>
      <c r="AO84" s="575"/>
      <c r="AP84" s="575"/>
      <c r="AQ84" s="575"/>
      <c r="AR84" s="575"/>
      <c r="AS84" s="575"/>
      <c r="AT84" s="575"/>
      <c r="AU84" s="575"/>
      <c r="AV84" s="575"/>
      <c r="AW84" s="575"/>
      <c r="AX84" s="575"/>
      <c r="AY84" s="575"/>
      <c r="AZ84" s="575"/>
      <c r="BA84" s="575"/>
      <c r="BB84" s="575"/>
      <c r="BC84" s="575"/>
      <c r="BD84" s="701"/>
      <c r="BE84" s="701"/>
      <c r="BF84" s="701"/>
      <c r="BG84" s="575"/>
      <c r="BH84" s="575"/>
      <c r="BI84" s="575"/>
      <c r="BJ84" s="575"/>
      <c r="BK84" s="575"/>
      <c r="BL84" s="575"/>
      <c r="BM84" s="575"/>
      <c r="BN84" s="575"/>
      <c r="BO84" s="575"/>
      <c r="BP84" s="575"/>
      <c r="BQ84" s="575"/>
      <c r="BR84" s="575"/>
      <c r="BS84" s="575"/>
      <c r="BT84" s="575"/>
      <c r="BU84" s="575"/>
      <c r="BV84" s="575"/>
    </row>
    <row r="85" spans="1:74" x14ac:dyDescent="0.2">
      <c r="B85" s="572"/>
      <c r="C85" s="575"/>
      <c r="D85" s="575"/>
      <c r="E85" s="575"/>
      <c r="F85" s="575"/>
      <c r="G85" s="575"/>
      <c r="H85" s="575"/>
      <c r="I85" s="575"/>
      <c r="J85" s="575"/>
      <c r="K85" s="575"/>
      <c r="L85" s="575"/>
      <c r="M85" s="575"/>
      <c r="N85" s="575"/>
      <c r="O85" s="575"/>
      <c r="P85" s="575"/>
      <c r="Q85" s="575"/>
      <c r="R85" s="575"/>
      <c r="S85" s="575"/>
      <c r="T85" s="575"/>
      <c r="U85" s="575"/>
      <c r="V85" s="575"/>
      <c r="W85" s="575"/>
      <c r="X85" s="575"/>
      <c r="Y85" s="575"/>
      <c r="Z85" s="575"/>
      <c r="AA85" s="575"/>
      <c r="AB85" s="575"/>
      <c r="AC85" s="575"/>
      <c r="AD85" s="575"/>
      <c r="AE85" s="575"/>
      <c r="AF85" s="575"/>
      <c r="AG85" s="575"/>
      <c r="AH85" s="575"/>
      <c r="AI85" s="575"/>
      <c r="AJ85" s="575"/>
      <c r="AK85" s="575"/>
      <c r="AL85" s="575"/>
      <c r="AM85" s="575"/>
      <c r="AN85" s="575"/>
      <c r="AO85" s="575"/>
      <c r="AP85" s="575"/>
      <c r="AQ85" s="575"/>
      <c r="AR85" s="575"/>
      <c r="AS85" s="575"/>
      <c r="AT85" s="575"/>
      <c r="AU85" s="575"/>
      <c r="AV85" s="575"/>
      <c r="AW85" s="575"/>
      <c r="AX85" s="575"/>
      <c r="AY85" s="575"/>
      <c r="AZ85" s="575"/>
      <c r="BA85" s="575"/>
      <c r="BB85" s="575"/>
      <c r="BC85" s="575"/>
      <c r="BD85" s="701"/>
      <c r="BE85" s="701"/>
      <c r="BF85" s="701"/>
      <c r="BG85" s="575"/>
      <c r="BH85" s="575"/>
      <c r="BI85" s="575"/>
      <c r="BJ85" s="575"/>
      <c r="BK85" s="575"/>
      <c r="BL85" s="575"/>
      <c r="BM85" s="575"/>
      <c r="BN85" s="575"/>
      <c r="BO85" s="575"/>
      <c r="BP85" s="575"/>
      <c r="BQ85" s="575"/>
      <c r="BR85" s="575"/>
      <c r="BS85" s="575"/>
      <c r="BT85" s="575"/>
      <c r="BU85" s="575"/>
      <c r="BV85" s="575"/>
    </row>
    <row r="86" spans="1:74" x14ac:dyDescent="0.2">
      <c r="A86" s="573"/>
      <c r="B86" s="572"/>
      <c r="C86" s="575"/>
      <c r="D86" s="575"/>
      <c r="E86" s="575"/>
      <c r="F86" s="575"/>
      <c r="G86" s="575"/>
      <c r="H86" s="575"/>
      <c r="I86" s="575"/>
      <c r="J86" s="575"/>
      <c r="K86" s="575"/>
      <c r="L86" s="575"/>
      <c r="M86" s="575"/>
      <c r="N86" s="575"/>
      <c r="O86" s="575"/>
      <c r="P86" s="575"/>
      <c r="Q86" s="575"/>
      <c r="R86" s="575"/>
      <c r="S86" s="575"/>
      <c r="T86" s="575"/>
      <c r="U86" s="575"/>
      <c r="V86" s="575"/>
      <c r="W86" s="575"/>
      <c r="X86" s="575"/>
      <c r="Y86" s="575"/>
      <c r="Z86" s="575"/>
      <c r="AA86" s="575"/>
      <c r="AB86" s="575"/>
      <c r="AC86" s="575"/>
      <c r="AD86" s="575"/>
      <c r="AE86" s="575"/>
      <c r="AF86" s="575"/>
      <c r="AG86" s="575"/>
      <c r="AH86" s="575"/>
      <c r="AI86" s="575"/>
      <c r="AJ86" s="575"/>
      <c r="AK86" s="575"/>
      <c r="AL86" s="575"/>
      <c r="AM86" s="575"/>
      <c r="AN86" s="575"/>
      <c r="AO86" s="575"/>
      <c r="AP86" s="575"/>
      <c r="AQ86" s="575"/>
      <c r="AR86" s="575"/>
      <c r="AS86" s="575"/>
      <c r="AT86" s="575"/>
      <c r="AU86" s="575"/>
      <c r="AV86" s="575"/>
      <c r="AW86" s="575"/>
      <c r="AX86" s="575"/>
      <c r="AY86" s="575"/>
      <c r="AZ86" s="575"/>
      <c r="BA86" s="575"/>
      <c r="BB86" s="575"/>
      <c r="BC86" s="575"/>
      <c r="BD86" s="701"/>
      <c r="BE86" s="701"/>
      <c r="BF86" s="701"/>
      <c r="BG86" s="575"/>
      <c r="BH86" s="575"/>
      <c r="BI86" s="575"/>
      <c r="BJ86" s="575"/>
      <c r="BK86" s="575"/>
      <c r="BL86" s="575"/>
      <c r="BM86" s="575"/>
      <c r="BN86" s="575"/>
      <c r="BO86" s="575"/>
      <c r="BP86" s="575"/>
      <c r="BQ86" s="575"/>
      <c r="BR86" s="575"/>
      <c r="BS86" s="575"/>
      <c r="BT86" s="575"/>
      <c r="BU86" s="575"/>
      <c r="BV86" s="575"/>
    </row>
    <row r="88" spans="1:74" x14ac:dyDescent="0.2">
      <c r="B88" s="574"/>
      <c r="C88" s="576"/>
      <c r="D88" s="576"/>
      <c r="E88" s="576"/>
      <c r="F88" s="576"/>
      <c r="G88" s="576"/>
      <c r="H88" s="576"/>
      <c r="I88" s="576"/>
      <c r="J88" s="576"/>
      <c r="K88" s="576"/>
      <c r="L88" s="576"/>
      <c r="M88" s="576"/>
      <c r="N88" s="576"/>
      <c r="O88" s="576"/>
      <c r="P88" s="576"/>
      <c r="Q88" s="576"/>
      <c r="R88" s="576"/>
      <c r="S88" s="576"/>
      <c r="T88" s="576"/>
      <c r="U88" s="576"/>
      <c r="V88" s="576"/>
      <c r="W88" s="576"/>
      <c r="X88" s="576"/>
      <c r="Y88" s="576"/>
      <c r="Z88" s="576"/>
      <c r="AA88" s="576"/>
      <c r="AB88" s="576"/>
      <c r="AC88" s="576"/>
      <c r="AD88" s="576"/>
      <c r="AE88" s="576"/>
      <c r="AF88" s="576"/>
      <c r="AG88" s="576"/>
      <c r="AH88" s="576"/>
      <c r="AI88" s="576"/>
      <c r="AJ88" s="576"/>
      <c r="AK88" s="576"/>
      <c r="AL88" s="576"/>
      <c r="AM88" s="576"/>
      <c r="AN88" s="576"/>
      <c r="AO88" s="576"/>
      <c r="AP88" s="576"/>
      <c r="AQ88" s="576"/>
      <c r="AR88" s="576"/>
      <c r="AS88" s="576"/>
      <c r="AT88" s="576"/>
      <c r="AU88" s="576"/>
      <c r="AV88" s="576"/>
      <c r="AW88" s="576"/>
      <c r="AX88" s="576"/>
      <c r="AY88" s="576"/>
      <c r="AZ88" s="576"/>
      <c r="BA88" s="576"/>
      <c r="BB88" s="576"/>
      <c r="BC88" s="576"/>
      <c r="BD88" s="702"/>
      <c r="BE88" s="702"/>
      <c r="BF88" s="702"/>
      <c r="BG88" s="576"/>
      <c r="BH88" s="576"/>
      <c r="BI88" s="576"/>
      <c r="BJ88" s="576"/>
      <c r="BK88" s="576"/>
      <c r="BL88" s="576"/>
      <c r="BM88" s="576"/>
      <c r="BN88" s="576"/>
      <c r="BO88" s="576"/>
      <c r="BP88" s="576"/>
      <c r="BQ88" s="576"/>
      <c r="BR88" s="576"/>
      <c r="BS88" s="576"/>
      <c r="BT88" s="576"/>
      <c r="BU88" s="576"/>
      <c r="BV88" s="576"/>
    </row>
    <row r="89" spans="1:74" x14ac:dyDescent="0.2">
      <c r="B89" s="572"/>
      <c r="C89" s="576"/>
      <c r="D89" s="576"/>
      <c r="E89" s="576"/>
      <c r="F89" s="576"/>
      <c r="G89" s="576"/>
      <c r="H89" s="576"/>
      <c r="I89" s="576"/>
      <c r="J89" s="576"/>
      <c r="K89" s="576"/>
      <c r="L89" s="576"/>
      <c r="M89" s="576"/>
      <c r="N89" s="576"/>
      <c r="O89" s="576"/>
      <c r="P89" s="576"/>
      <c r="Q89" s="576"/>
      <c r="R89" s="576"/>
      <c r="S89" s="576"/>
      <c r="T89" s="576"/>
      <c r="U89" s="576"/>
      <c r="V89" s="576"/>
      <c r="W89" s="576"/>
      <c r="X89" s="576"/>
      <c r="Y89" s="576"/>
      <c r="Z89" s="576"/>
      <c r="AA89" s="576"/>
      <c r="AB89" s="576"/>
      <c r="AC89" s="576"/>
      <c r="AD89" s="576"/>
      <c r="AE89" s="576"/>
      <c r="AF89" s="576"/>
      <c r="AG89" s="576"/>
      <c r="AH89" s="576"/>
      <c r="AI89" s="576"/>
      <c r="AJ89" s="576"/>
      <c r="AK89" s="576"/>
      <c r="AL89" s="576"/>
      <c r="AM89" s="576"/>
      <c r="AN89" s="576"/>
      <c r="AO89" s="576"/>
      <c r="AP89" s="576"/>
      <c r="AQ89" s="576"/>
      <c r="AR89" s="576"/>
      <c r="AS89" s="576"/>
      <c r="AT89" s="576"/>
      <c r="AU89" s="576"/>
      <c r="AV89" s="576"/>
      <c r="AW89" s="576"/>
      <c r="AX89" s="576"/>
      <c r="AY89" s="576"/>
      <c r="AZ89" s="576"/>
      <c r="BA89" s="576"/>
      <c r="BB89" s="576"/>
      <c r="BC89" s="576"/>
      <c r="BD89" s="702"/>
      <c r="BE89" s="702"/>
      <c r="BF89" s="702"/>
      <c r="BG89" s="576"/>
      <c r="BH89" s="576"/>
      <c r="BI89" s="576"/>
      <c r="BJ89" s="576"/>
      <c r="BK89" s="576"/>
      <c r="BL89" s="576"/>
      <c r="BM89" s="576"/>
      <c r="BN89" s="576"/>
      <c r="BO89" s="576"/>
      <c r="BP89" s="576"/>
      <c r="BQ89" s="576"/>
      <c r="BR89" s="576"/>
      <c r="BS89" s="576"/>
      <c r="BT89" s="576"/>
      <c r="BU89" s="576"/>
      <c r="BV89" s="576"/>
    </row>
    <row r="90" spans="1:74" x14ac:dyDescent="0.2">
      <c r="A90" s="573"/>
      <c r="B90" s="572"/>
      <c r="C90" s="575"/>
      <c r="D90" s="575"/>
      <c r="E90" s="575"/>
      <c r="F90" s="575"/>
      <c r="G90" s="575"/>
      <c r="H90" s="575"/>
      <c r="I90" s="575"/>
      <c r="J90" s="575"/>
      <c r="K90" s="575"/>
      <c r="L90" s="575"/>
      <c r="M90" s="575"/>
      <c r="N90" s="575"/>
      <c r="O90" s="575"/>
      <c r="P90" s="575"/>
      <c r="Q90" s="575"/>
      <c r="R90" s="575"/>
      <c r="S90" s="575"/>
      <c r="T90" s="575"/>
      <c r="U90" s="575"/>
      <c r="V90" s="575"/>
      <c r="W90" s="575"/>
      <c r="X90" s="575"/>
      <c r="Y90" s="575"/>
      <c r="Z90" s="575"/>
      <c r="AA90" s="575"/>
      <c r="AB90" s="575"/>
      <c r="AC90" s="575"/>
      <c r="AD90" s="575"/>
      <c r="AE90" s="575"/>
      <c r="AF90" s="575"/>
      <c r="AG90" s="575"/>
      <c r="AH90" s="575"/>
      <c r="AI90" s="575"/>
      <c r="AJ90" s="575"/>
      <c r="AK90" s="575"/>
      <c r="AL90" s="575"/>
      <c r="AM90" s="575"/>
      <c r="AN90" s="575"/>
      <c r="AO90" s="575"/>
      <c r="AP90" s="575"/>
      <c r="AQ90" s="575"/>
      <c r="AR90" s="575"/>
      <c r="AS90" s="575"/>
      <c r="AT90" s="575"/>
      <c r="AU90" s="575"/>
      <c r="AV90" s="575"/>
      <c r="AW90" s="575"/>
      <c r="AX90" s="575"/>
      <c r="AY90" s="575"/>
      <c r="AZ90" s="575"/>
      <c r="BA90" s="575"/>
      <c r="BB90" s="575"/>
      <c r="BC90" s="575"/>
      <c r="BD90" s="701"/>
      <c r="BE90" s="701"/>
      <c r="BF90" s="701"/>
      <c r="BG90" s="575"/>
      <c r="BH90" s="575"/>
      <c r="BI90" s="575"/>
      <c r="BJ90" s="575"/>
      <c r="BK90" s="575"/>
      <c r="BL90" s="575"/>
      <c r="BM90" s="575"/>
      <c r="BN90" s="575"/>
      <c r="BO90" s="575"/>
      <c r="BP90" s="575"/>
      <c r="BQ90" s="575"/>
      <c r="BR90" s="575"/>
      <c r="BS90" s="575"/>
      <c r="BT90" s="575"/>
      <c r="BU90" s="575"/>
      <c r="BV90" s="575"/>
    </row>
    <row r="92" spans="1:74" x14ac:dyDescent="0.2">
      <c r="C92" s="577"/>
      <c r="D92" s="577"/>
      <c r="E92" s="577"/>
      <c r="F92" s="577"/>
      <c r="G92" s="577"/>
      <c r="H92" s="577"/>
      <c r="I92" s="577"/>
      <c r="J92" s="577"/>
      <c r="K92" s="577"/>
      <c r="L92" s="577"/>
      <c r="M92" s="577"/>
      <c r="N92" s="577"/>
      <c r="O92" s="577"/>
      <c r="P92" s="577"/>
      <c r="Q92" s="577"/>
      <c r="R92" s="577"/>
      <c r="S92" s="577"/>
      <c r="T92" s="577"/>
      <c r="U92" s="577"/>
      <c r="V92" s="577"/>
      <c r="W92" s="577"/>
      <c r="X92" s="577"/>
      <c r="Y92" s="577"/>
      <c r="Z92" s="577"/>
      <c r="AA92" s="577"/>
      <c r="AB92" s="577"/>
      <c r="AC92" s="577"/>
      <c r="AD92" s="577"/>
      <c r="AE92" s="577"/>
      <c r="AF92" s="577"/>
      <c r="AG92" s="577"/>
      <c r="AH92" s="577"/>
      <c r="AI92" s="577"/>
      <c r="AJ92" s="577"/>
      <c r="AK92" s="577"/>
      <c r="AL92" s="577"/>
      <c r="AM92" s="577"/>
      <c r="AN92" s="577"/>
      <c r="AO92" s="577"/>
      <c r="AP92" s="577"/>
      <c r="AQ92" s="577"/>
      <c r="AR92" s="577"/>
      <c r="AS92" s="577"/>
      <c r="AT92" s="577"/>
      <c r="AU92" s="577"/>
      <c r="AV92" s="577"/>
      <c r="AW92" s="577"/>
      <c r="AX92" s="577"/>
      <c r="AY92" s="577"/>
      <c r="AZ92" s="577"/>
      <c r="BA92" s="577"/>
      <c r="BB92" s="577"/>
      <c r="BC92" s="577"/>
      <c r="BD92" s="703"/>
      <c r="BE92" s="703"/>
      <c r="BF92" s="703"/>
      <c r="BG92" s="577"/>
      <c r="BH92" s="577"/>
      <c r="BI92" s="577"/>
      <c r="BJ92" s="577"/>
      <c r="BK92" s="577"/>
      <c r="BL92" s="577"/>
      <c r="BM92" s="577"/>
      <c r="BN92" s="577"/>
      <c r="BO92" s="577"/>
      <c r="BP92" s="577"/>
      <c r="BQ92" s="577"/>
      <c r="BR92" s="577"/>
      <c r="BS92" s="577"/>
      <c r="BT92" s="577"/>
      <c r="BU92" s="577"/>
      <c r="BV92" s="577"/>
    </row>
    <row r="93" spans="1:74" x14ac:dyDescent="0.2">
      <c r="C93" s="578"/>
      <c r="D93" s="578"/>
      <c r="E93" s="578"/>
      <c r="F93" s="578"/>
      <c r="G93" s="578"/>
      <c r="H93" s="578"/>
      <c r="I93" s="578"/>
      <c r="J93" s="578"/>
      <c r="K93" s="578"/>
      <c r="L93" s="578"/>
      <c r="M93" s="578"/>
      <c r="N93" s="578"/>
      <c r="O93" s="578"/>
      <c r="P93" s="578"/>
      <c r="Q93" s="578"/>
      <c r="R93" s="578"/>
      <c r="S93" s="578"/>
      <c r="T93" s="578"/>
      <c r="U93" s="578"/>
      <c r="V93" s="578"/>
      <c r="W93" s="578"/>
      <c r="X93" s="578"/>
      <c r="Y93" s="578"/>
      <c r="Z93" s="578"/>
      <c r="AA93" s="578"/>
      <c r="AB93" s="578"/>
      <c r="AC93" s="578"/>
      <c r="AD93" s="578"/>
      <c r="AE93" s="578"/>
      <c r="AF93" s="578"/>
      <c r="AG93" s="578"/>
      <c r="AH93" s="578"/>
      <c r="AI93" s="578"/>
      <c r="AJ93" s="578"/>
      <c r="AK93" s="578"/>
      <c r="AL93" s="578"/>
      <c r="AM93" s="578"/>
      <c r="AN93" s="578"/>
      <c r="AO93" s="578"/>
      <c r="AP93" s="578"/>
      <c r="AQ93" s="578"/>
      <c r="AR93" s="578"/>
      <c r="AS93" s="578"/>
      <c r="AT93" s="578"/>
      <c r="AU93" s="578"/>
      <c r="AV93" s="578"/>
      <c r="AW93" s="578"/>
      <c r="AX93" s="578"/>
      <c r="AY93" s="578"/>
      <c r="AZ93" s="578"/>
      <c r="BA93" s="578"/>
      <c r="BB93" s="578"/>
      <c r="BC93" s="578"/>
      <c r="BD93" s="704"/>
      <c r="BE93" s="704"/>
      <c r="BF93" s="704"/>
      <c r="BG93" s="578"/>
      <c r="BH93" s="578"/>
      <c r="BI93" s="578"/>
      <c r="BJ93" s="578"/>
      <c r="BK93" s="578"/>
      <c r="BL93" s="578"/>
      <c r="BM93" s="578"/>
      <c r="BN93" s="578"/>
      <c r="BO93" s="578"/>
      <c r="BP93" s="578"/>
      <c r="BQ93" s="578"/>
      <c r="BR93" s="578"/>
      <c r="BS93" s="578"/>
      <c r="BT93" s="578"/>
      <c r="BU93" s="578"/>
      <c r="BV93" s="578"/>
    </row>
    <row r="94" spans="1:74" x14ac:dyDescent="0.2">
      <c r="B94" s="572"/>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E22" sqref="BE22:BE24"/>
    </sheetView>
  </sheetViews>
  <sheetFormatPr defaultColWidth="11" defaultRowHeight="11.25" x14ac:dyDescent="0.2"/>
  <cols>
    <col min="1" max="1" width="13.5703125" style="546" customWidth="1"/>
    <col min="2" max="2" width="24.42578125" style="546" customWidth="1"/>
    <col min="3" max="55" width="6.5703125" style="546" customWidth="1"/>
    <col min="56" max="58" width="6.5703125" style="705" customWidth="1"/>
    <col min="59" max="74" width="6.5703125" style="546" customWidth="1"/>
    <col min="75" max="249" width="11" style="546"/>
    <col min="250" max="250" width="1.5703125" style="546" customWidth="1"/>
    <col min="251" max="16384" width="11" style="546"/>
  </cols>
  <sheetData>
    <row r="1" spans="1:74" ht="12.75" customHeight="1" x14ac:dyDescent="0.2">
      <c r="A1" s="790" t="s">
        <v>982</v>
      </c>
      <c r="B1" s="544" t="s">
        <v>473</v>
      </c>
      <c r="C1" s="544"/>
      <c r="D1" s="544"/>
      <c r="E1" s="544"/>
      <c r="F1" s="544"/>
      <c r="G1" s="544"/>
      <c r="H1" s="544"/>
      <c r="I1" s="544"/>
      <c r="J1" s="544"/>
      <c r="K1" s="544"/>
      <c r="L1" s="544"/>
      <c r="M1" s="544"/>
      <c r="N1" s="544"/>
      <c r="O1" s="544"/>
      <c r="P1" s="544"/>
      <c r="Q1" s="544"/>
      <c r="R1" s="544"/>
      <c r="S1" s="544"/>
      <c r="T1" s="544"/>
      <c r="U1" s="544"/>
      <c r="V1" s="544"/>
      <c r="W1" s="544"/>
      <c r="X1" s="544"/>
      <c r="Y1" s="544"/>
      <c r="Z1" s="544"/>
      <c r="AA1" s="544"/>
      <c r="AB1" s="544"/>
      <c r="AC1" s="544"/>
      <c r="AD1" s="544"/>
      <c r="AE1" s="544"/>
      <c r="AF1" s="544"/>
      <c r="AG1" s="544"/>
      <c r="AH1" s="544"/>
      <c r="AI1" s="544"/>
      <c r="AJ1" s="544"/>
      <c r="AK1" s="544"/>
      <c r="AL1" s="544"/>
      <c r="AM1" s="544"/>
      <c r="AN1" s="544"/>
      <c r="AO1" s="544"/>
      <c r="AP1" s="544"/>
      <c r="AQ1" s="544"/>
      <c r="AR1" s="544"/>
      <c r="AS1" s="544"/>
      <c r="AT1" s="544"/>
      <c r="AU1" s="544"/>
      <c r="AV1" s="544"/>
      <c r="AW1" s="544"/>
      <c r="AX1" s="544"/>
      <c r="AY1" s="544"/>
      <c r="AZ1" s="544"/>
      <c r="BA1" s="544"/>
      <c r="BB1" s="544"/>
      <c r="BC1" s="544"/>
      <c r="BD1" s="544"/>
      <c r="BE1" s="544"/>
      <c r="BF1" s="544"/>
      <c r="BG1" s="544"/>
      <c r="BH1" s="544"/>
      <c r="BI1" s="544"/>
      <c r="BJ1" s="544"/>
      <c r="BK1" s="544"/>
      <c r="BL1" s="544"/>
      <c r="BM1" s="544"/>
      <c r="BN1" s="544"/>
      <c r="BO1" s="544"/>
      <c r="BP1" s="544"/>
      <c r="BQ1" s="544"/>
      <c r="BR1" s="544"/>
      <c r="BS1" s="544"/>
      <c r="BT1" s="544"/>
      <c r="BU1" s="544"/>
      <c r="BV1" s="544"/>
    </row>
    <row r="2" spans="1:74" ht="12.75" customHeight="1" x14ac:dyDescent="0.2">
      <c r="A2" s="791"/>
      <c r="B2" s="540" t="str">
        <f>"U.S. Energy Information Administration  |  Short-Term Energy Outlook  - "&amp;Dates!D1</f>
        <v>U.S. Energy Information Administration  |  Short-Term Energy Outlook  - May 2019</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7"/>
      <c r="AN2" s="547"/>
      <c r="AO2" s="547"/>
      <c r="AP2" s="547"/>
      <c r="AQ2" s="547"/>
      <c r="AR2" s="547"/>
      <c r="AS2" s="547"/>
      <c r="AT2" s="547"/>
      <c r="AU2" s="547"/>
      <c r="AV2" s="547"/>
      <c r="AW2" s="547"/>
      <c r="AX2" s="547"/>
      <c r="AY2" s="547"/>
      <c r="AZ2" s="547"/>
      <c r="BA2" s="547"/>
      <c r="BB2" s="547"/>
      <c r="BC2" s="547"/>
      <c r="BD2" s="696"/>
      <c r="BE2" s="696"/>
      <c r="BF2" s="696"/>
      <c r="BG2" s="547"/>
      <c r="BH2" s="547"/>
      <c r="BI2" s="547"/>
      <c r="BJ2" s="547"/>
      <c r="BK2" s="547"/>
      <c r="BL2" s="547"/>
      <c r="BM2" s="547"/>
      <c r="BN2" s="547"/>
      <c r="BO2" s="547"/>
      <c r="BP2" s="547"/>
      <c r="BQ2" s="547"/>
      <c r="BR2" s="547"/>
      <c r="BS2" s="547"/>
      <c r="BT2" s="547"/>
      <c r="BU2" s="547"/>
      <c r="BV2" s="547"/>
    </row>
    <row r="3" spans="1:74" ht="12.75" customHeight="1" x14ac:dyDescent="0.2">
      <c r="A3" s="579"/>
      <c r="B3" s="549"/>
      <c r="C3" s="799">
        <f>Dates!D3</f>
        <v>2015</v>
      </c>
      <c r="D3" s="800"/>
      <c r="E3" s="800"/>
      <c r="F3" s="800"/>
      <c r="G3" s="800"/>
      <c r="H3" s="800"/>
      <c r="I3" s="800"/>
      <c r="J3" s="800"/>
      <c r="K3" s="800"/>
      <c r="L3" s="800"/>
      <c r="M3" s="800"/>
      <c r="N3" s="848"/>
      <c r="O3" s="799">
        <f>C3+1</f>
        <v>2016</v>
      </c>
      <c r="P3" s="800"/>
      <c r="Q3" s="800"/>
      <c r="R3" s="800"/>
      <c r="S3" s="800"/>
      <c r="T3" s="800"/>
      <c r="U3" s="800"/>
      <c r="V3" s="800"/>
      <c r="W3" s="800"/>
      <c r="X3" s="800"/>
      <c r="Y3" s="800"/>
      <c r="Z3" s="848"/>
      <c r="AA3" s="799">
        <f>O3+1</f>
        <v>2017</v>
      </c>
      <c r="AB3" s="800"/>
      <c r="AC3" s="800"/>
      <c r="AD3" s="800"/>
      <c r="AE3" s="800"/>
      <c r="AF3" s="800"/>
      <c r="AG3" s="800"/>
      <c r="AH3" s="800"/>
      <c r="AI3" s="800"/>
      <c r="AJ3" s="800"/>
      <c r="AK3" s="800"/>
      <c r="AL3" s="848"/>
      <c r="AM3" s="799">
        <f>AA3+1</f>
        <v>2018</v>
      </c>
      <c r="AN3" s="800"/>
      <c r="AO3" s="800"/>
      <c r="AP3" s="800"/>
      <c r="AQ3" s="800"/>
      <c r="AR3" s="800"/>
      <c r="AS3" s="800"/>
      <c r="AT3" s="800"/>
      <c r="AU3" s="800"/>
      <c r="AV3" s="800"/>
      <c r="AW3" s="800"/>
      <c r="AX3" s="848"/>
      <c r="AY3" s="799">
        <f>AM3+1</f>
        <v>2019</v>
      </c>
      <c r="AZ3" s="800"/>
      <c r="BA3" s="800"/>
      <c r="BB3" s="800"/>
      <c r="BC3" s="800"/>
      <c r="BD3" s="800"/>
      <c r="BE3" s="800"/>
      <c r="BF3" s="800"/>
      <c r="BG3" s="800"/>
      <c r="BH3" s="800"/>
      <c r="BI3" s="800"/>
      <c r="BJ3" s="848"/>
      <c r="BK3" s="799">
        <f>AY3+1</f>
        <v>2020</v>
      </c>
      <c r="BL3" s="800"/>
      <c r="BM3" s="800"/>
      <c r="BN3" s="800"/>
      <c r="BO3" s="800"/>
      <c r="BP3" s="800"/>
      <c r="BQ3" s="800"/>
      <c r="BR3" s="800"/>
      <c r="BS3" s="800"/>
      <c r="BT3" s="800"/>
      <c r="BU3" s="800"/>
      <c r="BV3" s="848"/>
    </row>
    <row r="4" spans="1:74" ht="12.75" customHeight="1" x14ac:dyDescent="0.2">
      <c r="A4" s="579"/>
      <c r="B4" s="550"/>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579"/>
      <c r="B5" s="129" t="s">
        <v>443</v>
      </c>
      <c r="C5" s="551"/>
      <c r="D5" s="551"/>
      <c r="E5" s="551"/>
      <c r="F5" s="551"/>
      <c r="G5" s="551"/>
      <c r="H5" s="551"/>
      <c r="I5" s="551"/>
      <c r="J5" s="551"/>
      <c r="K5" s="551"/>
      <c r="L5" s="551"/>
      <c r="M5" s="551"/>
      <c r="N5" s="551"/>
      <c r="O5" s="551"/>
      <c r="P5" s="551"/>
      <c r="Q5" s="551"/>
      <c r="R5" s="551"/>
      <c r="S5" s="551"/>
      <c r="T5" s="551"/>
      <c r="U5" s="551"/>
      <c r="V5" s="551"/>
      <c r="W5" s="551"/>
      <c r="X5" s="551"/>
      <c r="Y5" s="551"/>
      <c r="Z5" s="551"/>
      <c r="AA5" s="551"/>
      <c r="AB5" s="551"/>
      <c r="AC5" s="551"/>
      <c r="AD5" s="551"/>
      <c r="AE5" s="551"/>
      <c r="AF5" s="551"/>
      <c r="AG5" s="551"/>
      <c r="AH5" s="551"/>
      <c r="AI5" s="551"/>
      <c r="AJ5" s="551"/>
      <c r="AK5" s="551"/>
      <c r="AL5" s="551"/>
      <c r="AM5" s="551"/>
      <c r="AN5" s="551"/>
      <c r="AO5" s="551"/>
      <c r="AP5" s="551"/>
      <c r="AQ5" s="551"/>
      <c r="AR5" s="551"/>
      <c r="AS5" s="551"/>
      <c r="AT5" s="551"/>
      <c r="AU5" s="551"/>
      <c r="AV5" s="551"/>
      <c r="AW5" s="551"/>
      <c r="AX5" s="551"/>
      <c r="AY5" s="551"/>
      <c r="AZ5" s="551"/>
      <c r="BA5" s="551"/>
      <c r="BB5" s="551"/>
      <c r="BC5" s="551"/>
      <c r="BD5" s="706"/>
      <c r="BE5" s="706"/>
      <c r="BF5" s="706"/>
      <c r="BG5" s="706"/>
      <c r="BH5" s="706"/>
      <c r="BI5" s="706"/>
      <c r="BJ5" s="551"/>
      <c r="BK5" s="551"/>
      <c r="BL5" s="551"/>
      <c r="BM5" s="551"/>
      <c r="BN5" s="551"/>
      <c r="BO5" s="551"/>
      <c r="BP5" s="551"/>
      <c r="BQ5" s="551"/>
      <c r="BR5" s="551"/>
      <c r="BS5" s="551"/>
      <c r="BT5" s="551"/>
      <c r="BU5" s="551"/>
      <c r="BV5" s="551"/>
    </row>
    <row r="6" spans="1:74" ht="11.1" customHeight="1" x14ac:dyDescent="0.2">
      <c r="A6" s="579"/>
      <c r="B6" s="129" t="s">
        <v>355</v>
      </c>
      <c r="C6" s="580"/>
      <c r="D6" s="580"/>
      <c r="E6" s="580"/>
      <c r="F6" s="580"/>
      <c r="G6" s="580"/>
      <c r="H6" s="580"/>
      <c r="I6" s="580"/>
      <c r="J6" s="580"/>
      <c r="K6" s="580"/>
      <c r="L6" s="580"/>
      <c r="M6" s="580"/>
      <c r="N6" s="580"/>
      <c r="O6" s="580"/>
      <c r="P6" s="580"/>
      <c r="Q6" s="580"/>
      <c r="R6" s="580"/>
      <c r="S6" s="580"/>
      <c r="T6" s="580"/>
      <c r="U6" s="580"/>
      <c r="V6" s="580"/>
      <c r="W6" s="580"/>
      <c r="X6" s="580"/>
      <c r="Y6" s="580"/>
      <c r="Z6" s="580"/>
      <c r="AA6" s="580"/>
      <c r="AB6" s="580"/>
      <c r="AC6" s="580"/>
      <c r="AD6" s="580"/>
      <c r="AE6" s="580"/>
      <c r="AF6" s="580"/>
      <c r="AG6" s="580"/>
      <c r="AH6" s="580"/>
      <c r="AI6" s="580"/>
      <c r="AJ6" s="580"/>
      <c r="AK6" s="580"/>
      <c r="AL6" s="580"/>
      <c r="AM6" s="580"/>
      <c r="AN6" s="580"/>
      <c r="AO6" s="580"/>
      <c r="AP6" s="580"/>
      <c r="AQ6" s="580"/>
      <c r="AR6" s="580"/>
      <c r="AS6" s="580"/>
      <c r="AT6" s="580"/>
      <c r="AU6" s="580"/>
      <c r="AV6" s="580"/>
      <c r="AW6" s="580"/>
      <c r="AX6" s="580"/>
      <c r="AY6" s="580"/>
      <c r="AZ6" s="580"/>
      <c r="BA6" s="580"/>
      <c r="BB6" s="580"/>
      <c r="BC6" s="580"/>
      <c r="BD6" s="707"/>
      <c r="BE6" s="707"/>
      <c r="BF6" s="707"/>
      <c r="BG6" s="707"/>
      <c r="BH6" s="707"/>
      <c r="BI6" s="707"/>
      <c r="BJ6" s="580"/>
      <c r="BK6" s="580"/>
      <c r="BL6" s="580"/>
      <c r="BM6" s="580"/>
      <c r="BN6" s="580"/>
      <c r="BO6" s="580"/>
      <c r="BP6" s="580"/>
      <c r="BQ6" s="580"/>
      <c r="BR6" s="580"/>
      <c r="BS6" s="580"/>
      <c r="BT6" s="580"/>
      <c r="BU6" s="580"/>
      <c r="BV6" s="580"/>
    </row>
    <row r="7" spans="1:74" ht="11.1" customHeight="1" x14ac:dyDescent="0.2">
      <c r="A7" s="554" t="s">
        <v>444</v>
      </c>
      <c r="B7" s="555" t="s">
        <v>1358</v>
      </c>
      <c r="C7" s="275">
        <v>2302.7021673999998</v>
      </c>
      <c r="D7" s="275">
        <v>2397.7039092999999</v>
      </c>
      <c r="E7" s="275">
        <v>1882.8129177000001</v>
      </c>
      <c r="F7" s="275">
        <v>1618.1147352999999</v>
      </c>
      <c r="G7" s="275">
        <v>1843.6400716000001</v>
      </c>
      <c r="H7" s="275">
        <v>2299.389921</v>
      </c>
      <c r="I7" s="275">
        <v>2469.9838141999999</v>
      </c>
      <c r="J7" s="275">
        <v>2380.9780461</v>
      </c>
      <c r="K7" s="275">
        <v>2160.7575732999999</v>
      </c>
      <c r="L7" s="275">
        <v>1730.9423577</v>
      </c>
      <c r="M7" s="275">
        <v>1631.4290607</v>
      </c>
      <c r="N7" s="275">
        <v>1620.1369632000001</v>
      </c>
      <c r="O7" s="275">
        <v>1999.4650326000001</v>
      </c>
      <c r="P7" s="275">
        <v>1741.9152366000001</v>
      </c>
      <c r="Q7" s="275">
        <v>1285.9316984</v>
      </c>
      <c r="R7" s="275">
        <v>1302.1561400000001</v>
      </c>
      <c r="S7" s="275">
        <v>1452.6492393999999</v>
      </c>
      <c r="T7" s="275">
        <v>2106.1918682999999</v>
      </c>
      <c r="U7" s="275">
        <v>2391.3675367999999</v>
      </c>
      <c r="V7" s="275">
        <v>2380.5749039000002</v>
      </c>
      <c r="W7" s="275">
        <v>2077.818342</v>
      </c>
      <c r="X7" s="275">
        <v>1759.2690081000001</v>
      </c>
      <c r="Y7" s="275">
        <v>1602.5286443</v>
      </c>
      <c r="Z7" s="275">
        <v>2091.8414535000002</v>
      </c>
      <c r="AA7" s="275">
        <v>2047.0914187000001</v>
      </c>
      <c r="AB7" s="275">
        <v>1713.7463236000001</v>
      </c>
      <c r="AC7" s="275">
        <v>1575.4754997</v>
      </c>
      <c r="AD7" s="275">
        <v>1475.9629872999999</v>
      </c>
      <c r="AE7" s="275">
        <v>1641.8531742</v>
      </c>
      <c r="AF7" s="275">
        <v>1961.735709</v>
      </c>
      <c r="AG7" s="275">
        <v>2250.5957274000002</v>
      </c>
      <c r="AH7" s="275">
        <v>2121.3297216000001</v>
      </c>
      <c r="AI7" s="275">
        <v>1823.7806430000001</v>
      </c>
      <c r="AJ7" s="275">
        <v>1613.3882739000001</v>
      </c>
      <c r="AK7" s="275">
        <v>1696.0532423</v>
      </c>
      <c r="AL7" s="275">
        <v>1885.7191481</v>
      </c>
      <c r="AM7" s="275">
        <v>2081.1801215999999</v>
      </c>
      <c r="AN7" s="275">
        <v>1630.5301443000001</v>
      </c>
      <c r="AO7" s="275">
        <v>1431.8773813</v>
      </c>
      <c r="AP7" s="275">
        <v>1351.8087307000001</v>
      </c>
      <c r="AQ7" s="275">
        <v>1531.2872709999999</v>
      </c>
      <c r="AR7" s="275">
        <v>1867.6907527000001</v>
      </c>
      <c r="AS7" s="275">
        <v>2058.2375790000001</v>
      </c>
      <c r="AT7" s="275">
        <v>2055.1723416</v>
      </c>
      <c r="AU7" s="275">
        <v>1798.1779383000001</v>
      </c>
      <c r="AV7" s="275">
        <v>1564.11212</v>
      </c>
      <c r="AW7" s="275">
        <v>1723.9903713000001</v>
      </c>
      <c r="AX7" s="275">
        <v>1791.9139971</v>
      </c>
      <c r="AY7" s="275">
        <v>1799.4815272000001</v>
      </c>
      <c r="AZ7" s="275">
        <v>1606.4886018</v>
      </c>
      <c r="BA7" s="275">
        <v>1412.482</v>
      </c>
      <c r="BB7" s="275">
        <v>1040.423</v>
      </c>
      <c r="BC7" s="338">
        <v>1260.06</v>
      </c>
      <c r="BD7" s="338">
        <v>1568.395</v>
      </c>
      <c r="BE7" s="338">
        <v>1787.2149999999999</v>
      </c>
      <c r="BF7" s="338">
        <v>1863</v>
      </c>
      <c r="BG7" s="338">
        <v>1473.8309999999999</v>
      </c>
      <c r="BH7" s="338">
        <v>1399.896</v>
      </c>
      <c r="BI7" s="338">
        <v>1383.4490000000001</v>
      </c>
      <c r="BJ7" s="338">
        <v>1595.49</v>
      </c>
      <c r="BK7" s="338">
        <v>1664.722</v>
      </c>
      <c r="BL7" s="338">
        <v>1489.0989999999999</v>
      </c>
      <c r="BM7" s="338">
        <v>1212.0419999999999</v>
      </c>
      <c r="BN7" s="338">
        <v>976.84270000000004</v>
      </c>
      <c r="BO7" s="338">
        <v>1149.2850000000001</v>
      </c>
      <c r="BP7" s="338">
        <v>1450.066</v>
      </c>
      <c r="BQ7" s="338">
        <v>1693.6189999999999</v>
      </c>
      <c r="BR7" s="338">
        <v>1731.0129999999999</v>
      </c>
      <c r="BS7" s="338">
        <v>1346.742</v>
      </c>
      <c r="BT7" s="338">
        <v>1264.883</v>
      </c>
      <c r="BU7" s="338">
        <v>1261.259</v>
      </c>
      <c r="BV7" s="338">
        <v>1487.7560000000001</v>
      </c>
    </row>
    <row r="8" spans="1:74" ht="11.1" customHeight="1" x14ac:dyDescent="0.2">
      <c r="A8" s="554" t="s">
        <v>445</v>
      </c>
      <c r="B8" s="555" t="s">
        <v>1359</v>
      </c>
      <c r="C8" s="275">
        <v>24039.843903000001</v>
      </c>
      <c r="D8" s="275">
        <v>24147.814643000002</v>
      </c>
      <c r="E8" s="275">
        <v>23758.062387000002</v>
      </c>
      <c r="F8" s="275">
        <v>23073.310167</v>
      </c>
      <c r="G8" s="275">
        <v>24700.497644999999</v>
      </c>
      <c r="H8" s="275">
        <v>30748.691632999999</v>
      </c>
      <c r="I8" s="275">
        <v>34971.617386999998</v>
      </c>
      <c r="J8" s="275">
        <v>34344.610968000001</v>
      </c>
      <c r="K8" s="275">
        <v>31002.984967</v>
      </c>
      <c r="L8" s="275">
        <v>26608.977580999999</v>
      </c>
      <c r="M8" s="275">
        <v>25577.865933000001</v>
      </c>
      <c r="N8" s="275">
        <v>26039.330451999998</v>
      </c>
      <c r="O8" s="275">
        <v>25356.121580999999</v>
      </c>
      <c r="P8" s="275">
        <v>24209.732447999999</v>
      </c>
      <c r="Q8" s="275">
        <v>24462.724193999999</v>
      </c>
      <c r="R8" s="275">
        <v>24486.668233</v>
      </c>
      <c r="S8" s="275">
        <v>26430.474644999998</v>
      </c>
      <c r="T8" s="275">
        <v>32857.410633</v>
      </c>
      <c r="U8" s="275">
        <v>37341.578289999998</v>
      </c>
      <c r="V8" s="275">
        <v>37688.276355000002</v>
      </c>
      <c r="W8" s="275">
        <v>31068.026333000002</v>
      </c>
      <c r="X8" s="275">
        <v>24535.798354999999</v>
      </c>
      <c r="Y8" s="275">
        <v>22633.465166999998</v>
      </c>
      <c r="Z8" s="275">
        <v>22141.812097000002</v>
      </c>
      <c r="AA8" s="275">
        <v>21917.950516000001</v>
      </c>
      <c r="AB8" s="275">
        <v>20977.678320999999</v>
      </c>
      <c r="AC8" s="275">
        <v>22265.721129000001</v>
      </c>
      <c r="AD8" s="275">
        <v>21565.064933000001</v>
      </c>
      <c r="AE8" s="275">
        <v>23240.594516000001</v>
      </c>
      <c r="AF8" s="275">
        <v>29097.602133</v>
      </c>
      <c r="AG8" s="275">
        <v>35636.005128999997</v>
      </c>
      <c r="AH8" s="275">
        <v>33658.531612999999</v>
      </c>
      <c r="AI8" s="275">
        <v>29260.259267000001</v>
      </c>
      <c r="AJ8" s="275">
        <v>25537.833773999999</v>
      </c>
      <c r="AK8" s="275">
        <v>22878.204066999999</v>
      </c>
      <c r="AL8" s="275">
        <v>26012.751355</v>
      </c>
      <c r="AM8" s="275">
        <v>25950.528322999999</v>
      </c>
      <c r="AN8" s="275">
        <v>25624.345643000001</v>
      </c>
      <c r="AO8" s="275">
        <v>24866.393226</v>
      </c>
      <c r="AP8" s="275">
        <v>24223.767866999999</v>
      </c>
      <c r="AQ8" s="275">
        <v>28134.017677</v>
      </c>
      <c r="AR8" s="275">
        <v>32404.986933</v>
      </c>
      <c r="AS8" s="275">
        <v>40478.646710000001</v>
      </c>
      <c r="AT8" s="275">
        <v>39239.748032000003</v>
      </c>
      <c r="AU8" s="275">
        <v>35483.107467000002</v>
      </c>
      <c r="AV8" s="275">
        <v>29487.305161</v>
      </c>
      <c r="AW8" s="275">
        <v>25910.0144</v>
      </c>
      <c r="AX8" s="275">
        <v>24650.363806000001</v>
      </c>
      <c r="AY8" s="275">
        <v>27546.961418999999</v>
      </c>
      <c r="AZ8" s="275">
        <v>28105.469321</v>
      </c>
      <c r="BA8" s="275">
        <v>25755.24</v>
      </c>
      <c r="BB8" s="275">
        <v>24440.75</v>
      </c>
      <c r="BC8" s="338">
        <v>28095.53</v>
      </c>
      <c r="BD8" s="338">
        <v>33628.76</v>
      </c>
      <c r="BE8" s="338">
        <v>40733.08</v>
      </c>
      <c r="BF8" s="338">
        <v>40700.379999999997</v>
      </c>
      <c r="BG8" s="338">
        <v>32765.81</v>
      </c>
      <c r="BH8" s="338">
        <v>28526</v>
      </c>
      <c r="BI8" s="338">
        <v>25724.59</v>
      </c>
      <c r="BJ8" s="338">
        <v>26993.5</v>
      </c>
      <c r="BK8" s="338">
        <v>27923.05</v>
      </c>
      <c r="BL8" s="338">
        <v>28007.200000000001</v>
      </c>
      <c r="BM8" s="338">
        <v>26352.01</v>
      </c>
      <c r="BN8" s="338">
        <v>25888.67</v>
      </c>
      <c r="BO8" s="338">
        <v>28805.47</v>
      </c>
      <c r="BP8" s="338">
        <v>35027.279999999999</v>
      </c>
      <c r="BQ8" s="338">
        <v>41694.15</v>
      </c>
      <c r="BR8" s="338">
        <v>41992.32</v>
      </c>
      <c r="BS8" s="338">
        <v>33981.879999999997</v>
      </c>
      <c r="BT8" s="338">
        <v>29434.3</v>
      </c>
      <c r="BU8" s="338">
        <v>26341.18</v>
      </c>
      <c r="BV8" s="338">
        <v>27472.560000000001</v>
      </c>
    </row>
    <row r="9" spans="1:74" ht="11.1" customHeight="1" x14ac:dyDescent="0.2">
      <c r="A9" s="556" t="s">
        <v>446</v>
      </c>
      <c r="B9" s="557" t="s">
        <v>1360</v>
      </c>
      <c r="C9" s="275">
        <v>171.0009871</v>
      </c>
      <c r="D9" s="275">
        <v>380.55934250000001</v>
      </c>
      <c r="E9" s="275">
        <v>101.94681</v>
      </c>
      <c r="F9" s="275">
        <v>100.67781232999999</v>
      </c>
      <c r="G9" s="275">
        <v>109.47803097000001</v>
      </c>
      <c r="H9" s="275">
        <v>109.23037866999999</v>
      </c>
      <c r="I9" s="275">
        <v>130.29223225999999</v>
      </c>
      <c r="J9" s="275">
        <v>120.64884355</v>
      </c>
      <c r="K9" s="275">
        <v>117.92922566999999</v>
      </c>
      <c r="L9" s="275">
        <v>98.111478387000005</v>
      </c>
      <c r="M9" s="275">
        <v>100.62484499999999</v>
      </c>
      <c r="N9" s="275">
        <v>95.527302903000006</v>
      </c>
      <c r="O9" s="275">
        <v>134.81590742</v>
      </c>
      <c r="P9" s="275">
        <v>133.71176310000001</v>
      </c>
      <c r="Q9" s="275">
        <v>106.64925774</v>
      </c>
      <c r="R9" s="275">
        <v>110.99182933</v>
      </c>
      <c r="S9" s="275">
        <v>113.34555322999999</v>
      </c>
      <c r="T9" s="275">
        <v>119.80260333</v>
      </c>
      <c r="U9" s="275">
        <v>138.36200676999999</v>
      </c>
      <c r="V9" s="275">
        <v>139.52801516</v>
      </c>
      <c r="W9" s="275">
        <v>116.66501667</v>
      </c>
      <c r="X9" s="275">
        <v>92.884118709999996</v>
      </c>
      <c r="Y9" s="275">
        <v>106.810468</v>
      </c>
      <c r="Z9" s="275">
        <v>118.46346</v>
      </c>
      <c r="AA9" s="275">
        <v>121.75855032</v>
      </c>
      <c r="AB9" s="275">
        <v>104.55677786</v>
      </c>
      <c r="AC9" s="275">
        <v>96.270155484</v>
      </c>
      <c r="AD9" s="275">
        <v>77.243323333000006</v>
      </c>
      <c r="AE9" s="275">
        <v>108.27863000000001</v>
      </c>
      <c r="AF9" s="275">
        <v>117.051715</v>
      </c>
      <c r="AG9" s="275">
        <v>106.84133</v>
      </c>
      <c r="AH9" s="275">
        <v>103.57562258</v>
      </c>
      <c r="AI9" s="275">
        <v>100.13622733</v>
      </c>
      <c r="AJ9" s="275">
        <v>90.837997419000004</v>
      </c>
      <c r="AK9" s="275">
        <v>101.812623</v>
      </c>
      <c r="AL9" s="275">
        <v>157.24300839</v>
      </c>
      <c r="AM9" s="275">
        <v>348.07978322999998</v>
      </c>
      <c r="AN9" s="275">
        <v>97.976910713999999</v>
      </c>
      <c r="AO9" s="275">
        <v>85.030559031999999</v>
      </c>
      <c r="AP9" s="275">
        <v>91.886855333</v>
      </c>
      <c r="AQ9" s="275">
        <v>83.442012258000005</v>
      </c>
      <c r="AR9" s="275">
        <v>112.942975</v>
      </c>
      <c r="AS9" s="275">
        <v>109.93833839</v>
      </c>
      <c r="AT9" s="275">
        <v>111.41353226</v>
      </c>
      <c r="AU9" s="275">
        <v>111.86376367</v>
      </c>
      <c r="AV9" s="275">
        <v>86.440852581000001</v>
      </c>
      <c r="AW9" s="275">
        <v>96.252959333000007</v>
      </c>
      <c r="AX9" s="275">
        <v>100.50431355000001</v>
      </c>
      <c r="AY9" s="275">
        <v>124.30810626</v>
      </c>
      <c r="AZ9" s="275">
        <v>96.750860877999997</v>
      </c>
      <c r="BA9" s="275">
        <v>100.7734</v>
      </c>
      <c r="BB9" s="275">
        <v>84.027720000000002</v>
      </c>
      <c r="BC9" s="338">
        <v>103.78400000000001</v>
      </c>
      <c r="BD9" s="338">
        <v>107.61620000000001</v>
      </c>
      <c r="BE9" s="338">
        <v>119.8997</v>
      </c>
      <c r="BF9" s="338">
        <v>116.2266</v>
      </c>
      <c r="BG9" s="338">
        <v>104.0645</v>
      </c>
      <c r="BH9" s="338">
        <v>93.494969999999995</v>
      </c>
      <c r="BI9" s="338">
        <v>94.762720000000002</v>
      </c>
      <c r="BJ9" s="338">
        <v>111.16719999999999</v>
      </c>
      <c r="BK9" s="338">
        <v>144.61799999999999</v>
      </c>
      <c r="BL9" s="338">
        <v>117.4111</v>
      </c>
      <c r="BM9" s="338">
        <v>99.517880000000005</v>
      </c>
      <c r="BN9" s="338">
        <v>86.040800000000004</v>
      </c>
      <c r="BO9" s="338">
        <v>102.3094</v>
      </c>
      <c r="BP9" s="338">
        <v>107.61020000000001</v>
      </c>
      <c r="BQ9" s="338">
        <v>118.9449</v>
      </c>
      <c r="BR9" s="338">
        <v>115.6778</v>
      </c>
      <c r="BS9" s="338">
        <v>102.5505</v>
      </c>
      <c r="BT9" s="338">
        <v>91.594449999999995</v>
      </c>
      <c r="BU9" s="338">
        <v>94.765020000000007</v>
      </c>
      <c r="BV9" s="338">
        <v>112.2465</v>
      </c>
    </row>
    <row r="10" spans="1:74" ht="11.1" customHeight="1" x14ac:dyDescent="0.2">
      <c r="A10" s="554" t="s">
        <v>447</v>
      </c>
      <c r="B10" s="555" t="s">
        <v>522</v>
      </c>
      <c r="C10" s="275">
        <v>55.421451613000002</v>
      </c>
      <c r="D10" s="275">
        <v>146.50628570999999</v>
      </c>
      <c r="E10" s="275">
        <v>25.964354838999999</v>
      </c>
      <c r="F10" s="275">
        <v>25.394266667</v>
      </c>
      <c r="G10" s="275">
        <v>23.039258064999999</v>
      </c>
      <c r="H10" s="275">
        <v>27.447333333</v>
      </c>
      <c r="I10" s="275">
        <v>35.198806451999999</v>
      </c>
      <c r="J10" s="275">
        <v>30.996258064999999</v>
      </c>
      <c r="K10" s="275">
        <v>27.673500000000001</v>
      </c>
      <c r="L10" s="275">
        <v>24.493258064999999</v>
      </c>
      <c r="M10" s="275">
        <v>28.005800000000001</v>
      </c>
      <c r="N10" s="275">
        <v>23.162967741999999</v>
      </c>
      <c r="O10" s="275">
        <v>33.840193548000002</v>
      </c>
      <c r="P10" s="275">
        <v>39.005517241</v>
      </c>
      <c r="Q10" s="275">
        <v>21.855451613</v>
      </c>
      <c r="R10" s="275">
        <v>22.906700000000001</v>
      </c>
      <c r="S10" s="275">
        <v>24.253451612999999</v>
      </c>
      <c r="T10" s="275">
        <v>28.792666666999999</v>
      </c>
      <c r="U10" s="275">
        <v>43.487870968000003</v>
      </c>
      <c r="V10" s="275">
        <v>41.109161290000003</v>
      </c>
      <c r="W10" s="275">
        <v>28.528600000000001</v>
      </c>
      <c r="X10" s="275">
        <v>29.964548387000001</v>
      </c>
      <c r="Y10" s="275">
        <v>24.472533333000001</v>
      </c>
      <c r="Z10" s="275">
        <v>28.799032258</v>
      </c>
      <c r="AA10" s="275">
        <v>27.299032258</v>
      </c>
      <c r="AB10" s="275">
        <v>25.860178570999999</v>
      </c>
      <c r="AC10" s="275">
        <v>23.821774194</v>
      </c>
      <c r="AD10" s="275">
        <v>23.949866666999998</v>
      </c>
      <c r="AE10" s="275">
        <v>26.158064516</v>
      </c>
      <c r="AF10" s="275">
        <v>30.261533332999999</v>
      </c>
      <c r="AG10" s="275">
        <v>26.157935483999999</v>
      </c>
      <c r="AH10" s="275">
        <v>30.000516129000001</v>
      </c>
      <c r="AI10" s="275">
        <v>27.337933332999999</v>
      </c>
      <c r="AJ10" s="275">
        <v>27.209903226000002</v>
      </c>
      <c r="AK10" s="275">
        <v>23.685766666999999</v>
      </c>
      <c r="AL10" s="275">
        <v>50.990290323000004</v>
      </c>
      <c r="AM10" s="275">
        <v>105.58970968</v>
      </c>
      <c r="AN10" s="275">
        <v>24.150071429</v>
      </c>
      <c r="AO10" s="275">
        <v>21.495806452</v>
      </c>
      <c r="AP10" s="275">
        <v>23.875633333</v>
      </c>
      <c r="AQ10" s="275">
        <v>26.141225806000001</v>
      </c>
      <c r="AR10" s="275">
        <v>29.919499999999999</v>
      </c>
      <c r="AS10" s="275">
        <v>28.183741935</v>
      </c>
      <c r="AT10" s="275">
        <v>30.578354838999999</v>
      </c>
      <c r="AU10" s="275">
        <v>33.053600000000003</v>
      </c>
      <c r="AV10" s="275">
        <v>28.877774194000001</v>
      </c>
      <c r="AW10" s="275">
        <v>25.522633333000002</v>
      </c>
      <c r="AX10" s="275">
        <v>22.276193547999998</v>
      </c>
      <c r="AY10" s="275">
        <v>32.505290322999997</v>
      </c>
      <c r="AZ10" s="275">
        <v>20.934357143</v>
      </c>
      <c r="BA10" s="275">
        <v>24.434920000000002</v>
      </c>
      <c r="BB10" s="275">
        <v>22.937080000000002</v>
      </c>
      <c r="BC10" s="338">
        <v>24.48929</v>
      </c>
      <c r="BD10" s="338">
        <v>26.156870000000001</v>
      </c>
      <c r="BE10" s="338">
        <v>29.935929999999999</v>
      </c>
      <c r="BF10" s="338">
        <v>29.528300000000002</v>
      </c>
      <c r="BG10" s="338">
        <v>26.15307</v>
      </c>
      <c r="BH10" s="338">
        <v>26.046119999999998</v>
      </c>
      <c r="BI10" s="338">
        <v>24.56588</v>
      </c>
      <c r="BJ10" s="338">
        <v>25.935220000000001</v>
      </c>
      <c r="BK10" s="338">
        <v>36.273719999999997</v>
      </c>
      <c r="BL10" s="338">
        <v>30.284330000000001</v>
      </c>
      <c r="BM10" s="338">
        <v>23.529229999999998</v>
      </c>
      <c r="BN10" s="338">
        <v>21.941279999999999</v>
      </c>
      <c r="BO10" s="338">
        <v>22.785990000000002</v>
      </c>
      <c r="BP10" s="338">
        <v>24.93561</v>
      </c>
      <c r="BQ10" s="338">
        <v>27.714759999999998</v>
      </c>
      <c r="BR10" s="338">
        <v>28.60744</v>
      </c>
      <c r="BS10" s="338">
        <v>24.772200000000002</v>
      </c>
      <c r="BT10" s="338">
        <v>24.839950000000002</v>
      </c>
      <c r="BU10" s="338">
        <v>25.620200000000001</v>
      </c>
      <c r="BV10" s="338">
        <v>27.84572</v>
      </c>
    </row>
    <row r="11" spans="1:74" ht="11.1" customHeight="1" x14ac:dyDescent="0.2">
      <c r="A11" s="554" t="s">
        <v>448</v>
      </c>
      <c r="B11" s="555" t="s">
        <v>521</v>
      </c>
      <c r="C11" s="275">
        <v>41.748612903000001</v>
      </c>
      <c r="D11" s="275">
        <v>133.27092857</v>
      </c>
      <c r="E11" s="275">
        <v>27.455032257999999</v>
      </c>
      <c r="F11" s="275">
        <v>21.257966667000002</v>
      </c>
      <c r="G11" s="275">
        <v>27.113258065</v>
      </c>
      <c r="H11" s="275">
        <v>26.161366666999999</v>
      </c>
      <c r="I11" s="275">
        <v>23.895774194000001</v>
      </c>
      <c r="J11" s="275">
        <v>22.781612902999999</v>
      </c>
      <c r="K11" s="275">
        <v>21.430900000000001</v>
      </c>
      <c r="L11" s="275">
        <v>20.515129032000001</v>
      </c>
      <c r="M11" s="275">
        <v>26.791266666999999</v>
      </c>
      <c r="N11" s="275">
        <v>24.784548387000001</v>
      </c>
      <c r="O11" s="275">
        <v>40.577387096999999</v>
      </c>
      <c r="P11" s="275">
        <v>31.733517241000001</v>
      </c>
      <c r="Q11" s="275">
        <v>22.503354839</v>
      </c>
      <c r="R11" s="275">
        <v>21.465266667000002</v>
      </c>
      <c r="S11" s="275">
        <v>26.059290322999999</v>
      </c>
      <c r="T11" s="275">
        <v>23.553766667000001</v>
      </c>
      <c r="U11" s="275">
        <v>26.128193547999999</v>
      </c>
      <c r="V11" s="275">
        <v>24.81016129</v>
      </c>
      <c r="W11" s="275">
        <v>21.322233333</v>
      </c>
      <c r="X11" s="275">
        <v>20.518322581</v>
      </c>
      <c r="Y11" s="275">
        <v>27.680499999999999</v>
      </c>
      <c r="Z11" s="275">
        <v>30.406354838999999</v>
      </c>
      <c r="AA11" s="275">
        <v>30.321645160999999</v>
      </c>
      <c r="AB11" s="275">
        <v>25.504642857</v>
      </c>
      <c r="AC11" s="275">
        <v>26.261129031999999</v>
      </c>
      <c r="AD11" s="275">
        <v>21.919499999999999</v>
      </c>
      <c r="AE11" s="275">
        <v>26.063483870999999</v>
      </c>
      <c r="AF11" s="275">
        <v>23.559166667</v>
      </c>
      <c r="AG11" s="275">
        <v>22.211451613000001</v>
      </c>
      <c r="AH11" s="275">
        <v>21.135032257999999</v>
      </c>
      <c r="AI11" s="275">
        <v>23.0791</v>
      </c>
      <c r="AJ11" s="275">
        <v>23.573</v>
      </c>
      <c r="AK11" s="275">
        <v>25.041433333000001</v>
      </c>
      <c r="AL11" s="275">
        <v>49.945483871</v>
      </c>
      <c r="AM11" s="275">
        <v>166.27612902999999</v>
      </c>
      <c r="AN11" s="275">
        <v>20.653714286</v>
      </c>
      <c r="AO11" s="275">
        <v>20.280451613</v>
      </c>
      <c r="AP11" s="275">
        <v>23.705133332999999</v>
      </c>
      <c r="AQ11" s="275">
        <v>27.055387097000001</v>
      </c>
      <c r="AR11" s="275">
        <v>27.167066667</v>
      </c>
      <c r="AS11" s="275">
        <v>22.136580644999999</v>
      </c>
      <c r="AT11" s="275">
        <v>23.347709677000001</v>
      </c>
      <c r="AU11" s="275">
        <v>21.381966667</v>
      </c>
      <c r="AV11" s="275">
        <v>22.432258064999999</v>
      </c>
      <c r="AW11" s="275">
        <v>25.304066667000001</v>
      </c>
      <c r="AX11" s="275">
        <v>24.026290323000001</v>
      </c>
      <c r="AY11" s="275">
        <v>33.254032258000002</v>
      </c>
      <c r="AZ11" s="275">
        <v>22.218714286000001</v>
      </c>
      <c r="BA11" s="275">
        <v>25.007079999999998</v>
      </c>
      <c r="BB11" s="275">
        <v>19.29993</v>
      </c>
      <c r="BC11" s="338">
        <v>25.232109999999999</v>
      </c>
      <c r="BD11" s="338">
        <v>23.332100000000001</v>
      </c>
      <c r="BE11" s="338">
        <v>26.06277</v>
      </c>
      <c r="BF11" s="338">
        <v>23.810939999999999</v>
      </c>
      <c r="BG11" s="338">
        <v>20.629899999999999</v>
      </c>
      <c r="BH11" s="338">
        <v>21.484570000000001</v>
      </c>
      <c r="BI11" s="338">
        <v>25.371420000000001</v>
      </c>
      <c r="BJ11" s="338">
        <v>32.18197</v>
      </c>
      <c r="BK11" s="338">
        <v>42.964640000000003</v>
      </c>
      <c r="BL11" s="338">
        <v>28.917649999999998</v>
      </c>
      <c r="BM11" s="338">
        <v>24.029859999999999</v>
      </c>
      <c r="BN11" s="338">
        <v>20.590340000000001</v>
      </c>
      <c r="BO11" s="338">
        <v>25.557079999999999</v>
      </c>
      <c r="BP11" s="338">
        <v>23.991199999999999</v>
      </c>
      <c r="BQ11" s="338">
        <v>26.663070000000001</v>
      </c>
      <c r="BR11" s="338">
        <v>24.041979999999999</v>
      </c>
      <c r="BS11" s="338">
        <v>20.792190000000002</v>
      </c>
      <c r="BT11" s="338">
        <v>21.391559999999998</v>
      </c>
      <c r="BU11" s="338">
        <v>25.13946</v>
      </c>
      <c r="BV11" s="338">
        <v>32.023159999999997</v>
      </c>
    </row>
    <row r="12" spans="1:74" ht="11.1" customHeight="1" x14ac:dyDescent="0.2">
      <c r="A12" s="554" t="s">
        <v>449</v>
      </c>
      <c r="B12" s="555" t="s">
        <v>450</v>
      </c>
      <c r="C12" s="275">
        <v>64.770814516000002</v>
      </c>
      <c r="D12" s="275">
        <v>73.818842857000007</v>
      </c>
      <c r="E12" s="275">
        <v>44.354999999999997</v>
      </c>
      <c r="F12" s="275">
        <v>49.948666666999998</v>
      </c>
      <c r="G12" s="275">
        <v>54.721156452000002</v>
      </c>
      <c r="H12" s="275">
        <v>51.055590000000002</v>
      </c>
      <c r="I12" s="275">
        <v>65.945091934999994</v>
      </c>
      <c r="J12" s="275">
        <v>62.560746774000002</v>
      </c>
      <c r="K12" s="275">
        <v>62.718696667000003</v>
      </c>
      <c r="L12" s="275">
        <v>48.400869354999998</v>
      </c>
      <c r="M12" s="275">
        <v>43.296146667000002</v>
      </c>
      <c r="N12" s="275">
        <v>44.531874193999997</v>
      </c>
      <c r="O12" s="275">
        <v>55.088683871000001</v>
      </c>
      <c r="P12" s="275">
        <v>56.820313792999997</v>
      </c>
      <c r="Q12" s="275">
        <v>58.436106451999997</v>
      </c>
      <c r="R12" s="275">
        <v>63.634360000000001</v>
      </c>
      <c r="S12" s="275">
        <v>59.738709677000003</v>
      </c>
      <c r="T12" s="275">
        <v>63.357166667000001</v>
      </c>
      <c r="U12" s="275">
        <v>64.583064515999993</v>
      </c>
      <c r="V12" s="275">
        <v>67.560483871000002</v>
      </c>
      <c r="W12" s="275">
        <v>62.673166666999997</v>
      </c>
      <c r="X12" s="275">
        <v>40.342258065000003</v>
      </c>
      <c r="Y12" s="275">
        <v>51.088000000000001</v>
      </c>
      <c r="Z12" s="275">
        <v>54.113709677000003</v>
      </c>
      <c r="AA12" s="275">
        <v>59.274516128999998</v>
      </c>
      <c r="AB12" s="275">
        <v>49.487321428999998</v>
      </c>
      <c r="AC12" s="275">
        <v>42.784838710000002</v>
      </c>
      <c r="AD12" s="275">
        <v>27.935500000000001</v>
      </c>
      <c r="AE12" s="275">
        <v>53.020806452000002</v>
      </c>
      <c r="AF12" s="275">
        <v>58.291166666999999</v>
      </c>
      <c r="AG12" s="275">
        <v>55.481451612999997</v>
      </c>
      <c r="AH12" s="275">
        <v>48.427096773999999</v>
      </c>
      <c r="AI12" s="275">
        <v>46.048666666999999</v>
      </c>
      <c r="AJ12" s="275">
        <v>36.833709677000002</v>
      </c>
      <c r="AK12" s="275">
        <v>48.776333332999997</v>
      </c>
      <c r="AL12" s="275">
        <v>47.116290323000001</v>
      </c>
      <c r="AM12" s="275">
        <v>56.259516128999998</v>
      </c>
      <c r="AN12" s="275">
        <v>49.096964286000002</v>
      </c>
      <c r="AO12" s="275">
        <v>39.575000000000003</v>
      </c>
      <c r="AP12" s="275">
        <v>40.917000000000002</v>
      </c>
      <c r="AQ12" s="275">
        <v>26.029032258000001</v>
      </c>
      <c r="AR12" s="275">
        <v>52.067999999999998</v>
      </c>
      <c r="AS12" s="275">
        <v>55.404516129000001</v>
      </c>
      <c r="AT12" s="275">
        <v>52.82</v>
      </c>
      <c r="AU12" s="275">
        <v>52.700166666999998</v>
      </c>
      <c r="AV12" s="275">
        <v>30.577419355</v>
      </c>
      <c r="AW12" s="275">
        <v>41.122999999999998</v>
      </c>
      <c r="AX12" s="275">
        <v>48.294838710000001</v>
      </c>
      <c r="AY12" s="275">
        <v>50.338387097000002</v>
      </c>
      <c r="AZ12" s="275">
        <v>48.079464285999997</v>
      </c>
      <c r="BA12" s="275">
        <v>47.323309999999999</v>
      </c>
      <c r="BB12" s="275">
        <v>39.21866</v>
      </c>
      <c r="BC12" s="338">
        <v>50.929349999999999</v>
      </c>
      <c r="BD12" s="338">
        <v>54.649549999999998</v>
      </c>
      <c r="BE12" s="338">
        <v>59.511139999999997</v>
      </c>
      <c r="BF12" s="338">
        <v>58.833570000000002</v>
      </c>
      <c r="BG12" s="338">
        <v>53.658259999999999</v>
      </c>
      <c r="BH12" s="338">
        <v>42.871130000000001</v>
      </c>
      <c r="BI12" s="338">
        <v>41.23751</v>
      </c>
      <c r="BJ12" s="338">
        <v>47.97157</v>
      </c>
      <c r="BK12" s="338">
        <v>58.51332</v>
      </c>
      <c r="BL12" s="338">
        <v>52.984169999999999</v>
      </c>
      <c r="BM12" s="338">
        <v>47.782350000000001</v>
      </c>
      <c r="BN12" s="338">
        <v>40.584009999999999</v>
      </c>
      <c r="BO12" s="338">
        <v>50.897770000000001</v>
      </c>
      <c r="BP12" s="338">
        <v>55.23189</v>
      </c>
      <c r="BQ12" s="338">
        <v>60.288559999999997</v>
      </c>
      <c r="BR12" s="338">
        <v>59.038719999999998</v>
      </c>
      <c r="BS12" s="338">
        <v>53.382750000000001</v>
      </c>
      <c r="BT12" s="338">
        <v>42.30442</v>
      </c>
      <c r="BU12" s="338">
        <v>40.501950000000001</v>
      </c>
      <c r="BV12" s="338">
        <v>47.464019999999998</v>
      </c>
    </row>
    <row r="13" spans="1:74" ht="11.1" customHeight="1" x14ac:dyDescent="0.2">
      <c r="A13" s="554" t="s">
        <v>451</v>
      </c>
      <c r="B13" s="555" t="s">
        <v>452</v>
      </c>
      <c r="C13" s="275">
        <v>9.0601080644999996</v>
      </c>
      <c r="D13" s="275">
        <v>26.963285357</v>
      </c>
      <c r="E13" s="275">
        <v>4.1724229032000002</v>
      </c>
      <c r="F13" s="275">
        <v>4.0769123333000001</v>
      </c>
      <c r="G13" s="275">
        <v>4.6043583870999996</v>
      </c>
      <c r="H13" s="275">
        <v>4.5660886666999998</v>
      </c>
      <c r="I13" s="275">
        <v>5.2525596773999998</v>
      </c>
      <c r="J13" s="275">
        <v>4.3102258065000001</v>
      </c>
      <c r="K13" s="275">
        <v>6.1061290000000001</v>
      </c>
      <c r="L13" s="275">
        <v>4.7022219354999999</v>
      </c>
      <c r="M13" s="275">
        <v>2.5316316667000001</v>
      </c>
      <c r="N13" s="275">
        <v>3.0479125805999998</v>
      </c>
      <c r="O13" s="275">
        <v>5.3096429032000003</v>
      </c>
      <c r="P13" s="275">
        <v>6.1524148276000004</v>
      </c>
      <c r="Q13" s="275">
        <v>3.8543448386999999</v>
      </c>
      <c r="R13" s="275">
        <v>2.9855026667</v>
      </c>
      <c r="S13" s="275">
        <v>3.2941016129</v>
      </c>
      <c r="T13" s="275">
        <v>4.0990033332999998</v>
      </c>
      <c r="U13" s="275">
        <v>4.1628777419</v>
      </c>
      <c r="V13" s="275">
        <v>6.0482087096999999</v>
      </c>
      <c r="W13" s="275">
        <v>4.1410166666999997</v>
      </c>
      <c r="X13" s="275">
        <v>2.0589896774000001</v>
      </c>
      <c r="Y13" s="275">
        <v>3.5694346666999999</v>
      </c>
      <c r="Z13" s="275">
        <v>5.1443632258000003</v>
      </c>
      <c r="AA13" s="275">
        <v>4.8633567741999997</v>
      </c>
      <c r="AB13" s="275">
        <v>3.7046350000000001</v>
      </c>
      <c r="AC13" s="275">
        <v>3.4024135484000002</v>
      </c>
      <c r="AD13" s="275">
        <v>3.4384566667000001</v>
      </c>
      <c r="AE13" s="275">
        <v>3.0362751612999999</v>
      </c>
      <c r="AF13" s="275">
        <v>4.9398483332999996</v>
      </c>
      <c r="AG13" s="275">
        <v>2.9904912903</v>
      </c>
      <c r="AH13" s="275">
        <v>4.0129774194000003</v>
      </c>
      <c r="AI13" s="275">
        <v>3.6705273332999999</v>
      </c>
      <c r="AJ13" s="275">
        <v>3.2213845161000001</v>
      </c>
      <c r="AK13" s="275">
        <v>4.3090896667000003</v>
      </c>
      <c r="AL13" s="275">
        <v>9.190943871</v>
      </c>
      <c r="AM13" s="275">
        <v>19.954428387</v>
      </c>
      <c r="AN13" s="275">
        <v>4.0761607143000003</v>
      </c>
      <c r="AO13" s="275">
        <v>3.6793009677000001</v>
      </c>
      <c r="AP13" s="275">
        <v>3.3890886667000002</v>
      </c>
      <c r="AQ13" s="275">
        <v>4.2163670968</v>
      </c>
      <c r="AR13" s="275">
        <v>3.7884083333</v>
      </c>
      <c r="AS13" s="275">
        <v>4.2134996773999998</v>
      </c>
      <c r="AT13" s="275">
        <v>4.6674677419000004</v>
      </c>
      <c r="AU13" s="275">
        <v>4.7280303333000004</v>
      </c>
      <c r="AV13" s="275">
        <v>4.5534009677</v>
      </c>
      <c r="AW13" s="275">
        <v>4.3032593332999998</v>
      </c>
      <c r="AX13" s="275">
        <v>5.9069909676999997</v>
      </c>
      <c r="AY13" s="275">
        <v>8.2103965843999998</v>
      </c>
      <c r="AZ13" s="275">
        <v>5.5183251634000001</v>
      </c>
      <c r="BA13" s="275">
        <v>4.0080470000000004</v>
      </c>
      <c r="BB13" s="275">
        <v>2.572079</v>
      </c>
      <c r="BC13" s="338">
        <v>3.1332439999999999</v>
      </c>
      <c r="BD13" s="338">
        <v>3.4776989999999999</v>
      </c>
      <c r="BE13" s="338">
        <v>4.3898489999999999</v>
      </c>
      <c r="BF13" s="338">
        <v>4.0537520000000002</v>
      </c>
      <c r="BG13" s="338">
        <v>3.6232030000000002</v>
      </c>
      <c r="BH13" s="338">
        <v>3.0931500000000001</v>
      </c>
      <c r="BI13" s="338">
        <v>3.5878990000000002</v>
      </c>
      <c r="BJ13" s="338">
        <v>5.0784419999999999</v>
      </c>
      <c r="BK13" s="338">
        <v>6.8663179999999997</v>
      </c>
      <c r="BL13" s="338">
        <v>5.2249980000000003</v>
      </c>
      <c r="BM13" s="338">
        <v>4.1764130000000002</v>
      </c>
      <c r="BN13" s="338">
        <v>2.9251800000000001</v>
      </c>
      <c r="BO13" s="338">
        <v>3.0685289999999998</v>
      </c>
      <c r="BP13" s="338">
        <v>3.4514640000000001</v>
      </c>
      <c r="BQ13" s="338">
        <v>4.2785589999999996</v>
      </c>
      <c r="BR13" s="338">
        <v>3.9896859999999998</v>
      </c>
      <c r="BS13" s="338">
        <v>3.6033569999999999</v>
      </c>
      <c r="BT13" s="338">
        <v>3.0585200000000001</v>
      </c>
      <c r="BU13" s="338">
        <v>3.5033979999999998</v>
      </c>
      <c r="BV13" s="338">
        <v>4.9136709999999999</v>
      </c>
    </row>
    <row r="14" spans="1:74" ht="11.1" customHeight="1" x14ac:dyDescent="0.2">
      <c r="A14" s="579"/>
      <c r="B14" s="131" t="s">
        <v>390</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4" t="s">
        <v>453</v>
      </c>
      <c r="B15" s="555" t="s">
        <v>1358</v>
      </c>
      <c r="C15" s="275">
        <v>138.92890323</v>
      </c>
      <c r="D15" s="275">
        <v>154.09153570999999</v>
      </c>
      <c r="E15" s="275">
        <v>108.93890322999999</v>
      </c>
      <c r="F15" s="275">
        <v>70.664333333000002</v>
      </c>
      <c r="G15" s="275">
        <v>87.640580645</v>
      </c>
      <c r="H15" s="275">
        <v>87.712566667000004</v>
      </c>
      <c r="I15" s="275">
        <v>94.115741935000003</v>
      </c>
      <c r="J15" s="275">
        <v>99.860064515999994</v>
      </c>
      <c r="K15" s="275">
        <v>92.724433332999993</v>
      </c>
      <c r="L15" s="275">
        <v>58.375290323000002</v>
      </c>
      <c r="M15" s="275">
        <v>77.844533333000001</v>
      </c>
      <c r="N15" s="275">
        <v>69.143516129000005</v>
      </c>
      <c r="O15" s="275">
        <v>109.47922581</v>
      </c>
      <c r="P15" s="275">
        <v>94.494724137999995</v>
      </c>
      <c r="Q15" s="275">
        <v>50.449870967999999</v>
      </c>
      <c r="R15" s="275">
        <v>61.959200000000003</v>
      </c>
      <c r="S15" s="275">
        <v>66.445645161000002</v>
      </c>
      <c r="T15" s="275">
        <v>82.411966667000002</v>
      </c>
      <c r="U15" s="275">
        <v>108.39187097</v>
      </c>
      <c r="V15" s="275">
        <v>107.39922581</v>
      </c>
      <c r="W15" s="275">
        <v>82.762233332999998</v>
      </c>
      <c r="X15" s="275">
        <v>56.194806452000002</v>
      </c>
      <c r="Y15" s="275">
        <v>64.559033333000002</v>
      </c>
      <c r="Z15" s="275">
        <v>100.56348387</v>
      </c>
      <c r="AA15" s="275">
        <v>82.663516129000001</v>
      </c>
      <c r="AB15" s="275">
        <v>74.357071429000001</v>
      </c>
      <c r="AC15" s="275">
        <v>83.592354838999995</v>
      </c>
      <c r="AD15" s="275">
        <v>58.946633333000001</v>
      </c>
      <c r="AE15" s="275">
        <v>66.454096774000007</v>
      </c>
      <c r="AF15" s="275">
        <v>71.891733333000005</v>
      </c>
      <c r="AG15" s="275">
        <v>82.336516129000003</v>
      </c>
      <c r="AH15" s="275">
        <v>70.464419355000004</v>
      </c>
      <c r="AI15" s="275">
        <v>56.042233332999999</v>
      </c>
      <c r="AJ15" s="275">
        <v>47.432354838999998</v>
      </c>
      <c r="AK15" s="275">
        <v>64.874466666999993</v>
      </c>
      <c r="AL15" s="275">
        <v>93.690806452000004</v>
      </c>
      <c r="AM15" s="275">
        <v>96.347322581</v>
      </c>
      <c r="AN15" s="275">
        <v>68.292142857000002</v>
      </c>
      <c r="AO15" s="275">
        <v>64.098322581000005</v>
      </c>
      <c r="AP15" s="275">
        <v>66.108999999999995</v>
      </c>
      <c r="AQ15" s="275">
        <v>58.212741934999997</v>
      </c>
      <c r="AR15" s="275">
        <v>66.154866666999993</v>
      </c>
      <c r="AS15" s="275">
        <v>77.875322581000006</v>
      </c>
      <c r="AT15" s="275">
        <v>74.811903225999998</v>
      </c>
      <c r="AU15" s="275">
        <v>52.649266666999999</v>
      </c>
      <c r="AV15" s="275">
        <v>44.515838709999997</v>
      </c>
      <c r="AW15" s="275">
        <v>60.638933332999997</v>
      </c>
      <c r="AX15" s="275">
        <v>74.925645161000006</v>
      </c>
      <c r="AY15" s="275">
        <v>84.379000000000005</v>
      </c>
      <c r="AZ15" s="275">
        <v>64.243714285999999</v>
      </c>
      <c r="BA15" s="275">
        <v>54.245910000000002</v>
      </c>
      <c r="BB15" s="275">
        <v>24.774190000000001</v>
      </c>
      <c r="BC15" s="338">
        <v>16.956710000000001</v>
      </c>
      <c r="BD15" s="338">
        <v>51.038910000000001</v>
      </c>
      <c r="BE15" s="338">
        <v>47.751829999999998</v>
      </c>
      <c r="BF15" s="338">
        <v>47.654220000000002</v>
      </c>
      <c r="BG15" s="338">
        <v>15.15362</v>
      </c>
      <c r="BH15" s="338">
        <v>30.765180000000001</v>
      </c>
      <c r="BI15" s="338">
        <v>48.688090000000003</v>
      </c>
      <c r="BJ15" s="338">
        <v>82.00112</v>
      </c>
      <c r="BK15" s="338">
        <v>95.643910000000005</v>
      </c>
      <c r="BL15" s="338">
        <v>79.739249999999998</v>
      </c>
      <c r="BM15" s="338">
        <v>47.877920000000003</v>
      </c>
      <c r="BN15" s="338">
        <v>13.5617</v>
      </c>
      <c r="BO15" s="338">
        <v>16.301439999999999</v>
      </c>
      <c r="BP15" s="338">
        <v>48.524610000000003</v>
      </c>
      <c r="BQ15" s="338">
        <v>42.38805</v>
      </c>
      <c r="BR15" s="338">
        <v>36.782400000000003</v>
      </c>
      <c r="BS15" s="338">
        <v>8.7917710000000007</v>
      </c>
      <c r="BT15" s="338">
        <v>22.48274</v>
      </c>
      <c r="BU15" s="338">
        <v>36.00853</v>
      </c>
      <c r="BV15" s="338">
        <v>62.7639</v>
      </c>
    </row>
    <row r="16" spans="1:74" ht="11.1" customHeight="1" x14ac:dyDescent="0.2">
      <c r="A16" s="554" t="s">
        <v>454</v>
      </c>
      <c r="B16" s="555" t="s">
        <v>1359</v>
      </c>
      <c r="C16" s="275">
        <v>3606.9043225999999</v>
      </c>
      <c r="D16" s="275">
        <v>3263.0475000000001</v>
      </c>
      <c r="E16" s="275">
        <v>3896.7602581000001</v>
      </c>
      <c r="F16" s="275">
        <v>3500.5189332999998</v>
      </c>
      <c r="G16" s="275">
        <v>4179.1440645000002</v>
      </c>
      <c r="H16" s="275">
        <v>4568.7839333000002</v>
      </c>
      <c r="I16" s="275">
        <v>5812.125129</v>
      </c>
      <c r="J16" s="275">
        <v>5838.6579355000003</v>
      </c>
      <c r="K16" s="275">
        <v>5162.8723332999998</v>
      </c>
      <c r="L16" s="275">
        <v>4395.1115160999998</v>
      </c>
      <c r="M16" s="275">
        <v>4033.5933666999999</v>
      </c>
      <c r="N16" s="275">
        <v>3751.8176451999998</v>
      </c>
      <c r="O16" s="275">
        <v>3759.0854515999999</v>
      </c>
      <c r="P16" s="275">
        <v>3631.2626206999998</v>
      </c>
      <c r="Q16" s="275">
        <v>3716.8133548000001</v>
      </c>
      <c r="R16" s="275">
        <v>4003.6389666999999</v>
      </c>
      <c r="S16" s="275">
        <v>4292.4941289999997</v>
      </c>
      <c r="T16" s="275">
        <v>5188.8120667000003</v>
      </c>
      <c r="U16" s="275">
        <v>6477.3220645000001</v>
      </c>
      <c r="V16" s="275">
        <v>6687.2150645000002</v>
      </c>
      <c r="W16" s="275">
        <v>5148.7179999999998</v>
      </c>
      <c r="X16" s="275">
        <v>3985.1826452</v>
      </c>
      <c r="Y16" s="275">
        <v>3656.3316</v>
      </c>
      <c r="Z16" s="275">
        <v>3749.8477097</v>
      </c>
      <c r="AA16" s="275">
        <v>3764.6302258000001</v>
      </c>
      <c r="AB16" s="275">
        <v>3651.1007143000002</v>
      </c>
      <c r="AC16" s="275">
        <v>3772.2685806</v>
      </c>
      <c r="AD16" s="275">
        <v>3535.1921000000002</v>
      </c>
      <c r="AE16" s="275">
        <v>3440.6080645000002</v>
      </c>
      <c r="AF16" s="275">
        <v>4609.6876000000002</v>
      </c>
      <c r="AG16" s="275">
        <v>5636.8353225999999</v>
      </c>
      <c r="AH16" s="275">
        <v>5296.1345484000003</v>
      </c>
      <c r="AI16" s="275">
        <v>4822.0178333000003</v>
      </c>
      <c r="AJ16" s="275">
        <v>4327.4704516000002</v>
      </c>
      <c r="AK16" s="275">
        <v>3561.6693332999998</v>
      </c>
      <c r="AL16" s="275">
        <v>3794.8238710000001</v>
      </c>
      <c r="AM16" s="275">
        <v>3418.843871</v>
      </c>
      <c r="AN16" s="275">
        <v>4249.6734999999999</v>
      </c>
      <c r="AO16" s="275">
        <v>3817.1819354999998</v>
      </c>
      <c r="AP16" s="275">
        <v>3544.7274333</v>
      </c>
      <c r="AQ16" s="275">
        <v>3615.4831935000002</v>
      </c>
      <c r="AR16" s="275">
        <v>4531.1040999999996</v>
      </c>
      <c r="AS16" s="275">
        <v>5953.6126129000004</v>
      </c>
      <c r="AT16" s="275">
        <v>6308.8245806000004</v>
      </c>
      <c r="AU16" s="275">
        <v>5190.2322999999997</v>
      </c>
      <c r="AV16" s="275">
        <v>4372.9599355</v>
      </c>
      <c r="AW16" s="275">
        <v>3901.645</v>
      </c>
      <c r="AX16" s="275">
        <v>3872.3908710000001</v>
      </c>
      <c r="AY16" s="275">
        <v>4245.7503548000004</v>
      </c>
      <c r="AZ16" s="275">
        <v>4360.6682499999997</v>
      </c>
      <c r="BA16" s="275">
        <v>4287.1310000000003</v>
      </c>
      <c r="BB16" s="275">
        <v>3754.2820000000002</v>
      </c>
      <c r="BC16" s="338">
        <v>4209.5959999999995</v>
      </c>
      <c r="BD16" s="338">
        <v>5616.701</v>
      </c>
      <c r="BE16" s="338">
        <v>6419.0540000000001</v>
      </c>
      <c r="BF16" s="338">
        <v>6353.2179999999998</v>
      </c>
      <c r="BG16" s="338">
        <v>5138.9539999999997</v>
      </c>
      <c r="BH16" s="338">
        <v>4563.1629999999996</v>
      </c>
      <c r="BI16" s="338">
        <v>4222.6769999999997</v>
      </c>
      <c r="BJ16" s="338">
        <v>4424.4179999999997</v>
      </c>
      <c r="BK16" s="338">
        <v>4409.3360000000002</v>
      </c>
      <c r="BL16" s="338">
        <v>4734.3530000000001</v>
      </c>
      <c r="BM16" s="338">
        <v>4512.7120000000004</v>
      </c>
      <c r="BN16" s="338">
        <v>4218.1980000000003</v>
      </c>
      <c r="BO16" s="338">
        <v>4592.3500000000004</v>
      </c>
      <c r="BP16" s="338">
        <v>5796.8010000000004</v>
      </c>
      <c r="BQ16" s="338">
        <v>6554.2030000000004</v>
      </c>
      <c r="BR16" s="338">
        <v>6660.1170000000002</v>
      </c>
      <c r="BS16" s="338">
        <v>5408.8289999999997</v>
      </c>
      <c r="BT16" s="338">
        <v>4707.375</v>
      </c>
      <c r="BU16" s="338">
        <v>4438.567</v>
      </c>
      <c r="BV16" s="338">
        <v>4628.5119999999997</v>
      </c>
    </row>
    <row r="17" spans="1:74" ht="11.1" customHeight="1" x14ac:dyDescent="0.2">
      <c r="A17" s="556" t="s">
        <v>455</v>
      </c>
      <c r="B17" s="557" t="s">
        <v>1360</v>
      </c>
      <c r="C17" s="275">
        <v>39.599511935000002</v>
      </c>
      <c r="D17" s="275">
        <v>191.91176464</v>
      </c>
      <c r="E17" s="275">
        <v>12.080884515999999</v>
      </c>
      <c r="F17" s="275">
        <v>3.4696836666999999</v>
      </c>
      <c r="G17" s="275">
        <v>4.5183783871000003</v>
      </c>
      <c r="H17" s="275">
        <v>3.6330290000000001</v>
      </c>
      <c r="I17" s="275">
        <v>8.5641406452000002</v>
      </c>
      <c r="J17" s="275">
        <v>6.7177429031999996</v>
      </c>
      <c r="K17" s="275">
        <v>7.5440283333</v>
      </c>
      <c r="L17" s="275">
        <v>3.8946732258000001</v>
      </c>
      <c r="M17" s="275">
        <v>4.0448526666999998</v>
      </c>
      <c r="N17" s="275">
        <v>3.9867845161000002</v>
      </c>
      <c r="O17" s="275">
        <v>11.650656129</v>
      </c>
      <c r="P17" s="275">
        <v>22.893708965999998</v>
      </c>
      <c r="Q17" s="275">
        <v>3.3660777418999999</v>
      </c>
      <c r="R17" s="275">
        <v>3.7565943332999998</v>
      </c>
      <c r="S17" s="275">
        <v>3.6482754839</v>
      </c>
      <c r="T17" s="275">
        <v>4.0730946667000003</v>
      </c>
      <c r="U17" s="275">
        <v>10.449498387</v>
      </c>
      <c r="V17" s="275">
        <v>12.994212902999999</v>
      </c>
      <c r="W17" s="275">
        <v>6.6312280000000001</v>
      </c>
      <c r="X17" s="275">
        <v>6.7362916128999997</v>
      </c>
      <c r="Y17" s="275">
        <v>6.5094073333000004</v>
      </c>
      <c r="Z17" s="275">
        <v>11.397091613000001</v>
      </c>
      <c r="AA17" s="275">
        <v>7.3118009677</v>
      </c>
      <c r="AB17" s="275">
        <v>7.2909921429000004</v>
      </c>
      <c r="AC17" s="275">
        <v>3.9095125806</v>
      </c>
      <c r="AD17" s="275">
        <v>2.4246666666999999</v>
      </c>
      <c r="AE17" s="275">
        <v>4.0900648387</v>
      </c>
      <c r="AF17" s="275">
        <v>4.8211053333000002</v>
      </c>
      <c r="AG17" s="275">
        <v>3.7166899999999998</v>
      </c>
      <c r="AH17" s="275">
        <v>4.3664512902999997</v>
      </c>
      <c r="AI17" s="275">
        <v>3.694976</v>
      </c>
      <c r="AJ17" s="275">
        <v>2.2232851613000002</v>
      </c>
      <c r="AK17" s="275">
        <v>4.0447323332999998</v>
      </c>
      <c r="AL17" s="275">
        <v>56.134455484</v>
      </c>
      <c r="AM17" s="275">
        <v>146.11756097</v>
      </c>
      <c r="AN17" s="275">
        <v>4.0999678571000002</v>
      </c>
      <c r="AO17" s="275">
        <v>3.9029293547999999</v>
      </c>
      <c r="AP17" s="275">
        <v>5.6465249999999996</v>
      </c>
      <c r="AQ17" s="275">
        <v>5.9186458064999998</v>
      </c>
      <c r="AR17" s="275">
        <v>6.0777033332999997</v>
      </c>
      <c r="AS17" s="275">
        <v>6.1996364516</v>
      </c>
      <c r="AT17" s="275">
        <v>7.8568874193999996</v>
      </c>
      <c r="AU17" s="275">
        <v>4.2896109999999998</v>
      </c>
      <c r="AV17" s="275">
        <v>2.4697003226000001</v>
      </c>
      <c r="AW17" s="275">
        <v>5.3589243333000001</v>
      </c>
      <c r="AX17" s="275">
        <v>4.0418441935000002</v>
      </c>
      <c r="AY17" s="275">
        <v>20.850520766999999</v>
      </c>
      <c r="AZ17" s="275">
        <v>6.2229105976000003</v>
      </c>
      <c r="BA17" s="275">
        <v>6.6537750000000004</v>
      </c>
      <c r="BB17" s="275">
        <v>2.3135289999999999</v>
      </c>
      <c r="BC17" s="338">
        <v>3.803274</v>
      </c>
      <c r="BD17" s="338">
        <v>5.1685749999999997</v>
      </c>
      <c r="BE17" s="338">
        <v>8.6943400000000004</v>
      </c>
      <c r="BF17" s="338">
        <v>6.7367540000000004</v>
      </c>
      <c r="BG17" s="338">
        <v>4.5517789999999998</v>
      </c>
      <c r="BH17" s="338">
        <v>3.6789139999999998</v>
      </c>
      <c r="BI17" s="338">
        <v>5.4738350000000002</v>
      </c>
      <c r="BJ17" s="338">
        <v>9.754448</v>
      </c>
      <c r="BK17" s="338">
        <v>24.983270000000001</v>
      </c>
      <c r="BL17" s="338">
        <v>13.607060000000001</v>
      </c>
      <c r="BM17" s="338">
        <v>7.3351949999999997</v>
      </c>
      <c r="BN17" s="338">
        <v>3.016626</v>
      </c>
      <c r="BO17" s="338">
        <v>3.937818</v>
      </c>
      <c r="BP17" s="338">
        <v>4.9148059999999996</v>
      </c>
      <c r="BQ17" s="338">
        <v>8.3303750000000001</v>
      </c>
      <c r="BR17" s="338">
        <v>7.6662100000000004</v>
      </c>
      <c r="BS17" s="338">
        <v>4.6942649999999997</v>
      </c>
      <c r="BT17" s="338">
        <v>4.0585319999999996</v>
      </c>
      <c r="BU17" s="338">
        <v>7.9696499999999997</v>
      </c>
      <c r="BV17" s="338">
        <v>12.89873</v>
      </c>
    </row>
    <row r="18" spans="1:74" ht="11.1" customHeight="1" x14ac:dyDescent="0.2">
      <c r="A18" s="579"/>
      <c r="B18" s="131" t="s">
        <v>401</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4" t="s">
        <v>456</v>
      </c>
      <c r="B19" s="555" t="s">
        <v>1358</v>
      </c>
      <c r="C19" s="275">
        <v>937.11972934999994</v>
      </c>
      <c r="D19" s="275">
        <v>1013.9484657</v>
      </c>
      <c r="E19" s="275">
        <v>724.62638645000004</v>
      </c>
      <c r="F19" s="275">
        <v>624.82394033000003</v>
      </c>
      <c r="G19" s="275">
        <v>795.45932258000005</v>
      </c>
      <c r="H19" s="275">
        <v>1032.7481473</v>
      </c>
      <c r="I19" s="275">
        <v>1096.4144619000001</v>
      </c>
      <c r="J19" s="275">
        <v>1035.5108848</v>
      </c>
      <c r="K19" s="275">
        <v>925.16809833000002</v>
      </c>
      <c r="L19" s="275">
        <v>673.94843000000003</v>
      </c>
      <c r="M19" s="275">
        <v>635.76466067000001</v>
      </c>
      <c r="N19" s="275">
        <v>599.32715289999999</v>
      </c>
      <c r="O19" s="275">
        <v>786.66854161000003</v>
      </c>
      <c r="P19" s="275">
        <v>715.69482655000002</v>
      </c>
      <c r="Q19" s="275">
        <v>513.07357935000005</v>
      </c>
      <c r="R19" s="275">
        <v>540.94153800000004</v>
      </c>
      <c r="S19" s="275">
        <v>649.61858065000001</v>
      </c>
      <c r="T19" s="275">
        <v>965.40293299999996</v>
      </c>
      <c r="U19" s="275">
        <v>1084.1876454999999</v>
      </c>
      <c r="V19" s="275">
        <v>1062.1728499999999</v>
      </c>
      <c r="W19" s="275">
        <v>951.25467600000002</v>
      </c>
      <c r="X19" s="275">
        <v>789.30062096999995</v>
      </c>
      <c r="Y19" s="275">
        <v>670.25591099999997</v>
      </c>
      <c r="Z19" s="275">
        <v>903.59990645000005</v>
      </c>
      <c r="AA19" s="275">
        <v>850.10647613000003</v>
      </c>
      <c r="AB19" s="275">
        <v>666.21652463999999</v>
      </c>
      <c r="AC19" s="275">
        <v>627.14683484</v>
      </c>
      <c r="AD19" s="275">
        <v>645.60517532999995</v>
      </c>
      <c r="AE19" s="275">
        <v>749.72643645000005</v>
      </c>
      <c r="AF19" s="275">
        <v>887.72560266999994</v>
      </c>
      <c r="AG19" s="275">
        <v>991.21140967999997</v>
      </c>
      <c r="AH19" s="275">
        <v>927.30181774000005</v>
      </c>
      <c r="AI19" s="275">
        <v>784.35011967000003</v>
      </c>
      <c r="AJ19" s="275">
        <v>680.31793838999999</v>
      </c>
      <c r="AK19" s="275">
        <v>667.76142032999996</v>
      </c>
      <c r="AL19" s="275">
        <v>764.29883289999998</v>
      </c>
      <c r="AM19" s="275">
        <v>884.65133676999994</v>
      </c>
      <c r="AN19" s="275">
        <v>588.96922643000005</v>
      </c>
      <c r="AO19" s="275">
        <v>497.12177613</v>
      </c>
      <c r="AP19" s="275">
        <v>513.50816667000004</v>
      </c>
      <c r="AQ19" s="275">
        <v>662.84464516000003</v>
      </c>
      <c r="AR19" s="275">
        <v>833.724917</v>
      </c>
      <c r="AS19" s="275">
        <v>855.12006742000005</v>
      </c>
      <c r="AT19" s="275">
        <v>856.43998452000005</v>
      </c>
      <c r="AU19" s="275">
        <v>748.06146999999999</v>
      </c>
      <c r="AV19" s="275">
        <v>620.27912903000004</v>
      </c>
      <c r="AW19" s="275">
        <v>668.31603332999998</v>
      </c>
      <c r="AX19" s="275">
        <v>686.95783871000003</v>
      </c>
      <c r="AY19" s="275">
        <v>669.79870968</v>
      </c>
      <c r="AZ19" s="275">
        <v>526.87403571000004</v>
      </c>
      <c r="BA19" s="275">
        <v>510.8827</v>
      </c>
      <c r="BB19" s="275">
        <v>439.13529999999997</v>
      </c>
      <c r="BC19" s="338">
        <v>552.00189999999998</v>
      </c>
      <c r="BD19" s="338">
        <v>656.37139999999999</v>
      </c>
      <c r="BE19" s="338">
        <v>729.31219999999996</v>
      </c>
      <c r="BF19" s="338">
        <v>786.03449999999998</v>
      </c>
      <c r="BG19" s="338">
        <v>602.11670000000004</v>
      </c>
      <c r="BH19" s="338">
        <v>552.25599999999997</v>
      </c>
      <c r="BI19" s="338">
        <v>488.2201</v>
      </c>
      <c r="BJ19" s="338">
        <v>630.0797</v>
      </c>
      <c r="BK19" s="338">
        <v>627.45839999999998</v>
      </c>
      <c r="BL19" s="338">
        <v>541.17679999999996</v>
      </c>
      <c r="BM19" s="338">
        <v>413.06439999999998</v>
      </c>
      <c r="BN19" s="338">
        <v>376.834</v>
      </c>
      <c r="BO19" s="338">
        <v>492.85219999999998</v>
      </c>
      <c r="BP19" s="338">
        <v>592.40819999999997</v>
      </c>
      <c r="BQ19" s="338">
        <v>683.45849999999996</v>
      </c>
      <c r="BR19" s="338">
        <v>723.17690000000005</v>
      </c>
      <c r="BS19" s="338">
        <v>532.80269999999996</v>
      </c>
      <c r="BT19" s="338">
        <v>481.56180000000001</v>
      </c>
      <c r="BU19" s="338">
        <v>433.5385</v>
      </c>
      <c r="BV19" s="338">
        <v>578.9203</v>
      </c>
    </row>
    <row r="20" spans="1:74" ht="11.1" customHeight="1" x14ac:dyDescent="0.2">
      <c r="A20" s="554" t="s">
        <v>457</v>
      </c>
      <c r="B20" s="555" t="s">
        <v>1359</v>
      </c>
      <c r="C20" s="275">
        <v>14232.739031999999</v>
      </c>
      <c r="D20" s="275">
        <v>14891.440821</v>
      </c>
      <c r="E20" s="275">
        <v>13914.475710000001</v>
      </c>
      <c r="F20" s="275">
        <v>13866.795633</v>
      </c>
      <c r="G20" s="275">
        <v>15046.63429</v>
      </c>
      <c r="H20" s="275">
        <v>17965.843733000002</v>
      </c>
      <c r="I20" s="275">
        <v>19856.664387000001</v>
      </c>
      <c r="J20" s="275">
        <v>19236.640805999999</v>
      </c>
      <c r="K20" s="275">
        <v>17035.706233000001</v>
      </c>
      <c r="L20" s="275">
        <v>14615.602709999999</v>
      </c>
      <c r="M20" s="275">
        <v>14617.1351</v>
      </c>
      <c r="N20" s="275">
        <v>14906.375871</v>
      </c>
      <c r="O20" s="275">
        <v>14506.246547999999</v>
      </c>
      <c r="P20" s="275">
        <v>13922.684552000001</v>
      </c>
      <c r="Q20" s="275">
        <v>14614.436032</v>
      </c>
      <c r="R20" s="275">
        <v>14470.001333</v>
      </c>
      <c r="S20" s="275">
        <v>15966.082</v>
      </c>
      <c r="T20" s="275">
        <v>19100.281200000001</v>
      </c>
      <c r="U20" s="275">
        <v>20864.808968000001</v>
      </c>
      <c r="V20" s="275">
        <v>20492.202968000001</v>
      </c>
      <c r="W20" s="275">
        <v>17883.059432999999</v>
      </c>
      <c r="X20" s="275">
        <v>13934.742355</v>
      </c>
      <c r="Y20" s="275">
        <v>12995.018233000001</v>
      </c>
      <c r="Z20" s="275">
        <v>12173.977258000001</v>
      </c>
      <c r="AA20" s="275">
        <v>11809.056742000001</v>
      </c>
      <c r="AB20" s="275">
        <v>12090.728143</v>
      </c>
      <c r="AC20" s="275">
        <v>13408.430677</v>
      </c>
      <c r="AD20" s="275">
        <v>13441.299067</v>
      </c>
      <c r="AE20" s="275">
        <v>14748.866871</v>
      </c>
      <c r="AF20" s="275">
        <v>17405.127700000001</v>
      </c>
      <c r="AG20" s="275">
        <v>20412.301387</v>
      </c>
      <c r="AH20" s="275">
        <v>19140.111613000001</v>
      </c>
      <c r="AI20" s="275">
        <v>16477.912333</v>
      </c>
      <c r="AJ20" s="275">
        <v>14201.205452</v>
      </c>
      <c r="AK20" s="275">
        <v>12914.260899999999</v>
      </c>
      <c r="AL20" s="275">
        <v>14695.499645</v>
      </c>
      <c r="AM20" s="275">
        <v>15497.144419</v>
      </c>
      <c r="AN20" s="275">
        <v>14620.175929000001</v>
      </c>
      <c r="AO20" s="275">
        <v>14082.597742</v>
      </c>
      <c r="AP20" s="275">
        <v>14378.299000000001</v>
      </c>
      <c r="AQ20" s="275">
        <v>17619.183258000001</v>
      </c>
      <c r="AR20" s="275">
        <v>19767.779567000001</v>
      </c>
      <c r="AS20" s="275">
        <v>22902.134580999998</v>
      </c>
      <c r="AT20" s="275">
        <v>21763.949871000001</v>
      </c>
      <c r="AU20" s="275">
        <v>20594.795833</v>
      </c>
      <c r="AV20" s="275">
        <v>17079.649032000001</v>
      </c>
      <c r="AW20" s="275">
        <v>14611.771667000001</v>
      </c>
      <c r="AX20" s="275">
        <v>13452.022096999999</v>
      </c>
      <c r="AY20" s="275">
        <v>15301.135645</v>
      </c>
      <c r="AZ20" s="275">
        <v>15493.096750000001</v>
      </c>
      <c r="BA20" s="275">
        <v>14398.52</v>
      </c>
      <c r="BB20" s="275">
        <v>14322.31</v>
      </c>
      <c r="BC20" s="338">
        <v>17134.080000000002</v>
      </c>
      <c r="BD20" s="338">
        <v>19943.52</v>
      </c>
      <c r="BE20" s="338">
        <v>22977.3</v>
      </c>
      <c r="BF20" s="338">
        <v>23148.54</v>
      </c>
      <c r="BG20" s="338">
        <v>18645.8</v>
      </c>
      <c r="BH20" s="338">
        <v>16182.51</v>
      </c>
      <c r="BI20" s="338">
        <v>14459.26</v>
      </c>
      <c r="BJ20" s="338">
        <v>14634.69</v>
      </c>
      <c r="BK20" s="338">
        <v>15592.56</v>
      </c>
      <c r="BL20" s="338">
        <v>15255.87</v>
      </c>
      <c r="BM20" s="338">
        <v>14581.01</v>
      </c>
      <c r="BN20" s="338">
        <v>14950.17</v>
      </c>
      <c r="BO20" s="338">
        <v>17532.72</v>
      </c>
      <c r="BP20" s="338">
        <v>20739.95</v>
      </c>
      <c r="BQ20" s="338">
        <v>23635.97</v>
      </c>
      <c r="BR20" s="338">
        <v>23814.959999999999</v>
      </c>
      <c r="BS20" s="338">
        <v>19307.830000000002</v>
      </c>
      <c r="BT20" s="338">
        <v>16742.09</v>
      </c>
      <c r="BU20" s="338">
        <v>14838.34</v>
      </c>
      <c r="BV20" s="338">
        <v>15045.85</v>
      </c>
    </row>
    <row r="21" spans="1:74" ht="11.1" customHeight="1" x14ac:dyDescent="0.2">
      <c r="A21" s="556" t="s">
        <v>458</v>
      </c>
      <c r="B21" s="557" t="s">
        <v>1360</v>
      </c>
      <c r="C21" s="275">
        <v>69.568598065000003</v>
      </c>
      <c r="D21" s="275">
        <v>125.55912035999999</v>
      </c>
      <c r="E21" s="275">
        <v>38.769032258000003</v>
      </c>
      <c r="F21" s="275">
        <v>42.872133333000001</v>
      </c>
      <c r="G21" s="275">
        <v>48.865580645000001</v>
      </c>
      <c r="H21" s="275">
        <v>40.305100000000003</v>
      </c>
      <c r="I21" s="275">
        <v>57.538741934999997</v>
      </c>
      <c r="J21" s="275">
        <v>49.077258065000002</v>
      </c>
      <c r="K21" s="275">
        <v>48.381100000000004</v>
      </c>
      <c r="L21" s="275">
        <v>43.178903226000003</v>
      </c>
      <c r="M21" s="275">
        <v>36.806800000000003</v>
      </c>
      <c r="N21" s="275">
        <v>41.479741935</v>
      </c>
      <c r="O21" s="275">
        <v>68.887769676999994</v>
      </c>
      <c r="P21" s="275">
        <v>50.403448275999999</v>
      </c>
      <c r="Q21" s="275">
        <v>48.007657096999999</v>
      </c>
      <c r="R21" s="275">
        <v>51.670779000000003</v>
      </c>
      <c r="S21" s="275">
        <v>54.907196773999999</v>
      </c>
      <c r="T21" s="275">
        <v>61.144241999999998</v>
      </c>
      <c r="U21" s="275">
        <v>71.471015484000006</v>
      </c>
      <c r="V21" s="275">
        <v>67.886451613000006</v>
      </c>
      <c r="W21" s="275">
        <v>56.819400000000002</v>
      </c>
      <c r="X21" s="275">
        <v>33.425290322999999</v>
      </c>
      <c r="Y21" s="275">
        <v>47.717791667</v>
      </c>
      <c r="Z21" s="275">
        <v>49.121209032000003</v>
      </c>
      <c r="AA21" s="275">
        <v>54.300382581000001</v>
      </c>
      <c r="AB21" s="275">
        <v>44.780267143000003</v>
      </c>
      <c r="AC21" s="275">
        <v>41.528302257999997</v>
      </c>
      <c r="AD21" s="275">
        <v>23.902321333</v>
      </c>
      <c r="AE21" s="275">
        <v>50.120319676999998</v>
      </c>
      <c r="AF21" s="275">
        <v>54.022366667</v>
      </c>
      <c r="AG21" s="275">
        <v>47.499419355000001</v>
      </c>
      <c r="AH21" s="275">
        <v>41.384153226000002</v>
      </c>
      <c r="AI21" s="275">
        <v>39.713566667000002</v>
      </c>
      <c r="AJ21" s="275">
        <v>31.804467097</v>
      </c>
      <c r="AK21" s="275">
        <v>41.832695332999997</v>
      </c>
      <c r="AL21" s="275">
        <v>47.579983226000003</v>
      </c>
      <c r="AM21" s="275">
        <v>141.4076929</v>
      </c>
      <c r="AN21" s="275">
        <v>38.249906070999998</v>
      </c>
      <c r="AO21" s="275">
        <v>32.448140967999997</v>
      </c>
      <c r="AP21" s="275">
        <v>35.935482667000002</v>
      </c>
      <c r="AQ21" s="275">
        <v>28.952375805999999</v>
      </c>
      <c r="AR21" s="275">
        <v>52.597005000000003</v>
      </c>
      <c r="AS21" s="275">
        <v>46.603282258</v>
      </c>
      <c r="AT21" s="275">
        <v>47.524076452000003</v>
      </c>
      <c r="AU21" s="275">
        <v>49.880025000000003</v>
      </c>
      <c r="AV21" s="275">
        <v>30.574596129</v>
      </c>
      <c r="AW21" s="275">
        <v>36.640362000000003</v>
      </c>
      <c r="AX21" s="275">
        <v>43.174411290000002</v>
      </c>
      <c r="AY21" s="275">
        <v>45.351080117999999</v>
      </c>
      <c r="AZ21" s="275">
        <v>39.407588701999998</v>
      </c>
      <c r="BA21" s="275">
        <v>43.072659999999999</v>
      </c>
      <c r="BB21" s="275">
        <v>36.064819999999997</v>
      </c>
      <c r="BC21" s="338">
        <v>48.073950000000004</v>
      </c>
      <c r="BD21" s="338">
        <v>48.496609999999997</v>
      </c>
      <c r="BE21" s="338">
        <v>53.809730000000002</v>
      </c>
      <c r="BF21" s="338">
        <v>51.438139999999997</v>
      </c>
      <c r="BG21" s="338">
        <v>45.063830000000003</v>
      </c>
      <c r="BH21" s="338">
        <v>38.958289999999998</v>
      </c>
      <c r="BI21" s="338">
        <v>35.534260000000003</v>
      </c>
      <c r="BJ21" s="338">
        <v>47.379809999999999</v>
      </c>
      <c r="BK21" s="338">
        <v>64.798400000000001</v>
      </c>
      <c r="BL21" s="338">
        <v>49.104529999999997</v>
      </c>
      <c r="BM21" s="338">
        <v>41.600479999999997</v>
      </c>
      <c r="BN21" s="338">
        <v>35.939390000000003</v>
      </c>
      <c r="BO21" s="338">
        <v>48.32967</v>
      </c>
      <c r="BP21" s="338">
        <v>49.865729999999999</v>
      </c>
      <c r="BQ21" s="338">
        <v>54.465220000000002</v>
      </c>
      <c r="BR21" s="338">
        <v>51.533050000000003</v>
      </c>
      <c r="BS21" s="338">
        <v>45.034590000000001</v>
      </c>
      <c r="BT21" s="338">
        <v>38.4739</v>
      </c>
      <c r="BU21" s="338">
        <v>35.210639999999998</v>
      </c>
      <c r="BV21" s="338">
        <v>47.26258</v>
      </c>
    </row>
    <row r="22" spans="1:74" ht="11.1" customHeight="1" x14ac:dyDescent="0.2">
      <c r="A22" s="579"/>
      <c r="B22" s="131" t="s">
        <v>411</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4" t="s">
        <v>459</v>
      </c>
      <c r="B23" s="555" t="s">
        <v>1358</v>
      </c>
      <c r="C23" s="275">
        <v>914.14582515999996</v>
      </c>
      <c r="D23" s="275">
        <v>956.28337213999998</v>
      </c>
      <c r="E23" s="275">
        <v>779.65511193999998</v>
      </c>
      <c r="F23" s="275">
        <v>673.93542833000004</v>
      </c>
      <c r="G23" s="275">
        <v>691.58603934999996</v>
      </c>
      <c r="H23" s="275">
        <v>856.74470699999995</v>
      </c>
      <c r="I23" s="275">
        <v>940.00906194000004</v>
      </c>
      <c r="J23" s="275">
        <v>905.46329032000006</v>
      </c>
      <c r="K23" s="275">
        <v>831.65654167000002</v>
      </c>
      <c r="L23" s="275">
        <v>707.82737935</v>
      </c>
      <c r="M23" s="275">
        <v>639.37900000000002</v>
      </c>
      <c r="N23" s="275">
        <v>647.87684258000002</v>
      </c>
      <c r="O23" s="275">
        <v>806.85310387000004</v>
      </c>
      <c r="P23" s="275">
        <v>690.98434103</v>
      </c>
      <c r="Q23" s="275">
        <v>527.42202225999995</v>
      </c>
      <c r="R23" s="275">
        <v>527.44250199999999</v>
      </c>
      <c r="S23" s="275">
        <v>548.10098129000005</v>
      </c>
      <c r="T23" s="275">
        <v>791.05870200000004</v>
      </c>
      <c r="U23" s="275">
        <v>877.49227839000002</v>
      </c>
      <c r="V23" s="275">
        <v>889.62805387000003</v>
      </c>
      <c r="W23" s="275">
        <v>753.04449933000001</v>
      </c>
      <c r="X23" s="275">
        <v>630.16964515999996</v>
      </c>
      <c r="Y23" s="275">
        <v>600.20236666999995</v>
      </c>
      <c r="Z23" s="275">
        <v>772.69880516000001</v>
      </c>
      <c r="AA23" s="275">
        <v>806.45207160999996</v>
      </c>
      <c r="AB23" s="275">
        <v>697.78283464000003</v>
      </c>
      <c r="AC23" s="275">
        <v>641.02334226000005</v>
      </c>
      <c r="AD23" s="275">
        <v>586.02761199999998</v>
      </c>
      <c r="AE23" s="275">
        <v>619.7973829</v>
      </c>
      <c r="AF23" s="275">
        <v>755.379773</v>
      </c>
      <c r="AG23" s="275">
        <v>862.59483387</v>
      </c>
      <c r="AH23" s="275">
        <v>796.75212968000005</v>
      </c>
      <c r="AI23" s="275">
        <v>691.47985667</v>
      </c>
      <c r="AJ23" s="275">
        <v>621.46249677000003</v>
      </c>
      <c r="AK23" s="275">
        <v>684.98708867000005</v>
      </c>
      <c r="AL23" s="275">
        <v>752.49405709999996</v>
      </c>
      <c r="AM23" s="275">
        <v>836.92281709999997</v>
      </c>
      <c r="AN23" s="275">
        <v>740.98773929000004</v>
      </c>
      <c r="AO23" s="275">
        <v>650.76676644999998</v>
      </c>
      <c r="AP23" s="275">
        <v>594.67843067000001</v>
      </c>
      <c r="AQ23" s="275">
        <v>628.21681935000004</v>
      </c>
      <c r="AR23" s="275">
        <v>740.68493566999996</v>
      </c>
      <c r="AS23" s="275">
        <v>831.47135032000006</v>
      </c>
      <c r="AT23" s="275">
        <v>824.82606677000001</v>
      </c>
      <c r="AU23" s="275">
        <v>719.49090166999997</v>
      </c>
      <c r="AV23" s="275">
        <v>640.74650710000003</v>
      </c>
      <c r="AW23" s="275">
        <v>711.77630466999994</v>
      </c>
      <c r="AX23" s="275">
        <v>727.56415838999999</v>
      </c>
      <c r="AY23" s="275">
        <v>761.65607556999998</v>
      </c>
      <c r="AZ23" s="275">
        <v>723.11042325000005</v>
      </c>
      <c r="BA23" s="275">
        <v>621.21450000000004</v>
      </c>
      <c r="BB23" s="275">
        <v>453.86930000000001</v>
      </c>
      <c r="BC23" s="338">
        <v>512.00319999999999</v>
      </c>
      <c r="BD23" s="338">
        <v>641.60170000000005</v>
      </c>
      <c r="BE23" s="338">
        <v>737.87249999999995</v>
      </c>
      <c r="BF23" s="338">
        <v>751.74159999999995</v>
      </c>
      <c r="BG23" s="338">
        <v>610.38750000000005</v>
      </c>
      <c r="BH23" s="338">
        <v>575.2165</v>
      </c>
      <c r="BI23" s="338">
        <v>573.83029999999997</v>
      </c>
      <c r="BJ23" s="338">
        <v>593.08420000000001</v>
      </c>
      <c r="BK23" s="338">
        <v>669.6653</v>
      </c>
      <c r="BL23" s="338">
        <v>637.57100000000003</v>
      </c>
      <c r="BM23" s="338">
        <v>553.22500000000002</v>
      </c>
      <c r="BN23" s="338">
        <v>441.18669999999997</v>
      </c>
      <c r="BO23" s="338">
        <v>480.11070000000001</v>
      </c>
      <c r="BP23" s="338">
        <v>614.10509999999999</v>
      </c>
      <c r="BQ23" s="338">
        <v>721.00540000000001</v>
      </c>
      <c r="BR23" s="338">
        <v>722.41859999999997</v>
      </c>
      <c r="BS23" s="338">
        <v>579.87980000000005</v>
      </c>
      <c r="BT23" s="338">
        <v>539.94100000000003</v>
      </c>
      <c r="BU23" s="338">
        <v>540.2011</v>
      </c>
      <c r="BV23" s="338">
        <v>572.99199999999996</v>
      </c>
    </row>
    <row r="24" spans="1:74" ht="11.1" customHeight="1" x14ac:dyDescent="0.2">
      <c r="A24" s="554" t="s">
        <v>460</v>
      </c>
      <c r="B24" s="555" t="s">
        <v>1359</v>
      </c>
      <c r="C24" s="275">
        <v>2115.9322258000002</v>
      </c>
      <c r="D24" s="275">
        <v>2532.5866786000001</v>
      </c>
      <c r="E24" s="275">
        <v>2314.3264515999999</v>
      </c>
      <c r="F24" s="275">
        <v>1799.5401667000001</v>
      </c>
      <c r="G24" s="275">
        <v>1752.6205484</v>
      </c>
      <c r="H24" s="275">
        <v>2327.9729667000001</v>
      </c>
      <c r="I24" s="275">
        <v>2953.433</v>
      </c>
      <c r="J24" s="275">
        <v>2528.5653225999999</v>
      </c>
      <c r="K24" s="275">
        <v>2397.6300667</v>
      </c>
      <c r="L24" s="275">
        <v>1891.9295483999999</v>
      </c>
      <c r="M24" s="275">
        <v>2114.3507332999998</v>
      </c>
      <c r="N24" s="275">
        <v>2477.1585805999998</v>
      </c>
      <c r="O24" s="275">
        <v>2479.4258064999999</v>
      </c>
      <c r="P24" s="275">
        <v>2627.2679655000002</v>
      </c>
      <c r="Q24" s="275">
        <v>2764.3705484000002</v>
      </c>
      <c r="R24" s="275">
        <v>2646.4674</v>
      </c>
      <c r="S24" s="275">
        <v>2602.11</v>
      </c>
      <c r="T24" s="275">
        <v>3238.8078332999999</v>
      </c>
      <c r="U24" s="275">
        <v>3957.5149031999999</v>
      </c>
      <c r="V24" s="275">
        <v>4104.3254515999997</v>
      </c>
      <c r="W24" s="275">
        <v>2676.9736333000001</v>
      </c>
      <c r="X24" s="275">
        <v>2227.1707096999999</v>
      </c>
      <c r="Y24" s="275">
        <v>2323.1816333000002</v>
      </c>
      <c r="Z24" s="275">
        <v>2158.7748387000001</v>
      </c>
      <c r="AA24" s="275">
        <v>2122.5267742000001</v>
      </c>
      <c r="AB24" s="275">
        <v>2060.1860000000001</v>
      </c>
      <c r="AC24" s="275">
        <v>2606.1034516</v>
      </c>
      <c r="AD24" s="275">
        <v>1979.1677333</v>
      </c>
      <c r="AE24" s="275">
        <v>1984.0765805999999</v>
      </c>
      <c r="AF24" s="275">
        <v>2838.1350667000002</v>
      </c>
      <c r="AG24" s="275">
        <v>3732.9731935</v>
      </c>
      <c r="AH24" s="275">
        <v>2998.4024515999999</v>
      </c>
      <c r="AI24" s="275">
        <v>2804.7200333000001</v>
      </c>
      <c r="AJ24" s="275">
        <v>2463.5694838999998</v>
      </c>
      <c r="AK24" s="275">
        <v>2494.5428667000001</v>
      </c>
      <c r="AL24" s="275">
        <v>3151.7711613000001</v>
      </c>
      <c r="AM24" s="275">
        <v>3245.3826451999998</v>
      </c>
      <c r="AN24" s="275">
        <v>3048.6275357</v>
      </c>
      <c r="AO24" s="275">
        <v>3103.3517741999999</v>
      </c>
      <c r="AP24" s="275">
        <v>3013.1898667</v>
      </c>
      <c r="AQ24" s="275">
        <v>3637.9079354999999</v>
      </c>
      <c r="AR24" s="275">
        <v>3586.5895667</v>
      </c>
      <c r="AS24" s="275">
        <v>4545.7356452000004</v>
      </c>
      <c r="AT24" s="275">
        <v>4431.0939031999997</v>
      </c>
      <c r="AU24" s="275">
        <v>3930.8435333000002</v>
      </c>
      <c r="AV24" s="275">
        <v>3111.5360968</v>
      </c>
      <c r="AW24" s="275">
        <v>2866.0416332999998</v>
      </c>
      <c r="AX24" s="275">
        <v>2749.6937742</v>
      </c>
      <c r="AY24" s="275">
        <v>3300.4595484000001</v>
      </c>
      <c r="AZ24" s="275">
        <v>3515.3355000000001</v>
      </c>
      <c r="BA24" s="275">
        <v>3241.7869999999998</v>
      </c>
      <c r="BB24" s="275">
        <v>3170.5990000000002</v>
      </c>
      <c r="BC24" s="338">
        <v>3220.6239999999998</v>
      </c>
      <c r="BD24" s="338">
        <v>3749.3629999999998</v>
      </c>
      <c r="BE24" s="338">
        <v>5135.8739999999998</v>
      </c>
      <c r="BF24" s="338">
        <v>4821.5870000000004</v>
      </c>
      <c r="BG24" s="338">
        <v>3628.3319999999999</v>
      </c>
      <c r="BH24" s="338">
        <v>3128.1109999999999</v>
      </c>
      <c r="BI24" s="338">
        <v>2694.2440000000001</v>
      </c>
      <c r="BJ24" s="338">
        <v>3065.5149999999999</v>
      </c>
      <c r="BK24" s="338">
        <v>3262.9630000000002</v>
      </c>
      <c r="BL24" s="338">
        <v>3415.06</v>
      </c>
      <c r="BM24" s="338">
        <v>3180.1210000000001</v>
      </c>
      <c r="BN24" s="338">
        <v>3114.1170000000002</v>
      </c>
      <c r="BO24" s="338">
        <v>3209.16</v>
      </c>
      <c r="BP24" s="338">
        <v>3945.433</v>
      </c>
      <c r="BQ24" s="338">
        <v>5407.7160000000003</v>
      </c>
      <c r="BR24" s="338">
        <v>5037.1769999999997</v>
      </c>
      <c r="BS24" s="338">
        <v>3745.84</v>
      </c>
      <c r="BT24" s="338">
        <v>3150.54</v>
      </c>
      <c r="BU24" s="338">
        <v>2667.8809999999999</v>
      </c>
      <c r="BV24" s="338">
        <v>3097.5819999999999</v>
      </c>
    </row>
    <row r="25" spans="1:74" ht="11.1" customHeight="1" x14ac:dyDescent="0.2">
      <c r="A25" s="556" t="s">
        <v>461</v>
      </c>
      <c r="B25" s="557" t="s">
        <v>1360</v>
      </c>
      <c r="C25" s="275">
        <v>24.555329032</v>
      </c>
      <c r="D25" s="275">
        <v>27.887104286</v>
      </c>
      <c r="E25" s="275">
        <v>18.597083225999999</v>
      </c>
      <c r="F25" s="275">
        <v>17.942615666999998</v>
      </c>
      <c r="G25" s="275">
        <v>20.962380323000001</v>
      </c>
      <c r="H25" s="275">
        <v>27.977886000000002</v>
      </c>
      <c r="I25" s="275">
        <v>25.819332902999999</v>
      </c>
      <c r="J25" s="275">
        <v>24.956609355000001</v>
      </c>
      <c r="K25" s="275">
        <v>23.225570000000001</v>
      </c>
      <c r="L25" s="275">
        <v>12.428536451999999</v>
      </c>
      <c r="M25" s="275">
        <v>23.549638667</v>
      </c>
      <c r="N25" s="275">
        <v>15.13417871</v>
      </c>
      <c r="O25" s="275">
        <v>15.869265161</v>
      </c>
      <c r="P25" s="275">
        <v>22.633418621000001</v>
      </c>
      <c r="Q25" s="275">
        <v>19.663127418999998</v>
      </c>
      <c r="R25" s="275">
        <v>21.268169332999999</v>
      </c>
      <c r="S25" s="275">
        <v>18.171230323</v>
      </c>
      <c r="T25" s="275">
        <v>17.999358666999999</v>
      </c>
      <c r="U25" s="275">
        <v>18.209879999999998</v>
      </c>
      <c r="V25" s="275">
        <v>19.618712257999999</v>
      </c>
      <c r="W25" s="275">
        <v>14.592936999999999</v>
      </c>
      <c r="X25" s="275">
        <v>15.548225806</v>
      </c>
      <c r="Y25" s="275">
        <v>15.086879333000001</v>
      </c>
      <c r="Z25" s="275">
        <v>17.140409032000001</v>
      </c>
      <c r="AA25" s="275">
        <v>18.275179999999999</v>
      </c>
      <c r="AB25" s="275">
        <v>15.116399286</v>
      </c>
      <c r="AC25" s="275">
        <v>12.156525805999999</v>
      </c>
      <c r="AD25" s="275">
        <v>15.029367000000001</v>
      </c>
      <c r="AE25" s="275">
        <v>19.163687097</v>
      </c>
      <c r="AF25" s="275">
        <v>20.231786</v>
      </c>
      <c r="AG25" s="275">
        <v>17.80256129</v>
      </c>
      <c r="AH25" s="275">
        <v>19.063894194</v>
      </c>
      <c r="AI25" s="275">
        <v>17.236747000000001</v>
      </c>
      <c r="AJ25" s="275">
        <v>17.96659129</v>
      </c>
      <c r="AK25" s="275">
        <v>19.864626667</v>
      </c>
      <c r="AL25" s="275">
        <v>17.237500322999999</v>
      </c>
      <c r="AM25" s="275">
        <v>24.096069031999999</v>
      </c>
      <c r="AN25" s="275">
        <v>18.053179285999999</v>
      </c>
      <c r="AO25" s="275">
        <v>15.560147097</v>
      </c>
      <c r="AP25" s="275">
        <v>14.644216332999999</v>
      </c>
      <c r="AQ25" s="275">
        <v>11.982089999999999</v>
      </c>
      <c r="AR25" s="275">
        <v>18.763172999999998</v>
      </c>
      <c r="AS25" s="275">
        <v>17.467794839</v>
      </c>
      <c r="AT25" s="275">
        <v>16.024076774000001</v>
      </c>
      <c r="AU25" s="275">
        <v>16.887095333000001</v>
      </c>
      <c r="AV25" s="275">
        <v>10.951916129000001</v>
      </c>
      <c r="AW25" s="275">
        <v>15.263166667</v>
      </c>
      <c r="AX25" s="275">
        <v>16.481387096999999</v>
      </c>
      <c r="AY25" s="275">
        <v>18.635161711999999</v>
      </c>
      <c r="AZ25" s="275">
        <v>16.482329599</v>
      </c>
      <c r="BA25" s="275">
        <v>16.472919999999998</v>
      </c>
      <c r="BB25" s="275">
        <v>14.365550000000001</v>
      </c>
      <c r="BC25" s="338">
        <v>17.341460000000001</v>
      </c>
      <c r="BD25" s="338">
        <v>19.655850000000001</v>
      </c>
      <c r="BE25" s="338">
        <v>20.441970000000001</v>
      </c>
      <c r="BF25" s="338">
        <v>20.375060000000001</v>
      </c>
      <c r="BG25" s="338">
        <v>17.871230000000001</v>
      </c>
      <c r="BH25" s="338">
        <v>13.739739999999999</v>
      </c>
      <c r="BI25" s="338">
        <v>16.977630000000001</v>
      </c>
      <c r="BJ25" s="338">
        <v>16.628820000000001</v>
      </c>
      <c r="BK25" s="338">
        <v>19.099160000000001</v>
      </c>
      <c r="BL25" s="338">
        <v>19.050190000000001</v>
      </c>
      <c r="BM25" s="338">
        <v>16.718779999999999</v>
      </c>
      <c r="BN25" s="338">
        <v>14.85127</v>
      </c>
      <c r="BO25" s="338">
        <v>17.10988</v>
      </c>
      <c r="BP25" s="338">
        <v>19.715479999999999</v>
      </c>
      <c r="BQ25" s="338">
        <v>20.763559999999998</v>
      </c>
      <c r="BR25" s="338">
        <v>20.279229999999998</v>
      </c>
      <c r="BS25" s="338">
        <v>17.567299999999999</v>
      </c>
      <c r="BT25" s="338">
        <v>13.300739999999999</v>
      </c>
      <c r="BU25" s="338">
        <v>16.341999999999999</v>
      </c>
      <c r="BV25" s="338">
        <v>16.399429999999999</v>
      </c>
    </row>
    <row r="26" spans="1:74" ht="11.1" customHeight="1" x14ac:dyDescent="0.2">
      <c r="A26" s="579"/>
      <c r="B26" s="131" t="s">
        <v>421</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4" t="s">
        <v>462</v>
      </c>
      <c r="B27" s="555" t="s">
        <v>1358</v>
      </c>
      <c r="C27" s="275">
        <v>312.50770968</v>
      </c>
      <c r="D27" s="275">
        <v>273.38053571</v>
      </c>
      <c r="E27" s="275">
        <v>269.59251612999998</v>
      </c>
      <c r="F27" s="275">
        <v>248.69103333000001</v>
      </c>
      <c r="G27" s="275">
        <v>268.95412902999999</v>
      </c>
      <c r="H27" s="275">
        <v>322.18450000000001</v>
      </c>
      <c r="I27" s="275">
        <v>339.44454839000002</v>
      </c>
      <c r="J27" s="275">
        <v>340.14380645</v>
      </c>
      <c r="K27" s="275">
        <v>311.20850000000002</v>
      </c>
      <c r="L27" s="275">
        <v>290.79125806000002</v>
      </c>
      <c r="M27" s="275">
        <v>278.44086666999999</v>
      </c>
      <c r="N27" s="275">
        <v>303.78945161000001</v>
      </c>
      <c r="O27" s="275">
        <v>296.46416128999999</v>
      </c>
      <c r="P27" s="275">
        <v>240.74134483</v>
      </c>
      <c r="Q27" s="275">
        <v>194.98622581000001</v>
      </c>
      <c r="R27" s="275">
        <v>171.81290000000001</v>
      </c>
      <c r="S27" s="275">
        <v>188.48403225999999</v>
      </c>
      <c r="T27" s="275">
        <v>267.31826667000001</v>
      </c>
      <c r="U27" s="275">
        <v>321.29574194000003</v>
      </c>
      <c r="V27" s="275">
        <v>321.37477418999998</v>
      </c>
      <c r="W27" s="275">
        <v>290.75693332999998</v>
      </c>
      <c r="X27" s="275">
        <v>283.60393548000002</v>
      </c>
      <c r="Y27" s="275">
        <v>267.51133333000001</v>
      </c>
      <c r="Z27" s="275">
        <v>314.97925806000001</v>
      </c>
      <c r="AA27" s="275">
        <v>307.86935484000003</v>
      </c>
      <c r="AB27" s="275">
        <v>275.38989285999997</v>
      </c>
      <c r="AC27" s="275">
        <v>223.71296774000001</v>
      </c>
      <c r="AD27" s="275">
        <v>185.38356666999999</v>
      </c>
      <c r="AE27" s="275">
        <v>205.87525805999999</v>
      </c>
      <c r="AF27" s="275">
        <v>246.73859999999999</v>
      </c>
      <c r="AG27" s="275">
        <v>314.45296774000002</v>
      </c>
      <c r="AH27" s="275">
        <v>326.81135483999998</v>
      </c>
      <c r="AI27" s="275">
        <v>291.90843332999998</v>
      </c>
      <c r="AJ27" s="275">
        <v>264.17548386999999</v>
      </c>
      <c r="AK27" s="275">
        <v>278.43026666999998</v>
      </c>
      <c r="AL27" s="275">
        <v>275.23545160999998</v>
      </c>
      <c r="AM27" s="275">
        <v>263.25864516000001</v>
      </c>
      <c r="AN27" s="275">
        <v>232.28103571</v>
      </c>
      <c r="AO27" s="275">
        <v>219.89051613000001</v>
      </c>
      <c r="AP27" s="275">
        <v>177.51313332999999</v>
      </c>
      <c r="AQ27" s="275">
        <v>182.01306452</v>
      </c>
      <c r="AR27" s="275">
        <v>227.12603333000001</v>
      </c>
      <c r="AS27" s="275">
        <v>293.77083871000002</v>
      </c>
      <c r="AT27" s="275">
        <v>299.09438710000001</v>
      </c>
      <c r="AU27" s="275">
        <v>277.97629999999998</v>
      </c>
      <c r="AV27" s="275">
        <v>258.57064516000003</v>
      </c>
      <c r="AW27" s="275">
        <v>283.25909999999999</v>
      </c>
      <c r="AX27" s="275">
        <v>302.46635484000001</v>
      </c>
      <c r="AY27" s="275">
        <v>283.64774194</v>
      </c>
      <c r="AZ27" s="275">
        <v>292.26042856999999</v>
      </c>
      <c r="BA27" s="275">
        <v>226.13849999999999</v>
      </c>
      <c r="BB27" s="275">
        <v>122.64409999999999</v>
      </c>
      <c r="BC27" s="338">
        <v>179.09829999999999</v>
      </c>
      <c r="BD27" s="338">
        <v>219.3835</v>
      </c>
      <c r="BE27" s="338">
        <v>272.27870000000001</v>
      </c>
      <c r="BF27" s="338">
        <v>277.56970000000001</v>
      </c>
      <c r="BG27" s="338">
        <v>246.17269999999999</v>
      </c>
      <c r="BH27" s="338">
        <v>241.65819999999999</v>
      </c>
      <c r="BI27" s="338">
        <v>272.71069999999997</v>
      </c>
      <c r="BJ27" s="338">
        <v>290.32479999999998</v>
      </c>
      <c r="BK27" s="338">
        <v>271.95409999999998</v>
      </c>
      <c r="BL27" s="338">
        <v>230.61170000000001</v>
      </c>
      <c r="BM27" s="338">
        <v>197.8749</v>
      </c>
      <c r="BN27" s="338">
        <v>145.2604</v>
      </c>
      <c r="BO27" s="338">
        <v>160.02090000000001</v>
      </c>
      <c r="BP27" s="338">
        <v>195.02770000000001</v>
      </c>
      <c r="BQ27" s="338">
        <v>246.7672</v>
      </c>
      <c r="BR27" s="338">
        <v>248.63499999999999</v>
      </c>
      <c r="BS27" s="338">
        <v>225.26769999999999</v>
      </c>
      <c r="BT27" s="338">
        <v>220.89779999999999</v>
      </c>
      <c r="BU27" s="338">
        <v>251.5111</v>
      </c>
      <c r="BV27" s="338">
        <v>273.0795</v>
      </c>
    </row>
    <row r="28" spans="1:74" ht="11.1" customHeight="1" x14ac:dyDescent="0.2">
      <c r="A28" s="554" t="s">
        <v>463</v>
      </c>
      <c r="B28" s="555" t="s">
        <v>1359</v>
      </c>
      <c r="C28" s="275">
        <v>4084.2683225999999</v>
      </c>
      <c r="D28" s="275">
        <v>3460.7396429</v>
      </c>
      <c r="E28" s="275">
        <v>3632.4999677000001</v>
      </c>
      <c r="F28" s="275">
        <v>3906.4554333000001</v>
      </c>
      <c r="G28" s="275">
        <v>3722.0987418999998</v>
      </c>
      <c r="H28" s="275">
        <v>5886.0910000000003</v>
      </c>
      <c r="I28" s="275">
        <v>6349.3948710000004</v>
      </c>
      <c r="J28" s="275">
        <v>6740.7469031999999</v>
      </c>
      <c r="K28" s="275">
        <v>6406.7763333000003</v>
      </c>
      <c r="L28" s="275">
        <v>5706.3338064999998</v>
      </c>
      <c r="M28" s="275">
        <v>4812.7867333000004</v>
      </c>
      <c r="N28" s="275">
        <v>4903.9783547999996</v>
      </c>
      <c r="O28" s="275">
        <v>4611.3637742000001</v>
      </c>
      <c r="P28" s="275">
        <v>4028.5173103000002</v>
      </c>
      <c r="Q28" s="275">
        <v>3367.1042581000002</v>
      </c>
      <c r="R28" s="275">
        <v>3366.5605332999999</v>
      </c>
      <c r="S28" s="275">
        <v>3569.7885160999999</v>
      </c>
      <c r="T28" s="275">
        <v>5329.5095332999999</v>
      </c>
      <c r="U28" s="275">
        <v>6041.9323548000002</v>
      </c>
      <c r="V28" s="275">
        <v>6404.5328710000003</v>
      </c>
      <c r="W28" s="275">
        <v>5359.2752667000004</v>
      </c>
      <c r="X28" s="275">
        <v>4388.7026452</v>
      </c>
      <c r="Y28" s="275">
        <v>3658.9337</v>
      </c>
      <c r="Z28" s="275">
        <v>4059.2122902999999</v>
      </c>
      <c r="AA28" s="275">
        <v>4221.7367741999997</v>
      </c>
      <c r="AB28" s="275">
        <v>3175.6634643000002</v>
      </c>
      <c r="AC28" s="275">
        <v>2478.9184193999999</v>
      </c>
      <c r="AD28" s="275">
        <v>2609.4060333000002</v>
      </c>
      <c r="AE28" s="275">
        <v>3067.0430000000001</v>
      </c>
      <c r="AF28" s="275">
        <v>4244.6517666999998</v>
      </c>
      <c r="AG28" s="275">
        <v>5853.8952257999999</v>
      </c>
      <c r="AH28" s="275">
        <v>6223.8829999999998</v>
      </c>
      <c r="AI28" s="275">
        <v>5155.6090666999999</v>
      </c>
      <c r="AJ28" s="275">
        <v>4545.5883870999996</v>
      </c>
      <c r="AK28" s="275">
        <v>3907.7309667</v>
      </c>
      <c r="AL28" s="275">
        <v>4370.6566774000003</v>
      </c>
      <c r="AM28" s="275">
        <v>3789.1573871000001</v>
      </c>
      <c r="AN28" s="275">
        <v>3705.8686785999998</v>
      </c>
      <c r="AO28" s="275">
        <v>3863.2617742000002</v>
      </c>
      <c r="AP28" s="275">
        <v>3287.5515667</v>
      </c>
      <c r="AQ28" s="275">
        <v>3261.4432903000002</v>
      </c>
      <c r="AR28" s="275">
        <v>4519.5137000000004</v>
      </c>
      <c r="AS28" s="275">
        <v>7077.1638709999997</v>
      </c>
      <c r="AT28" s="275">
        <v>6735.8796774000002</v>
      </c>
      <c r="AU28" s="275">
        <v>5767.2358000000004</v>
      </c>
      <c r="AV28" s="275">
        <v>4923.1600968000002</v>
      </c>
      <c r="AW28" s="275">
        <v>4530.5560999999998</v>
      </c>
      <c r="AX28" s="275">
        <v>4576.2570644999996</v>
      </c>
      <c r="AY28" s="275">
        <v>4699.615871</v>
      </c>
      <c r="AZ28" s="275">
        <v>4736.3688214000003</v>
      </c>
      <c r="BA28" s="275">
        <v>3827.7939999999999</v>
      </c>
      <c r="BB28" s="275">
        <v>3193.56</v>
      </c>
      <c r="BC28" s="338">
        <v>3531.2339999999999</v>
      </c>
      <c r="BD28" s="338">
        <v>4319.1689999999999</v>
      </c>
      <c r="BE28" s="338">
        <v>6200.8459999999995</v>
      </c>
      <c r="BF28" s="338">
        <v>6377.0290000000005</v>
      </c>
      <c r="BG28" s="338">
        <v>5352.73</v>
      </c>
      <c r="BH28" s="338">
        <v>4652.2139999999999</v>
      </c>
      <c r="BI28" s="338">
        <v>4348.3999999999996</v>
      </c>
      <c r="BJ28" s="338">
        <v>4868.8829999999998</v>
      </c>
      <c r="BK28" s="338">
        <v>4658.1909999999998</v>
      </c>
      <c r="BL28" s="338">
        <v>4601.9219999999996</v>
      </c>
      <c r="BM28" s="338">
        <v>4078.1669999999999</v>
      </c>
      <c r="BN28" s="338">
        <v>3606.1860000000001</v>
      </c>
      <c r="BO28" s="338">
        <v>3471.2440000000001</v>
      </c>
      <c r="BP28" s="338">
        <v>4545.0969999999998</v>
      </c>
      <c r="BQ28" s="338">
        <v>6096.2610000000004</v>
      </c>
      <c r="BR28" s="338">
        <v>6480.0649999999996</v>
      </c>
      <c r="BS28" s="338">
        <v>5519.3810000000003</v>
      </c>
      <c r="BT28" s="338">
        <v>4834.3040000000001</v>
      </c>
      <c r="BU28" s="338">
        <v>4396.3879999999999</v>
      </c>
      <c r="BV28" s="338">
        <v>4700.625</v>
      </c>
    </row>
    <row r="29" spans="1:74" ht="11.1" customHeight="1" x14ac:dyDescent="0.2">
      <c r="A29" s="581" t="s">
        <v>464</v>
      </c>
      <c r="B29" s="557" t="s">
        <v>1360</v>
      </c>
      <c r="C29" s="275">
        <v>37.277548064999998</v>
      </c>
      <c r="D29" s="275">
        <v>35.201353214000001</v>
      </c>
      <c r="E29" s="275">
        <v>32.499809999999997</v>
      </c>
      <c r="F29" s="275">
        <v>36.393379666999998</v>
      </c>
      <c r="G29" s="275">
        <v>35.131691613000001</v>
      </c>
      <c r="H29" s="275">
        <v>37.314363667000002</v>
      </c>
      <c r="I29" s="275">
        <v>38.370016774</v>
      </c>
      <c r="J29" s="275">
        <v>39.897233225999997</v>
      </c>
      <c r="K29" s="275">
        <v>38.778527333</v>
      </c>
      <c r="L29" s="275">
        <v>38.609365484000001</v>
      </c>
      <c r="M29" s="275">
        <v>36.223553666999997</v>
      </c>
      <c r="N29" s="275">
        <v>34.926597741999998</v>
      </c>
      <c r="O29" s="275">
        <v>38.408216451999998</v>
      </c>
      <c r="P29" s="275">
        <v>37.781187240999998</v>
      </c>
      <c r="Q29" s="275">
        <v>35.612395483999997</v>
      </c>
      <c r="R29" s="275">
        <v>34.296286666999997</v>
      </c>
      <c r="S29" s="275">
        <v>36.618850645000002</v>
      </c>
      <c r="T29" s="275">
        <v>36.585908000000003</v>
      </c>
      <c r="U29" s="275">
        <v>38.231612902999998</v>
      </c>
      <c r="V29" s="275">
        <v>39.028638387000001</v>
      </c>
      <c r="W29" s="275">
        <v>38.621451667000002</v>
      </c>
      <c r="X29" s="275">
        <v>37.174310968</v>
      </c>
      <c r="Y29" s="275">
        <v>37.496389667000003</v>
      </c>
      <c r="Z29" s="275">
        <v>40.804750323</v>
      </c>
      <c r="AA29" s="275">
        <v>41.871186774000002</v>
      </c>
      <c r="AB29" s="275">
        <v>37.369119286</v>
      </c>
      <c r="AC29" s="275">
        <v>38.675814838999997</v>
      </c>
      <c r="AD29" s="275">
        <v>35.886968332999999</v>
      </c>
      <c r="AE29" s="275">
        <v>34.904558387000002</v>
      </c>
      <c r="AF29" s="275">
        <v>37.976457000000003</v>
      </c>
      <c r="AG29" s="275">
        <v>37.822659354999999</v>
      </c>
      <c r="AH29" s="275">
        <v>38.761123871000002</v>
      </c>
      <c r="AI29" s="275">
        <v>39.490937666999997</v>
      </c>
      <c r="AJ29" s="275">
        <v>38.843653871000001</v>
      </c>
      <c r="AK29" s="275">
        <v>36.070568667000003</v>
      </c>
      <c r="AL29" s="275">
        <v>36.291069354999998</v>
      </c>
      <c r="AM29" s="275">
        <v>36.458460322999997</v>
      </c>
      <c r="AN29" s="275">
        <v>37.573857500000003</v>
      </c>
      <c r="AO29" s="275">
        <v>33.119341613000003</v>
      </c>
      <c r="AP29" s="275">
        <v>35.660631332999998</v>
      </c>
      <c r="AQ29" s="275">
        <v>36.588900645000002</v>
      </c>
      <c r="AR29" s="275">
        <v>35.505093666999997</v>
      </c>
      <c r="AS29" s="275">
        <v>39.667624838999998</v>
      </c>
      <c r="AT29" s="275">
        <v>40.008491612999997</v>
      </c>
      <c r="AU29" s="275">
        <v>40.807032333000002</v>
      </c>
      <c r="AV29" s="275">
        <v>42.44464</v>
      </c>
      <c r="AW29" s="275">
        <v>38.990506332999999</v>
      </c>
      <c r="AX29" s="275">
        <v>36.806670967999999</v>
      </c>
      <c r="AY29" s="275">
        <v>39.471343664000003</v>
      </c>
      <c r="AZ29" s="275">
        <v>34.638031978999997</v>
      </c>
      <c r="BA29" s="275">
        <v>34.574019999999997</v>
      </c>
      <c r="BB29" s="275">
        <v>31.283819999999999</v>
      </c>
      <c r="BC29" s="338">
        <v>34.565300000000001</v>
      </c>
      <c r="BD29" s="338">
        <v>34.295189999999998</v>
      </c>
      <c r="BE29" s="338">
        <v>36.953650000000003</v>
      </c>
      <c r="BF29" s="338">
        <v>37.676609999999997</v>
      </c>
      <c r="BG29" s="338">
        <v>36.577620000000003</v>
      </c>
      <c r="BH29" s="338">
        <v>37.118029999999997</v>
      </c>
      <c r="BI29" s="338">
        <v>36.776980000000002</v>
      </c>
      <c r="BJ29" s="338">
        <v>37.404089999999997</v>
      </c>
      <c r="BK29" s="338">
        <v>35.737169999999999</v>
      </c>
      <c r="BL29" s="338">
        <v>35.649360000000001</v>
      </c>
      <c r="BM29" s="338">
        <v>33.863419999999998</v>
      </c>
      <c r="BN29" s="338">
        <v>32.233519999999999</v>
      </c>
      <c r="BO29" s="338">
        <v>32.932009999999998</v>
      </c>
      <c r="BP29" s="338">
        <v>33.114139999999999</v>
      </c>
      <c r="BQ29" s="338">
        <v>35.385800000000003</v>
      </c>
      <c r="BR29" s="338">
        <v>36.199330000000003</v>
      </c>
      <c r="BS29" s="338">
        <v>35.254370000000002</v>
      </c>
      <c r="BT29" s="338">
        <v>35.761290000000002</v>
      </c>
      <c r="BU29" s="338">
        <v>35.242730000000002</v>
      </c>
      <c r="BV29" s="338">
        <v>35.685789999999997</v>
      </c>
    </row>
    <row r="30" spans="1:74" ht="11.1" customHeight="1" x14ac:dyDescent="0.2">
      <c r="A30" s="581"/>
      <c r="B30" s="582"/>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1"/>
      <c r="B31" s="109" t="s">
        <v>465</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1" t="s">
        <v>64</v>
      </c>
      <c r="B32" s="582" t="s">
        <v>466</v>
      </c>
      <c r="C32" s="583">
        <v>154.389578</v>
      </c>
      <c r="D32" s="583">
        <v>149.07128700000001</v>
      </c>
      <c r="E32" s="583">
        <v>154.346698</v>
      </c>
      <c r="F32" s="583">
        <v>167.06340900000001</v>
      </c>
      <c r="G32" s="583">
        <v>172.809335</v>
      </c>
      <c r="H32" s="583">
        <v>166.43659700000001</v>
      </c>
      <c r="I32" s="583">
        <v>157.93807699999999</v>
      </c>
      <c r="J32" s="583">
        <v>155.95185499999999</v>
      </c>
      <c r="K32" s="583">
        <v>162.108619</v>
      </c>
      <c r="L32" s="583">
        <v>175.587987</v>
      </c>
      <c r="M32" s="583">
        <v>188.594571</v>
      </c>
      <c r="N32" s="583">
        <v>195.54803699999999</v>
      </c>
      <c r="O32" s="583">
        <v>187.203047</v>
      </c>
      <c r="P32" s="583">
        <v>187.06361799999999</v>
      </c>
      <c r="Q32" s="583">
        <v>191.55273500000001</v>
      </c>
      <c r="R32" s="583">
        <v>193.18521200000001</v>
      </c>
      <c r="S32" s="583">
        <v>192.41693000000001</v>
      </c>
      <c r="T32" s="583">
        <v>182.086476</v>
      </c>
      <c r="U32" s="583">
        <v>168.11860899999999</v>
      </c>
      <c r="V32" s="583">
        <v>158.908174</v>
      </c>
      <c r="W32" s="583">
        <v>156.56690900000001</v>
      </c>
      <c r="X32" s="583">
        <v>160.93226000000001</v>
      </c>
      <c r="Y32" s="583">
        <v>170.27655799999999</v>
      </c>
      <c r="Z32" s="583">
        <v>162.00901400000001</v>
      </c>
      <c r="AA32" s="583">
        <v>156.21421000000001</v>
      </c>
      <c r="AB32" s="583">
        <v>160.50150199999999</v>
      </c>
      <c r="AC32" s="583">
        <v>161.81549000000001</v>
      </c>
      <c r="AD32" s="583">
        <v>163.93691200000001</v>
      </c>
      <c r="AE32" s="583">
        <v>162.54224199999999</v>
      </c>
      <c r="AF32" s="583">
        <v>158.013959</v>
      </c>
      <c r="AG32" s="583">
        <v>145.81148300000001</v>
      </c>
      <c r="AH32" s="583">
        <v>141.204061</v>
      </c>
      <c r="AI32" s="583">
        <v>139.5712</v>
      </c>
      <c r="AJ32" s="583">
        <v>141.46251899999999</v>
      </c>
      <c r="AK32" s="583">
        <v>143.424037</v>
      </c>
      <c r="AL32" s="583">
        <v>137.68714800000001</v>
      </c>
      <c r="AM32" s="583">
        <v>123.722841</v>
      </c>
      <c r="AN32" s="583">
        <v>121.01869499999999</v>
      </c>
      <c r="AO32" s="583">
        <v>126.53183900000001</v>
      </c>
      <c r="AP32" s="583">
        <v>129.07092700000001</v>
      </c>
      <c r="AQ32" s="583">
        <v>128.453889</v>
      </c>
      <c r="AR32" s="583">
        <v>121.52869099999999</v>
      </c>
      <c r="AS32" s="583">
        <v>110.794301</v>
      </c>
      <c r="AT32" s="583">
        <v>104.172499</v>
      </c>
      <c r="AU32" s="583">
        <v>100.781006</v>
      </c>
      <c r="AV32" s="583">
        <v>105.208663</v>
      </c>
      <c r="AW32" s="583">
        <v>104.324217</v>
      </c>
      <c r="AX32" s="583">
        <v>102.78612200000001</v>
      </c>
      <c r="AY32" s="583">
        <v>99.207442</v>
      </c>
      <c r="AZ32" s="583">
        <v>98.744339999999994</v>
      </c>
      <c r="BA32" s="583">
        <v>99.881870000000006</v>
      </c>
      <c r="BB32" s="583">
        <v>107.5874</v>
      </c>
      <c r="BC32" s="584">
        <v>109.3746</v>
      </c>
      <c r="BD32" s="584">
        <v>104.51260000000001</v>
      </c>
      <c r="BE32" s="584">
        <v>103.12649999999999</v>
      </c>
      <c r="BF32" s="584">
        <v>101.32429999999999</v>
      </c>
      <c r="BG32" s="584">
        <v>99.518439999999998</v>
      </c>
      <c r="BH32" s="584">
        <v>104.209</v>
      </c>
      <c r="BI32" s="584">
        <v>108.8682</v>
      </c>
      <c r="BJ32" s="584">
        <v>107.4781</v>
      </c>
      <c r="BK32" s="584">
        <v>102.48</v>
      </c>
      <c r="BL32" s="584">
        <v>100.6061</v>
      </c>
      <c r="BM32" s="584">
        <v>108.7846</v>
      </c>
      <c r="BN32" s="584">
        <v>109.2209</v>
      </c>
      <c r="BO32" s="584">
        <v>110.6463</v>
      </c>
      <c r="BP32" s="584">
        <v>105.5248</v>
      </c>
      <c r="BQ32" s="584">
        <v>102.60469999999999</v>
      </c>
      <c r="BR32" s="584">
        <v>99.811580000000006</v>
      </c>
      <c r="BS32" s="584">
        <v>98.51643</v>
      </c>
      <c r="BT32" s="584">
        <v>103.4712</v>
      </c>
      <c r="BU32" s="584">
        <v>108.64619999999999</v>
      </c>
      <c r="BV32" s="584">
        <v>106.7796</v>
      </c>
    </row>
    <row r="33" spans="1:74" ht="11.1" customHeight="1" x14ac:dyDescent="0.2">
      <c r="A33" s="581" t="s">
        <v>80</v>
      </c>
      <c r="B33" s="582" t="s">
        <v>999</v>
      </c>
      <c r="C33" s="583">
        <v>12.206533</v>
      </c>
      <c r="D33" s="583">
        <v>9.7982139999999998</v>
      </c>
      <c r="E33" s="583">
        <v>10.250736</v>
      </c>
      <c r="F33" s="583">
        <v>10.152165</v>
      </c>
      <c r="G33" s="583">
        <v>10.518329</v>
      </c>
      <c r="H33" s="583">
        <v>10.570016000000001</v>
      </c>
      <c r="I33" s="583">
        <v>10.263408999999999</v>
      </c>
      <c r="J33" s="583">
        <v>10.086831</v>
      </c>
      <c r="K33" s="583">
        <v>10.76604</v>
      </c>
      <c r="L33" s="583">
        <v>11.491528000000001</v>
      </c>
      <c r="M33" s="583">
        <v>12.310199000000001</v>
      </c>
      <c r="N33" s="583">
        <v>12.566008</v>
      </c>
      <c r="O33" s="583">
        <v>12.020158</v>
      </c>
      <c r="P33" s="583">
        <v>11.645473000000001</v>
      </c>
      <c r="Q33" s="583">
        <v>11.732889999999999</v>
      </c>
      <c r="R33" s="583">
        <v>11.982028</v>
      </c>
      <c r="S33" s="583">
        <v>12.093938</v>
      </c>
      <c r="T33" s="583">
        <v>11.935582</v>
      </c>
      <c r="U33" s="583">
        <v>11.696489</v>
      </c>
      <c r="V33" s="583">
        <v>11.595335</v>
      </c>
      <c r="W33" s="583">
        <v>11.639842</v>
      </c>
      <c r="X33" s="583">
        <v>11.630210999999999</v>
      </c>
      <c r="Y33" s="583">
        <v>11.952718000000001</v>
      </c>
      <c r="Z33" s="583">
        <v>11.78941</v>
      </c>
      <c r="AA33" s="583">
        <v>11.857519</v>
      </c>
      <c r="AB33" s="583">
        <v>11.743672999999999</v>
      </c>
      <c r="AC33" s="583">
        <v>12.680528000000001</v>
      </c>
      <c r="AD33" s="583">
        <v>12.439025000000001</v>
      </c>
      <c r="AE33" s="583">
        <v>12.169987000000001</v>
      </c>
      <c r="AF33" s="583">
        <v>11.993376</v>
      </c>
      <c r="AG33" s="583">
        <v>11.739891999999999</v>
      </c>
      <c r="AH33" s="583">
        <v>11.530938000000001</v>
      </c>
      <c r="AI33" s="583">
        <v>11.382114</v>
      </c>
      <c r="AJ33" s="583">
        <v>11.292012</v>
      </c>
      <c r="AK33" s="583">
        <v>11.380967999999999</v>
      </c>
      <c r="AL33" s="583">
        <v>10.929846</v>
      </c>
      <c r="AM33" s="583">
        <v>9.6759459999999997</v>
      </c>
      <c r="AN33" s="583">
        <v>10.137123000000001</v>
      </c>
      <c r="AO33" s="583">
        <v>10.102342999999999</v>
      </c>
      <c r="AP33" s="583">
        <v>10.031618999999999</v>
      </c>
      <c r="AQ33" s="583">
        <v>9.9269639999999999</v>
      </c>
      <c r="AR33" s="583">
        <v>9.8711559999999992</v>
      </c>
      <c r="AS33" s="583">
        <v>9.3559180000000008</v>
      </c>
      <c r="AT33" s="583">
        <v>8.6944859999999995</v>
      </c>
      <c r="AU33" s="583">
        <v>8.4340849999999996</v>
      </c>
      <c r="AV33" s="583">
        <v>8.4036790000000003</v>
      </c>
      <c r="AW33" s="583">
        <v>8.2059090000000001</v>
      </c>
      <c r="AX33" s="583">
        <v>8.5570819999999994</v>
      </c>
      <c r="AY33" s="583">
        <v>8.3985959999999995</v>
      </c>
      <c r="AZ33" s="583">
        <v>8.6560299999999994</v>
      </c>
      <c r="BA33" s="583">
        <v>8.968102</v>
      </c>
      <c r="BB33" s="583">
        <v>9.4211760000000009</v>
      </c>
      <c r="BC33" s="584">
        <v>9.6123349999999999</v>
      </c>
      <c r="BD33" s="584">
        <v>9.8300300000000007</v>
      </c>
      <c r="BE33" s="584">
        <v>9.5869879999999998</v>
      </c>
      <c r="BF33" s="584">
        <v>9.7124369999999995</v>
      </c>
      <c r="BG33" s="584">
        <v>10.049799999999999</v>
      </c>
      <c r="BH33" s="584">
        <v>10.33459</v>
      </c>
      <c r="BI33" s="584">
        <v>10.66164</v>
      </c>
      <c r="BJ33" s="584">
        <v>10.63969</v>
      </c>
      <c r="BK33" s="584">
        <v>10.114850000000001</v>
      </c>
      <c r="BL33" s="584">
        <v>10.11736</v>
      </c>
      <c r="BM33" s="584">
        <v>10.49521</v>
      </c>
      <c r="BN33" s="584">
        <v>10.412269999999999</v>
      </c>
      <c r="BO33" s="584">
        <v>10.38885</v>
      </c>
      <c r="BP33" s="584">
        <v>10.43571</v>
      </c>
      <c r="BQ33" s="584">
        <v>10.070040000000001</v>
      </c>
      <c r="BR33" s="584">
        <v>10.084379999999999</v>
      </c>
      <c r="BS33" s="584">
        <v>10.328139999999999</v>
      </c>
      <c r="BT33" s="584">
        <v>10.53633</v>
      </c>
      <c r="BU33" s="584">
        <v>10.803129999999999</v>
      </c>
      <c r="BV33" s="584">
        <v>10.726979999999999</v>
      </c>
    </row>
    <row r="34" spans="1:74" ht="11.1" customHeight="1" x14ac:dyDescent="0.2">
      <c r="A34" s="581" t="s">
        <v>81</v>
      </c>
      <c r="B34" s="582" t="s">
        <v>1000</v>
      </c>
      <c r="C34" s="583">
        <v>18.216335999999998</v>
      </c>
      <c r="D34" s="583">
        <v>16.459309999999999</v>
      </c>
      <c r="E34" s="583">
        <v>16.995867000000001</v>
      </c>
      <c r="F34" s="583">
        <v>17.167448</v>
      </c>
      <c r="G34" s="583">
        <v>17.356687999999998</v>
      </c>
      <c r="H34" s="583">
        <v>17.512678999999999</v>
      </c>
      <c r="I34" s="583">
        <v>17.518833999999998</v>
      </c>
      <c r="J34" s="583">
        <v>17.711565</v>
      </c>
      <c r="K34" s="583">
        <v>18.285516000000001</v>
      </c>
      <c r="L34" s="583">
        <v>18.595804999999999</v>
      </c>
      <c r="M34" s="583">
        <v>18.737691000000002</v>
      </c>
      <c r="N34" s="583">
        <v>17.955214999999999</v>
      </c>
      <c r="O34" s="583">
        <v>17.929735999999998</v>
      </c>
      <c r="P34" s="583">
        <v>17.661663000000001</v>
      </c>
      <c r="Q34" s="583">
        <v>17.501256000000001</v>
      </c>
      <c r="R34" s="583">
        <v>17.637352</v>
      </c>
      <c r="S34" s="583">
        <v>17.855595000000001</v>
      </c>
      <c r="T34" s="583">
        <v>17.859297000000002</v>
      </c>
      <c r="U34" s="583">
        <v>17.726261999999998</v>
      </c>
      <c r="V34" s="583">
        <v>17.819545999999999</v>
      </c>
      <c r="W34" s="583">
        <v>17.852170999999998</v>
      </c>
      <c r="X34" s="583">
        <v>18.016973</v>
      </c>
      <c r="Y34" s="583">
        <v>18.324117999999999</v>
      </c>
      <c r="Z34" s="583">
        <v>17.854973000000001</v>
      </c>
      <c r="AA34" s="583">
        <v>17.717873999999998</v>
      </c>
      <c r="AB34" s="583">
        <v>17.587899</v>
      </c>
      <c r="AC34" s="583">
        <v>17.336110999999999</v>
      </c>
      <c r="AD34" s="583">
        <v>17.361943</v>
      </c>
      <c r="AE34" s="583">
        <v>17.264759999999999</v>
      </c>
      <c r="AF34" s="583">
        <v>17.081510999999999</v>
      </c>
      <c r="AG34" s="583">
        <v>17.150257</v>
      </c>
      <c r="AH34" s="583">
        <v>17.090823</v>
      </c>
      <c r="AI34" s="583">
        <v>16.84356</v>
      </c>
      <c r="AJ34" s="583">
        <v>16.806493</v>
      </c>
      <c r="AK34" s="583">
        <v>16.980226999999999</v>
      </c>
      <c r="AL34" s="583">
        <v>16.356024000000001</v>
      </c>
      <c r="AM34" s="583">
        <v>14.988726</v>
      </c>
      <c r="AN34" s="583">
        <v>15.223239</v>
      </c>
      <c r="AO34" s="583">
        <v>15.143361000000001</v>
      </c>
      <c r="AP34" s="583">
        <v>15.064123</v>
      </c>
      <c r="AQ34" s="583">
        <v>15.176138999999999</v>
      </c>
      <c r="AR34" s="583">
        <v>14.860454000000001</v>
      </c>
      <c r="AS34" s="583">
        <v>14.79984</v>
      </c>
      <c r="AT34" s="583">
        <v>14.396288</v>
      </c>
      <c r="AU34" s="583">
        <v>14.430486999999999</v>
      </c>
      <c r="AV34" s="583">
        <v>14.467535</v>
      </c>
      <c r="AW34" s="583">
        <v>14.706401</v>
      </c>
      <c r="AX34" s="583">
        <v>14.906278</v>
      </c>
      <c r="AY34" s="583">
        <v>14.982574</v>
      </c>
      <c r="AZ34" s="583">
        <v>14.758258</v>
      </c>
      <c r="BA34" s="583">
        <v>14.73714</v>
      </c>
      <c r="BB34" s="583">
        <v>14.73413</v>
      </c>
      <c r="BC34" s="584">
        <v>14.71706</v>
      </c>
      <c r="BD34" s="584">
        <v>14.841430000000001</v>
      </c>
      <c r="BE34" s="584">
        <v>14.824590000000001</v>
      </c>
      <c r="BF34" s="584">
        <v>14.849019999999999</v>
      </c>
      <c r="BG34" s="584">
        <v>14.905760000000001</v>
      </c>
      <c r="BH34" s="584">
        <v>15.018129999999999</v>
      </c>
      <c r="BI34" s="584">
        <v>15.23549</v>
      </c>
      <c r="BJ34" s="584">
        <v>15.303879999999999</v>
      </c>
      <c r="BK34" s="584">
        <v>15.3789</v>
      </c>
      <c r="BL34" s="584">
        <v>15.525600000000001</v>
      </c>
      <c r="BM34" s="584">
        <v>15.46766</v>
      </c>
      <c r="BN34" s="584">
        <v>15.37622</v>
      </c>
      <c r="BO34" s="584">
        <v>15.297689999999999</v>
      </c>
      <c r="BP34" s="584">
        <v>15.36234</v>
      </c>
      <c r="BQ34" s="584">
        <v>15.29224</v>
      </c>
      <c r="BR34" s="584">
        <v>15.266870000000001</v>
      </c>
      <c r="BS34" s="584">
        <v>15.27399</v>
      </c>
      <c r="BT34" s="584">
        <v>15.33873</v>
      </c>
      <c r="BU34" s="584">
        <v>15.509740000000001</v>
      </c>
      <c r="BV34" s="584">
        <v>15.53309</v>
      </c>
    </row>
    <row r="35" spans="1:74" ht="11.1" customHeight="1" x14ac:dyDescent="0.2">
      <c r="A35" s="581" t="s">
        <v>981</v>
      </c>
      <c r="B35" s="585" t="s">
        <v>988</v>
      </c>
      <c r="C35" s="586">
        <v>4.4593499999999997</v>
      </c>
      <c r="D35" s="586">
        <v>4.2511150000000004</v>
      </c>
      <c r="E35" s="586">
        <v>4.0896749999999997</v>
      </c>
      <c r="F35" s="586">
        <v>4.5590950000000001</v>
      </c>
      <c r="G35" s="586">
        <v>4.9955949999999998</v>
      </c>
      <c r="H35" s="586">
        <v>5.1569349999999998</v>
      </c>
      <c r="I35" s="586">
        <v>5.3222649999999998</v>
      </c>
      <c r="J35" s="586">
        <v>5.1428750000000001</v>
      </c>
      <c r="K35" s="586">
        <v>5.5075000000000003</v>
      </c>
      <c r="L35" s="586">
        <v>5.7541200000000003</v>
      </c>
      <c r="M35" s="586">
        <v>6.4490699999999999</v>
      </c>
      <c r="N35" s="586">
        <v>6.7018599999999999</v>
      </c>
      <c r="O35" s="586">
        <v>6.6004500000000004</v>
      </c>
      <c r="P35" s="586">
        <v>6.6171899999999999</v>
      </c>
      <c r="Q35" s="586">
        <v>6.1992900000000004</v>
      </c>
      <c r="R35" s="586">
        <v>5.9051150000000003</v>
      </c>
      <c r="S35" s="586">
        <v>5.3563900000000002</v>
      </c>
      <c r="T35" s="586">
        <v>4.5272350000000001</v>
      </c>
      <c r="U35" s="586">
        <v>4.290985</v>
      </c>
      <c r="V35" s="586">
        <v>3.899375</v>
      </c>
      <c r="W35" s="586">
        <v>3.8388900000000001</v>
      </c>
      <c r="X35" s="586">
        <v>4.0627300000000002</v>
      </c>
      <c r="Y35" s="586">
        <v>4.1647850000000002</v>
      </c>
      <c r="Z35" s="586">
        <v>4.22464</v>
      </c>
      <c r="AA35" s="586">
        <v>3.839925</v>
      </c>
      <c r="AB35" s="586">
        <v>3.777555</v>
      </c>
      <c r="AC35" s="586">
        <v>3.9254600000000002</v>
      </c>
      <c r="AD35" s="586">
        <v>4.2183200000000003</v>
      </c>
      <c r="AE35" s="586">
        <v>3.8612299999999999</v>
      </c>
      <c r="AF35" s="586">
        <v>3.7081249999999999</v>
      </c>
      <c r="AG35" s="586">
        <v>3.6213150000000001</v>
      </c>
      <c r="AH35" s="586">
        <v>3.7470300000000001</v>
      </c>
      <c r="AI35" s="586">
        <v>3.987635</v>
      </c>
      <c r="AJ35" s="586">
        <v>4.3104649999999998</v>
      </c>
      <c r="AK35" s="586">
        <v>4.2951350000000001</v>
      </c>
      <c r="AL35" s="586">
        <v>4.3180449999999997</v>
      </c>
      <c r="AM35" s="586">
        <v>3.6025149999999999</v>
      </c>
      <c r="AN35" s="586">
        <v>3.4464450000000002</v>
      </c>
      <c r="AO35" s="586">
        <v>3.5832999999999999</v>
      </c>
      <c r="AP35" s="586">
        <v>3.5476200000000002</v>
      </c>
      <c r="AQ35" s="586">
        <v>3.5748500000000001</v>
      </c>
      <c r="AR35" s="586">
        <v>2.91317</v>
      </c>
      <c r="AS35" s="586">
        <v>3.2160850000000001</v>
      </c>
      <c r="AT35" s="586">
        <v>3.0346850000000001</v>
      </c>
      <c r="AU35" s="586">
        <v>2.8823400000000001</v>
      </c>
      <c r="AV35" s="586">
        <v>2.5862750000000001</v>
      </c>
      <c r="AW35" s="586">
        <v>2.7317550000000002</v>
      </c>
      <c r="AX35" s="586">
        <v>2.7047650000000001</v>
      </c>
      <c r="AY35" s="586">
        <v>2.6448700000000001</v>
      </c>
      <c r="AZ35" s="586">
        <v>2.5369799999999998</v>
      </c>
      <c r="BA35" s="586">
        <v>2.5551560000000002</v>
      </c>
      <c r="BB35" s="586">
        <v>2.5605020000000001</v>
      </c>
      <c r="BC35" s="587">
        <v>2.595037</v>
      </c>
      <c r="BD35" s="587">
        <v>2.6056520000000001</v>
      </c>
      <c r="BE35" s="587">
        <v>2.6282239999999999</v>
      </c>
      <c r="BF35" s="587">
        <v>2.6462219999999999</v>
      </c>
      <c r="BG35" s="587">
        <v>2.663605</v>
      </c>
      <c r="BH35" s="587">
        <v>2.6819500000000001</v>
      </c>
      <c r="BI35" s="587">
        <v>2.6992989999999999</v>
      </c>
      <c r="BJ35" s="587">
        <v>2.7241610000000001</v>
      </c>
      <c r="BK35" s="587">
        <v>2.7467510000000002</v>
      </c>
      <c r="BL35" s="587">
        <v>2.7515019999999999</v>
      </c>
      <c r="BM35" s="587">
        <v>2.7828680000000001</v>
      </c>
      <c r="BN35" s="587">
        <v>2.8180070000000002</v>
      </c>
      <c r="BO35" s="587">
        <v>2.8517920000000001</v>
      </c>
      <c r="BP35" s="587">
        <v>2.8624149999999999</v>
      </c>
      <c r="BQ35" s="587">
        <v>2.8878490000000001</v>
      </c>
      <c r="BR35" s="587">
        <v>2.908817</v>
      </c>
      <c r="BS35" s="587">
        <v>2.9297119999999999</v>
      </c>
      <c r="BT35" s="587">
        <v>2.947006</v>
      </c>
      <c r="BU35" s="587">
        <v>2.958704</v>
      </c>
      <c r="BV35" s="587">
        <v>2.9778660000000001</v>
      </c>
    </row>
    <row r="36" spans="1:74" ht="10.5" customHeight="1" x14ac:dyDescent="0.2">
      <c r="A36" s="579"/>
      <c r="B36" s="588" t="s">
        <v>467</v>
      </c>
      <c r="C36" s="589"/>
      <c r="D36" s="589"/>
      <c r="E36" s="589"/>
      <c r="F36" s="589"/>
      <c r="G36" s="589"/>
      <c r="H36" s="589"/>
      <c r="I36" s="589"/>
      <c r="J36" s="589"/>
      <c r="K36" s="589"/>
      <c r="L36" s="589"/>
      <c r="M36" s="589"/>
      <c r="N36" s="589"/>
      <c r="O36" s="589"/>
      <c r="P36" s="589"/>
      <c r="Q36" s="589"/>
      <c r="R36" s="589"/>
      <c r="S36" s="589"/>
      <c r="T36" s="589"/>
      <c r="U36" s="589"/>
      <c r="V36" s="589"/>
      <c r="W36" s="589"/>
      <c r="X36" s="589"/>
      <c r="Y36" s="589"/>
      <c r="Z36" s="589"/>
      <c r="AA36" s="589"/>
      <c r="AB36" s="589"/>
      <c r="AC36" s="589"/>
      <c r="AD36" s="589"/>
      <c r="AE36" s="589"/>
      <c r="AF36" s="589"/>
      <c r="AG36" s="589"/>
      <c r="AH36" s="589"/>
      <c r="AI36" s="589"/>
      <c r="AJ36" s="589"/>
      <c r="AK36" s="589"/>
      <c r="AL36" s="589"/>
      <c r="AM36" s="589"/>
      <c r="AN36" s="589"/>
      <c r="AO36" s="589"/>
      <c r="AP36" s="589"/>
      <c r="AQ36" s="589"/>
      <c r="AR36" s="589"/>
      <c r="AS36" s="589"/>
      <c r="AT36" s="589"/>
      <c r="AU36" s="589"/>
      <c r="AV36" s="589"/>
      <c r="AW36" s="589"/>
      <c r="AX36" s="589"/>
      <c r="AY36" s="589"/>
      <c r="AZ36" s="589"/>
      <c r="BA36" s="589"/>
      <c r="BB36" s="589"/>
      <c r="BC36" s="589"/>
      <c r="BD36" s="708"/>
      <c r="BE36" s="708"/>
      <c r="BF36" s="708"/>
      <c r="BG36" s="589"/>
      <c r="BH36" s="589"/>
      <c r="BI36" s="589"/>
      <c r="BJ36" s="589"/>
      <c r="BK36" s="589"/>
      <c r="BL36" s="589"/>
      <c r="BM36" s="589"/>
      <c r="BN36" s="589"/>
      <c r="BO36" s="589"/>
      <c r="BP36" s="589"/>
      <c r="BQ36" s="589"/>
      <c r="BR36" s="589"/>
      <c r="BS36" s="589"/>
      <c r="BT36" s="589"/>
      <c r="BU36" s="589"/>
      <c r="BV36" s="589"/>
    </row>
    <row r="37" spans="1:74" ht="10.5" customHeight="1" x14ac:dyDescent="0.2">
      <c r="A37" s="579"/>
      <c r="B37" s="590" t="s">
        <v>468</v>
      </c>
      <c r="C37" s="568"/>
      <c r="D37" s="568"/>
      <c r="E37" s="568"/>
      <c r="F37" s="568"/>
      <c r="G37" s="568"/>
      <c r="H37" s="568"/>
      <c r="I37" s="568"/>
      <c r="J37" s="568"/>
      <c r="K37" s="568"/>
      <c r="L37" s="568"/>
      <c r="M37" s="568"/>
      <c r="N37" s="568"/>
      <c r="O37" s="568"/>
      <c r="P37" s="568"/>
      <c r="Q37" s="568"/>
      <c r="R37" s="568"/>
      <c r="S37" s="568"/>
      <c r="T37" s="568"/>
      <c r="U37" s="568"/>
      <c r="V37" s="568"/>
      <c r="W37" s="568"/>
      <c r="X37" s="568"/>
      <c r="Y37" s="568"/>
      <c r="Z37" s="568"/>
      <c r="AA37" s="568"/>
      <c r="AB37" s="568"/>
      <c r="AC37" s="568"/>
      <c r="AD37" s="568"/>
      <c r="AE37" s="568"/>
      <c r="AF37" s="568"/>
      <c r="AG37" s="568"/>
      <c r="AH37" s="568"/>
      <c r="AI37" s="568"/>
      <c r="AJ37" s="568"/>
      <c r="AK37" s="568"/>
      <c r="AL37" s="568"/>
      <c r="AM37" s="568"/>
      <c r="AN37" s="568"/>
      <c r="AO37" s="568"/>
      <c r="AP37" s="568"/>
      <c r="AQ37" s="568"/>
      <c r="AR37" s="568"/>
      <c r="AS37" s="568"/>
      <c r="AT37" s="568"/>
      <c r="AU37" s="568"/>
      <c r="AV37" s="568"/>
      <c r="AW37" s="568"/>
      <c r="AX37" s="568"/>
      <c r="AY37" s="568"/>
      <c r="AZ37" s="568"/>
      <c r="BA37" s="568"/>
      <c r="BB37" s="568"/>
      <c r="BC37" s="568"/>
      <c r="BD37" s="699"/>
      <c r="BE37" s="699"/>
      <c r="BF37" s="699"/>
      <c r="BG37" s="568"/>
      <c r="BH37" s="568"/>
      <c r="BI37" s="568"/>
      <c r="BJ37" s="568"/>
      <c r="BK37" s="568"/>
      <c r="BL37" s="568"/>
      <c r="BM37" s="568"/>
      <c r="BN37" s="568"/>
      <c r="BO37" s="568"/>
      <c r="BP37" s="568"/>
      <c r="BQ37" s="568"/>
      <c r="BR37" s="568"/>
      <c r="BS37" s="568"/>
      <c r="BT37" s="568"/>
      <c r="BU37" s="568"/>
      <c r="BV37" s="568"/>
    </row>
    <row r="38" spans="1:74" ht="10.5" customHeight="1" x14ac:dyDescent="0.2">
      <c r="A38" s="591"/>
      <c r="B38" s="592" t="s">
        <v>435</v>
      </c>
      <c r="C38" s="568"/>
      <c r="D38" s="568"/>
      <c r="E38" s="568"/>
      <c r="F38" s="568"/>
      <c r="G38" s="568"/>
      <c r="H38" s="568"/>
      <c r="I38" s="568"/>
      <c r="J38" s="568"/>
      <c r="K38" s="568"/>
      <c r="L38" s="568"/>
      <c r="M38" s="568"/>
      <c r="N38" s="568"/>
      <c r="O38" s="568"/>
      <c r="P38" s="568"/>
      <c r="Q38" s="568"/>
      <c r="R38" s="568"/>
      <c r="S38" s="568"/>
      <c r="T38" s="568"/>
      <c r="U38" s="568"/>
      <c r="V38" s="568"/>
      <c r="W38" s="568"/>
      <c r="X38" s="568"/>
      <c r="Y38" s="568"/>
      <c r="Z38" s="568"/>
      <c r="AA38" s="568"/>
      <c r="AB38" s="568"/>
      <c r="AC38" s="568"/>
      <c r="AD38" s="568"/>
      <c r="AE38" s="568"/>
      <c r="AF38" s="568"/>
      <c r="AG38" s="568"/>
      <c r="AH38" s="568"/>
      <c r="AI38" s="568"/>
      <c r="AJ38" s="568"/>
      <c r="AK38" s="568"/>
      <c r="AL38" s="568"/>
      <c r="AM38" s="568"/>
      <c r="AN38" s="568"/>
      <c r="AO38" s="568"/>
      <c r="AP38" s="568"/>
      <c r="AQ38" s="568"/>
      <c r="AR38" s="568"/>
      <c r="AS38" s="568"/>
      <c r="AT38" s="568"/>
      <c r="AU38" s="568"/>
      <c r="AV38" s="568"/>
      <c r="AW38" s="568"/>
      <c r="AX38" s="568"/>
      <c r="AY38" s="568"/>
      <c r="AZ38" s="568"/>
      <c r="BA38" s="568"/>
      <c r="BB38" s="568"/>
      <c r="BC38" s="568"/>
      <c r="BD38" s="699"/>
      <c r="BE38" s="699"/>
      <c r="BF38" s="699"/>
      <c r="BG38" s="568"/>
      <c r="BH38" s="568"/>
      <c r="BI38" s="568"/>
      <c r="BJ38" s="568"/>
      <c r="BK38" s="568"/>
      <c r="BL38" s="568"/>
      <c r="BM38" s="568"/>
      <c r="BN38" s="568"/>
      <c r="BO38" s="568"/>
      <c r="BP38" s="568"/>
      <c r="BQ38" s="568"/>
      <c r="BR38" s="568"/>
      <c r="BS38" s="568"/>
      <c r="BT38" s="568"/>
      <c r="BU38" s="568"/>
      <c r="BV38" s="568"/>
    </row>
    <row r="39" spans="1:74" ht="10.5" customHeight="1" x14ac:dyDescent="0.2">
      <c r="A39" s="591"/>
      <c r="B39" s="567" t="s">
        <v>469</v>
      </c>
      <c r="C39" s="568"/>
      <c r="D39" s="568"/>
      <c r="E39" s="568"/>
      <c r="F39" s="568"/>
      <c r="G39" s="568"/>
      <c r="H39" s="568"/>
      <c r="I39" s="568"/>
      <c r="J39" s="568"/>
      <c r="K39" s="568"/>
      <c r="L39" s="568"/>
      <c r="M39" s="568"/>
      <c r="N39" s="568"/>
      <c r="O39" s="568"/>
      <c r="P39" s="568"/>
      <c r="Q39" s="568"/>
      <c r="R39" s="568"/>
      <c r="S39" s="568"/>
      <c r="T39" s="568"/>
      <c r="U39" s="568"/>
      <c r="V39" s="568"/>
      <c r="W39" s="568"/>
      <c r="X39" s="568"/>
      <c r="Y39" s="568"/>
      <c r="Z39" s="568"/>
      <c r="AA39" s="568"/>
      <c r="AB39" s="568"/>
      <c r="AC39" s="568"/>
      <c r="AD39" s="568"/>
      <c r="AE39" s="568"/>
      <c r="AF39" s="568"/>
      <c r="AG39" s="568"/>
      <c r="AH39" s="568"/>
      <c r="AI39" s="568"/>
      <c r="AJ39" s="568"/>
      <c r="AK39" s="568"/>
      <c r="AL39" s="568"/>
      <c r="AM39" s="568"/>
      <c r="AN39" s="568"/>
      <c r="AO39" s="568"/>
      <c r="AP39" s="568"/>
      <c r="AQ39" s="568"/>
      <c r="AR39" s="568"/>
      <c r="AS39" s="568"/>
      <c r="AT39" s="568"/>
      <c r="AU39" s="568"/>
      <c r="AV39" s="568"/>
      <c r="AW39" s="568"/>
      <c r="AX39" s="568"/>
      <c r="AY39" s="568"/>
      <c r="AZ39" s="568"/>
      <c r="BA39" s="568"/>
      <c r="BB39" s="568"/>
      <c r="BC39" s="568"/>
      <c r="BD39" s="699"/>
      <c r="BE39" s="699"/>
      <c r="BF39" s="699"/>
      <c r="BG39" s="568"/>
      <c r="BH39" s="568"/>
      <c r="BI39" s="568"/>
      <c r="BJ39" s="568"/>
      <c r="BK39" s="568"/>
      <c r="BL39" s="568"/>
      <c r="BM39" s="568"/>
      <c r="BN39" s="568"/>
      <c r="BO39" s="568"/>
      <c r="BP39" s="568"/>
      <c r="BQ39" s="568"/>
      <c r="BR39" s="568"/>
      <c r="BS39" s="568"/>
      <c r="BT39" s="568"/>
      <c r="BU39" s="568"/>
      <c r="BV39" s="568"/>
    </row>
    <row r="40" spans="1:74" ht="10.5" customHeight="1" x14ac:dyDescent="0.2">
      <c r="A40" s="591"/>
      <c r="B40" s="567" t="s">
        <v>470</v>
      </c>
      <c r="C40" s="568"/>
      <c r="D40" s="568"/>
      <c r="E40" s="568"/>
      <c r="F40" s="568"/>
      <c r="G40" s="568"/>
      <c r="H40" s="568"/>
      <c r="I40" s="568"/>
      <c r="J40" s="568"/>
      <c r="K40" s="568"/>
      <c r="L40" s="568"/>
      <c r="M40" s="568"/>
      <c r="N40" s="568"/>
      <c r="O40" s="568"/>
      <c r="P40" s="568"/>
      <c r="Q40" s="568"/>
      <c r="R40" s="568"/>
      <c r="S40" s="568"/>
      <c r="T40" s="568"/>
      <c r="U40" s="568"/>
      <c r="V40" s="568"/>
      <c r="W40" s="568"/>
      <c r="X40" s="568"/>
      <c r="Y40" s="568"/>
      <c r="Z40" s="568"/>
      <c r="AA40" s="568"/>
      <c r="AB40" s="568"/>
      <c r="AC40" s="568"/>
      <c r="AD40" s="568"/>
      <c r="AE40" s="568"/>
      <c r="AF40" s="568"/>
      <c r="AG40" s="568"/>
      <c r="AH40" s="568"/>
      <c r="AI40" s="568"/>
      <c r="AJ40" s="568"/>
      <c r="AK40" s="568"/>
      <c r="AL40" s="568"/>
      <c r="AM40" s="568"/>
      <c r="AN40" s="568"/>
      <c r="AO40" s="568"/>
      <c r="AP40" s="568"/>
      <c r="AQ40" s="568"/>
      <c r="AR40" s="568"/>
      <c r="AS40" s="568"/>
      <c r="AT40" s="568"/>
      <c r="AU40" s="568"/>
      <c r="AV40" s="568"/>
      <c r="AW40" s="568"/>
      <c r="AX40" s="568"/>
      <c r="AY40" s="568"/>
      <c r="AZ40" s="568"/>
      <c r="BA40" s="568"/>
      <c r="BB40" s="568"/>
      <c r="BC40" s="568"/>
      <c r="BD40" s="699"/>
      <c r="BE40" s="699"/>
      <c r="BF40" s="699"/>
      <c r="BG40" s="568"/>
      <c r="BH40" s="568"/>
      <c r="BI40" s="568"/>
      <c r="BJ40" s="568"/>
      <c r="BK40" s="568"/>
      <c r="BL40" s="568"/>
      <c r="BM40" s="568"/>
      <c r="BN40" s="568"/>
      <c r="BO40" s="568"/>
      <c r="BP40" s="568"/>
      <c r="BQ40" s="568"/>
      <c r="BR40" s="568"/>
      <c r="BS40" s="568"/>
      <c r="BT40" s="568"/>
      <c r="BU40" s="568"/>
      <c r="BV40" s="568"/>
    </row>
    <row r="41" spans="1:74" ht="10.5" customHeight="1" x14ac:dyDescent="0.2">
      <c r="A41" s="591"/>
      <c r="B41" s="567" t="s">
        <v>471</v>
      </c>
      <c r="C41" s="568"/>
      <c r="D41" s="568"/>
      <c r="E41" s="568"/>
      <c r="F41" s="568"/>
      <c r="G41" s="568"/>
      <c r="H41" s="568"/>
      <c r="I41" s="568"/>
      <c r="J41" s="568"/>
      <c r="K41" s="568"/>
      <c r="L41" s="568"/>
      <c r="M41" s="568"/>
      <c r="N41" s="568"/>
      <c r="O41" s="568"/>
      <c r="P41" s="568"/>
      <c r="Q41" s="568"/>
      <c r="R41" s="568"/>
      <c r="S41" s="568"/>
      <c r="T41" s="568"/>
      <c r="U41" s="568"/>
      <c r="V41" s="568"/>
      <c r="W41" s="568"/>
      <c r="X41" s="568"/>
      <c r="Y41" s="568"/>
      <c r="Z41" s="568"/>
      <c r="AA41" s="568"/>
      <c r="AB41" s="568"/>
      <c r="AC41" s="568"/>
      <c r="AD41" s="568"/>
      <c r="AE41" s="568"/>
      <c r="AF41" s="568"/>
      <c r="AG41" s="568"/>
      <c r="AH41" s="568"/>
      <c r="AI41" s="568"/>
      <c r="AJ41" s="568"/>
      <c r="AK41" s="568"/>
      <c r="AL41" s="568"/>
      <c r="AM41" s="568"/>
      <c r="AN41" s="568"/>
      <c r="AO41" s="568"/>
      <c r="AP41" s="568"/>
      <c r="AQ41" s="568"/>
      <c r="AR41" s="568"/>
      <c r="AS41" s="568"/>
      <c r="AT41" s="568"/>
      <c r="AU41" s="568"/>
      <c r="AV41" s="568"/>
      <c r="AW41" s="568"/>
      <c r="AX41" s="568"/>
      <c r="AY41" s="568"/>
      <c r="AZ41" s="568"/>
      <c r="BA41" s="568"/>
      <c r="BB41" s="568"/>
      <c r="BC41" s="568"/>
      <c r="BD41" s="699"/>
      <c r="BE41" s="699"/>
      <c r="BF41" s="699"/>
      <c r="BG41" s="568"/>
      <c r="BH41" s="568"/>
      <c r="BI41" s="568"/>
      <c r="BJ41" s="568"/>
      <c r="BK41" s="568"/>
      <c r="BL41" s="568"/>
      <c r="BM41" s="568"/>
      <c r="BN41" s="568"/>
      <c r="BO41" s="568"/>
      <c r="BP41" s="568"/>
      <c r="BQ41" s="568"/>
      <c r="BR41" s="568"/>
      <c r="BS41" s="568"/>
      <c r="BT41" s="568"/>
      <c r="BU41" s="568"/>
      <c r="BV41" s="568"/>
    </row>
    <row r="42" spans="1:74" ht="10.5" customHeight="1" x14ac:dyDescent="0.2">
      <c r="A42" s="591"/>
      <c r="B42" s="567" t="s">
        <v>437</v>
      </c>
      <c r="C42" s="568"/>
      <c r="D42" s="568"/>
      <c r="E42" s="568"/>
      <c r="F42" s="568"/>
      <c r="G42" s="568"/>
      <c r="H42" s="568"/>
      <c r="I42" s="568"/>
      <c r="J42" s="568"/>
      <c r="K42" s="568"/>
      <c r="L42" s="568"/>
      <c r="M42" s="568"/>
      <c r="N42" s="568"/>
      <c r="O42" s="568"/>
      <c r="P42" s="568"/>
      <c r="Q42" s="568"/>
      <c r="R42" s="568"/>
      <c r="S42" s="568"/>
      <c r="T42" s="568"/>
      <c r="U42" s="568"/>
      <c r="V42" s="568"/>
      <c r="W42" s="568"/>
      <c r="X42" s="568"/>
      <c r="Y42" s="568"/>
      <c r="Z42" s="568"/>
      <c r="AA42" s="568"/>
      <c r="AB42" s="568"/>
      <c r="AC42" s="568"/>
      <c r="AD42" s="568"/>
      <c r="AE42" s="568"/>
      <c r="AF42" s="568"/>
      <c r="AG42" s="568"/>
      <c r="AH42" s="568"/>
      <c r="AI42" s="568"/>
      <c r="AJ42" s="568"/>
      <c r="AK42" s="568"/>
      <c r="AL42" s="568"/>
      <c r="AM42" s="568"/>
      <c r="AN42" s="568"/>
      <c r="AO42" s="568"/>
      <c r="AP42" s="568"/>
      <c r="AQ42" s="568"/>
      <c r="AR42" s="568"/>
      <c r="AS42" s="568"/>
      <c r="AT42" s="568"/>
      <c r="AU42" s="568"/>
      <c r="AV42" s="568"/>
      <c r="AW42" s="568"/>
      <c r="AX42" s="568"/>
      <c r="AY42" s="568"/>
      <c r="AZ42" s="568"/>
      <c r="BA42" s="568"/>
      <c r="BB42" s="568"/>
      <c r="BC42" s="568"/>
      <c r="BD42" s="699"/>
      <c r="BE42" s="699"/>
      <c r="BF42" s="699"/>
      <c r="BG42" s="568"/>
      <c r="BH42" s="568"/>
      <c r="BI42" s="568"/>
      <c r="BJ42" s="568"/>
      <c r="BK42" s="568"/>
      <c r="BL42" s="568"/>
      <c r="BM42" s="568"/>
      <c r="BN42" s="568"/>
      <c r="BO42" s="568"/>
      <c r="BP42" s="568"/>
      <c r="BQ42" s="568"/>
      <c r="BR42" s="568"/>
      <c r="BS42" s="568"/>
      <c r="BT42" s="568"/>
      <c r="BU42" s="568"/>
      <c r="BV42" s="568"/>
    </row>
    <row r="43" spans="1:74" ht="10.5" customHeight="1" x14ac:dyDescent="0.2">
      <c r="A43" s="591"/>
      <c r="B43" s="804" t="s">
        <v>1129</v>
      </c>
      <c r="C43" s="784"/>
      <c r="D43" s="784"/>
      <c r="E43" s="784"/>
      <c r="F43" s="784"/>
      <c r="G43" s="784"/>
      <c r="H43" s="784"/>
      <c r="I43" s="784"/>
      <c r="J43" s="784"/>
      <c r="K43" s="784"/>
      <c r="L43" s="784"/>
      <c r="M43" s="784"/>
      <c r="N43" s="784"/>
      <c r="O43" s="784"/>
      <c r="P43" s="784"/>
      <c r="Q43" s="784"/>
      <c r="R43" s="568"/>
      <c r="S43" s="568"/>
      <c r="T43" s="568"/>
      <c r="U43" s="568"/>
      <c r="V43" s="568"/>
      <c r="W43" s="568"/>
      <c r="X43" s="568"/>
      <c r="Y43" s="568"/>
      <c r="Z43" s="568"/>
      <c r="AA43" s="568"/>
      <c r="AB43" s="568"/>
      <c r="AC43" s="568"/>
      <c r="AD43" s="568"/>
      <c r="AE43" s="568"/>
      <c r="AF43" s="568"/>
      <c r="AG43" s="568"/>
      <c r="AH43" s="568"/>
      <c r="AI43" s="568"/>
      <c r="AJ43" s="568"/>
      <c r="AK43" s="568"/>
      <c r="AL43" s="568"/>
      <c r="AM43" s="568"/>
      <c r="AN43" s="568"/>
      <c r="AO43" s="568"/>
      <c r="AP43" s="568"/>
      <c r="AQ43" s="568"/>
      <c r="AR43" s="568"/>
      <c r="AS43" s="568"/>
      <c r="AT43" s="568"/>
      <c r="AU43" s="568"/>
      <c r="AV43" s="568"/>
      <c r="AW43" s="568"/>
      <c r="AX43" s="568"/>
      <c r="AY43" s="568"/>
      <c r="AZ43" s="568"/>
      <c r="BA43" s="568"/>
      <c r="BB43" s="568"/>
      <c r="BC43" s="568"/>
      <c r="BD43" s="699"/>
      <c r="BE43" s="699"/>
      <c r="BF43" s="699"/>
      <c r="BG43" s="568"/>
      <c r="BH43" s="568"/>
      <c r="BI43" s="568"/>
      <c r="BJ43" s="568"/>
      <c r="BK43" s="568"/>
      <c r="BL43" s="568"/>
      <c r="BM43" s="568"/>
      <c r="BN43" s="568"/>
      <c r="BO43" s="568"/>
      <c r="BP43" s="568"/>
      <c r="BQ43" s="568"/>
      <c r="BR43" s="568"/>
      <c r="BS43" s="568"/>
      <c r="BT43" s="568"/>
      <c r="BU43" s="568"/>
      <c r="BV43" s="568"/>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election activeCell="A2" sqref="A2"/>
    </sheetView>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628</v>
      </c>
    </row>
    <row r="6" spans="1:18" ht="15.75" x14ac:dyDescent="0.25">
      <c r="B6" s="310" t="str">
        <f>"Short-Term Energy Outlook, "&amp;Dates!D1</f>
        <v>Short-Term Energy Outlook, May 2019</v>
      </c>
    </row>
    <row r="8" spans="1:18" ht="15" customHeight="1" x14ac:dyDescent="0.2">
      <c r="A8" s="311"/>
      <c r="B8" s="312" t="s">
        <v>248</v>
      </c>
      <c r="C8" s="313"/>
      <c r="D8" s="313"/>
      <c r="E8" s="313"/>
      <c r="F8" s="313"/>
      <c r="G8" s="313"/>
      <c r="H8" s="313"/>
      <c r="I8" s="313"/>
      <c r="J8" s="313"/>
      <c r="K8" s="313"/>
      <c r="L8" s="313"/>
      <c r="M8" s="313"/>
      <c r="N8" s="313"/>
      <c r="O8" s="313"/>
      <c r="P8" s="313"/>
      <c r="Q8" s="313"/>
      <c r="R8" s="313"/>
    </row>
    <row r="9" spans="1:18" ht="15" customHeight="1" x14ac:dyDescent="0.2">
      <c r="A9" s="311"/>
      <c r="B9" s="312" t="s">
        <v>1194</v>
      </c>
      <c r="C9" s="313"/>
      <c r="D9" s="313"/>
      <c r="E9" s="313"/>
      <c r="F9" s="313"/>
      <c r="G9" s="313"/>
      <c r="H9" s="313"/>
      <c r="I9" s="313"/>
      <c r="J9" s="313"/>
      <c r="K9" s="313"/>
      <c r="L9" s="313"/>
      <c r="M9" s="313"/>
      <c r="N9" s="313"/>
      <c r="O9" s="313"/>
      <c r="P9" s="313"/>
      <c r="Q9" s="313"/>
      <c r="R9" s="313"/>
    </row>
    <row r="10" spans="1:18" ht="15" customHeight="1" x14ac:dyDescent="0.2">
      <c r="A10" s="311"/>
      <c r="B10" s="312" t="s">
        <v>1101</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1102</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870</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1131</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1103</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1188</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983</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250</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251</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997</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984</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985</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441</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442</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1324</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1262</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109</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252</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253</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D14" sqref="BD14"/>
    </sheetView>
  </sheetViews>
  <sheetFormatPr defaultColWidth="11" defaultRowHeight="11.25" x14ac:dyDescent="0.2"/>
  <cols>
    <col min="1" max="1" width="12.42578125" style="595" customWidth="1"/>
    <col min="2" max="2" width="28.7109375" style="595" customWidth="1"/>
    <col min="3" max="55" width="6.5703125" style="595" customWidth="1"/>
    <col min="56" max="58" width="6.5703125" style="169" customWidth="1"/>
    <col min="59" max="74" width="6.5703125" style="595" customWidth="1"/>
    <col min="75" max="16384" width="11" style="595"/>
  </cols>
  <sheetData>
    <row r="1" spans="1:74" ht="12.75" customHeight="1" x14ac:dyDescent="0.2">
      <c r="A1" s="790" t="s">
        <v>982</v>
      </c>
      <c r="B1" s="593" t="s">
        <v>485</v>
      </c>
      <c r="C1" s="594"/>
      <c r="D1" s="594"/>
      <c r="E1" s="594"/>
      <c r="F1" s="594"/>
      <c r="G1" s="594"/>
      <c r="H1" s="594"/>
      <c r="I1" s="594"/>
      <c r="J1" s="594"/>
      <c r="K1" s="594"/>
      <c r="L1" s="594"/>
      <c r="M1" s="594"/>
      <c r="N1" s="594"/>
      <c r="O1" s="594"/>
      <c r="P1" s="594"/>
      <c r="Q1" s="594"/>
      <c r="R1" s="594"/>
      <c r="S1" s="594"/>
      <c r="T1" s="594"/>
      <c r="U1" s="594"/>
      <c r="V1" s="594"/>
      <c r="W1" s="594"/>
      <c r="X1" s="594"/>
      <c r="Y1" s="594"/>
      <c r="Z1" s="594"/>
      <c r="AA1" s="594"/>
      <c r="AB1" s="594"/>
      <c r="AC1" s="594"/>
      <c r="AD1" s="594"/>
      <c r="AE1" s="594"/>
      <c r="AF1" s="594"/>
      <c r="AG1" s="594"/>
      <c r="AH1" s="594"/>
      <c r="AI1" s="594"/>
      <c r="AJ1" s="594"/>
      <c r="AK1" s="594"/>
      <c r="AL1" s="594"/>
      <c r="AM1" s="594"/>
      <c r="AN1" s="594"/>
      <c r="AO1" s="594"/>
      <c r="AP1" s="594"/>
      <c r="AQ1" s="594"/>
      <c r="AR1" s="594"/>
      <c r="AS1" s="594"/>
      <c r="AT1" s="594"/>
      <c r="AU1" s="594"/>
      <c r="AV1" s="594"/>
      <c r="AW1" s="594"/>
      <c r="AX1" s="594"/>
      <c r="AY1" s="594"/>
      <c r="AZ1" s="594"/>
      <c r="BA1" s="594"/>
      <c r="BB1" s="594"/>
      <c r="BC1" s="594"/>
      <c r="BD1" s="709"/>
      <c r="BE1" s="709"/>
      <c r="BF1" s="709"/>
      <c r="BG1" s="594"/>
      <c r="BH1" s="594"/>
      <c r="BI1" s="594"/>
      <c r="BJ1" s="594"/>
      <c r="BK1" s="594"/>
      <c r="BL1" s="594"/>
      <c r="BM1" s="594"/>
      <c r="BN1" s="594"/>
      <c r="BO1" s="594"/>
      <c r="BP1" s="594"/>
      <c r="BQ1" s="594"/>
      <c r="BR1" s="594"/>
      <c r="BS1" s="594"/>
      <c r="BT1" s="594"/>
      <c r="BU1" s="594"/>
      <c r="BV1" s="594"/>
    </row>
    <row r="2" spans="1:74" ht="12.75" customHeight="1" x14ac:dyDescent="0.2">
      <c r="A2" s="791"/>
      <c r="B2" s="540" t="str">
        <f>"U.S. Energy Information Administration  |  Short-Term Energy Outlook  - "&amp;Dates!D1</f>
        <v>U.S. Energy Information Administration  |  Short-Term Energy Outlook  - May 2019</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7"/>
      <c r="AN2" s="547"/>
      <c r="AO2" s="547"/>
      <c r="AP2" s="547"/>
      <c r="AQ2" s="547"/>
      <c r="AR2" s="547"/>
      <c r="AS2" s="547"/>
      <c r="AT2" s="547"/>
      <c r="AU2" s="547"/>
      <c r="AV2" s="547"/>
      <c r="AW2" s="547"/>
      <c r="AX2" s="547"/>
      <c r="AY2" s="547"/>
      <c r="AZ2" s="547"/>
      <c r="BA2" s="547"/>
      <c r="BB2" s="547"/>
      <c r="BC2" s="547"/>
      <c r="BD2" s="696"/>
      <c r="BE2" s="696"/>
      <c r="BF2" s="696"/>
      <c r="BG2" s="547"/>
      <c r="BH2" s="547"/>
      <c r="BI2" s="547"/>
      <c r="BJ2" s="547"/>
      <c r="BK2" s="547"/>
      <c r="BL2" s="547"/>
      <c r="BM2" s="547"/>
      <c r="BN2" s="547"/>
      <c r="BO2" s="547"/>
      <c r="BP2" s="547"/>
      <c r="BQ2" s="547"/>
      <c r="BR2" s="547"/>
      <c r="BS2" s="547"/>
      <c r="BT2" s="547"/>
      <c r="BU2" s="547"/>
      <c r="BV2" s="547"/>
    </row>
    <row r="3" spans="1:74" ht="12.75" customHeight="1" x14ac:dyDescent="0.2">
      <c r="A3" s="596"/>
      <c r="B3" s="597"/>
      <c r="C3" s="799">
        <f>Dates!D3</f>
        <v>2015</v>
      </c>
      <c r="D3" s="800"/>
      <c r="E3" s="800"/>
      <c r="F3" s="800"/>
      <c r="G3" s="800"/>
      <c r="H3" s="800"/>
      <c r="I3" s="800"/>
      <c r="J3" s="800"/>
      <c r="K3" s="800"/>
      <c r="L3" s="800"/>
      <c r="M3" s="800"/>
      <c r="N3" s="848"/>
      <c r="O3" s="799">
        <f>C3+1</f>
        <v>2016</v>
      </c>
      <c r="P3" s="800"/>
      <c r="Q3" s="800"/>
      <c r="R3" s="800"/>
      <c r="S3" s="800"/>
      <c r="T3" s="800"/>
      <c r="U3" s="800"/>
      <c r="V3" s="800"/>
      <c r="W3" s="800"/>
      <c r="X3" s="800"/>
      <c r="Y3" s="800"/>
      <c r="Z3" s="848"/>
      <c r="AA3" s="799">
        <f>O3+1</f>
        <v>2017</v>
      </c>
      <c r="AB3" s="800"/>
      <c r="AC3" s="800"/>
      <c r="AD3" s="800"/>
      <c r="AE3" s="800"/>
      <c r="AF3" s="800"/>
      <c r="AG3" s="800"/>
      <c r="AH3" s="800"/>
      <c r="AI3" s="800"/>
      <c r="AJ3" s="800"/>
      <c r="AK3" s="800"/>
      <c r="AL3" s="848"/>
      <c r="AM3" s="799">
        <f>AA3+1</f>
        <v>2018</v>
      </c>
      <c r="AN3" s="800"/>
      <c r="AO3" s="800"/>
      <c r="AP3" s="800"/>
      <c r="AQ3" s="800"/>
      <c r="AR3" s="800"/>
      <c r="AS3" s="800"/>
      <c r="AT3" s="800"/>
      <c r="AU3" s="800"/>
      <c r="AV3" s="800"/>
      <c r="AW3" s="800"/>
      <c r="AX3" s="848"/>
      <c r="AY3" s="799">
        <f>AM3+1</f>
        <v>2019</v>
      </c>
      <c r="AZ3" s="800"/>
      <c r="BA3" s="800"/>
      <c r="BB3" s="800"/>
      <c r="BC3" s="800"/>
      <c r="BD3" s="800"/>
      <c r="BE3" s="800"/>
      <c r="BF3" s="800"/>
      <c r="BG3" s="800"/>
      <c r="BH3" s="800"/>
      <c r="BI3" s="800"/>
      <c r="BJ3" s="848"/>
      <c r="BK3" s="799">
        <f>AY3+1</f>
        <v>2020</v>
      </c>
      <c r="BL3" s="800"/>
      <c r="BM3" s="800"/>
      <c r="BN3" s="800"/>
      <c r="BO3" s="800"/>
      <c r="BP3" s="800"/>
      <c r="BQ3" s="800"/>
      <c r="BR3" s="800"/>
      <c r="BS3" s="800"/>
      <c r="BT3" s="800"/>
      <c r="BU3" s="800"/>
      <c r="BV3" s="848"/>
    </row>
    <row r="4" spans="1:74" s="169" customFormat="1" ht="12.75" customHeight="1" x14ac:dyDescent="0.2">
      <c r="A4" s="132"/>
      <c r="B4" s="598"/>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2" customHeight="1" x14ac:dyDescent="0.2">
      <c r="A5" s="599"/>
      <c r="B5" s="170" t="s">
        <v>474</v>
      </c>
      <c r="C5" s="537"/>
      <c r="D5" s="537"/>
      <c r="E5" s="537"/>
      <c r="F5" s="537"/>
      <c r="G5" s="537"/>
      <c r="H5" s="537"/>
      <c r="I5" s="537"/>
      <c r="J5" s="537"/>
      <c r="K5" s="537"/>
      <c r="L5" s="537"/>
      <c r="M5" s="537"/>
      <c r="N5" s="537"/>
      <c r="O5" s="537"/>
      <c r="P5" s="537"/>
      <c r="Q5" s="537"/>
      <c r="R5" s="537"/>
      <c r="S5" s="537"/>
      <c r="T5" s="537"/>
      <c r="U5" s="537"/>
      <c r="V5" s="537"/>
      <c r="W5" s="537"/>
      <c r="X5" s="537"/>
      <c r="Y5" s="537"/>
      <c r="Z5" s="537"/>
      <c r="AA5" s="537"/>
      <c r="AB5" s="537"/>
      <c r="AC5" s="537"/>
      <c r="AD5" s="537"/>
      <c r="AE5" s="537"/>
      <c r="AF5" s="537"/>
      <c r="AG5" s="537"/>
      <c r="AH5" s="537"/>
      <c r="AI5" s="537"/>
      <c r="AJ5" s="537"/>
      <c r="AK5" s="537"/>
      <c r="AL5" s="537"/>
      <c r="AM5" s="537"/>
      <c r="AN5" s="537"/>
      <c r="AO5" s="537"/>
      <c r="AP5" s="537"/>
      <c r="AQ5" s="537"/>
      <c r="AR5" s="537"/>
      <c r="AS5" s="537"/>
      <c r="AT5" s="537"/>
      <c r="AU5" s="537"/>
      <c r="AV5" s="537"/>
      <c r="AW5" s="537"/>
      <c r="AX5" s="537"/>
      <c r="AY5" s="537"/>
      <c r="AZ5" s="537"/>
      <c r="BA5" s="537"/>
      <c r="BB5" s="537"/>
      <c r="BC5" s="537"/>
      <c r="BD5" s="537"/>
      <c r="BE5" s="537"/>
      <c r="BF5" s="537"/>
      <c r="BG5" s="537"/>
      <c r="BH5" s="537"/>
      <c r="BI5" s="537"/>
      <c r="BJ5" s="537"/>
      <c r="BK5" s="537"/>
      <c r="BL5" s="537"/>
      <c r="BM5" s="537"/>
      <c r="BN5" s="537"/>
      <c r="BO5" s="537"/>
      <c r="BP5" s="537"/>
      <c r="BQ5" s="537"/>
      <c r="BR5" s="537"/>
      <c r="BS5" s="537"/>
      <c r="BT5" s="537"/>
      <c r="BU5" s="537"/>
      <c r="BV5" s="537"/>
    </row>
    <row r="6" spans="1:74" ht="12" customHeight="1" x14ac:dyDescent="0.2">
      <c r="A6" s="599" t="s">
        <v>68</v>
      </c>
      <c r="B6" s="601" t="s">
        <v>582</v>
      </c>
      <c r="C6" s="272">
        <v>1.2691650000000001E-2</v>
      </c>
      <c r="D6" s="272">
        <v>1.1742829999999999E-2</v>
      </c>
      <c r="E6" s="272">
        <v>1.299059E-2</v>
      </c>
      <c r="F6" s="272">
        <v>1.185772E-2</v>
      </c>
      <c r="G6" s="272">
        <v>1.2954749999999999E-2</v>
      </c>
      <c r="H6" s="272">
        <v>1.2129640000000001E-2</v>
      </c>
      <c r="I6" s="272">
        <v>1.264329E-2</v>
      </c>
      <c r="J6" s="272">
        <v>1.2526020000000001E-2</v>
      </c>
      <c r="K6" s="272">
        <v>1.1209429999999999E-2</v>
      </c>
      <c r="L6" s="272">
        <v>1.232928E-2</v>
      </c>
      <c r="M6" s="272">
        <v>1.242804E-2</v>
      </c>
      <c r="N6" s="272">
        <v>1.2832120000000001E-2</v>
      </c>
      <c r="O6" s="272">
        <v>1.229703E-2</v>
      </c>
      <c r="P6" s="272">
        <v>1.147887E-2</v>
      </c>
      <c r="Q6" s="272">
        <v>1.21415E-2</v>
      </c>
      <c r="R6" s="272">
        <v>1.116115E-2</v>
      </c>
      <c r="S6" s="272">
        <v>1.2387820000000001E-2</v>
      </c>
      <c r="T6" s="272">
        <v>1.155282E-2</v>
      </c>
      <c r="U6" s="272">
        <v>1.2105090000000001E-2</v>
      </c>
      <c r="V6" s="272">
        <v>1.222554E-2</v>
      </c>
      <c r="W6" s="272">
        <v>1.2247829999999999E-2</v>
      </c>
      <c r="X6" s="272">
        <v>1.2492410000000001E-2</v>
      </c>
      <c r="Y6" s="272">
        <v>1.259102E-2</v>
      </c>
      <c r="Z6" s="272">
        <v>1.3422190000000001E-2</v>
      </c>
      <c r="AA6" s="272">
        <v>1.273783E-2</v>
      </c>
      <c r="AB6" s="272">
        <v>1.141374E-2</v>
      </c>
      <c r="AC6" s="272">
        <v>1.275548E-2</v>
      </c>
      <c r="AD6" s="272">
        <v>1.231582E-2</v>
      </c>
      <c r="AE6" s="272">
        <v>1.182445E-2</v>
      </c>
      <c r="AF6" s="272">
        <v>1.118396E-2</v>
      </c>
      <c r="AG6" s="272">
        <v>1.248725E-2</v>
      </c>
      <c r="AH6" s="272">
        <v>1.239172E-2</v>
      </c>
      <c r="AI6" s="272">
        <v>1.194886E-2</v>
      </c>
      <c r="AJ6" s="272">
        <v>1.1322820000000001E-2</v>
      </c>
      <c r="AK6" s="272">
        <v>1.187788E-2</v>
      </c>
      <c r="AL6" s="272">
        <v>1.447292E-2</v>
      </c>
      <c r="AM6" s="272">
        <v>1.296639E-2</v>
      </c>
      <c r="AN6" s="272">
        <v>1.2213699999999999E-2</v>
      </c>
      <c r="AO6" s="272">
        <v>1.302797E-2</v>
      </c>
      <c r="AP6" s="272">
        <v>1.1478810000000001E-2</v>
      </c>
      <c r="AQ6" s="272">
        <v>1.321428E-2</v>
      </c>
      <c r="AR6" s="272">
        <v>1.261353E-2</v>
      </c>
      <c r="AS6" s="272">
        <v>1.3227559999999999E-2</v>
      </c>
      <c r="AT6" s="272">
        <v>1.31629E-2</v>
      </c>
      <c r="AU6" s="272">
        <v>1.2787359999999999E-2</v>
      </c>
      <c r="AV6" s="272">
        <v>1.240781E-2</v>
      </c>
      <c r="AW6" s="272">
        <v>1.287336E-2</v>
      </c>
      <c r="AX6" s="272">
        <v>1.3836950000000001E-2</v>
      </c>
      <c r="AY6" s="272">
        <v>1.3026565E-2</v>
      </c>
      <c r="AZ6" s="272">
        <v>1.1960538999999999E-2</v>
      </c>
      <c r="BA6" s="272">
        <v>1.3096E-2</v>
      </c>
      <c r="BB6" s="272">
        <v>1.22948E-2</v>
      </c>
      <c r="BC6" s="360">
        <v>1.27107E-2</v>
      </c>
      <c r="BD6" s="360">
        <v>1.2084900000000001E-2</v>
      </c>
      <c r="BE6" s="360">
        <v>1.2416999999999999E-2</v>
      </c>
      <c r="BF6" s="360">
        <v>1.23751E-2</v>
      </c>
      <c r="BG6" s="360">
        <v>1.2101199999999999E-2</v>
      </c>
      <c r="BH6" s="360">
        <v>1.22241E-2</v>
      </c>
      <c r="BI6" s="360">
        <v>1.23369E-2</v>
      </c>
      <c r="BJ6" s="360">
        <v>1.2736300000000001E-2</v>
      </c>
      <c r="BK6" s="360">
        <v>1.2563100000000001E-2</v>
      </c>
      <c r="BL6" s="360">
        <v>1.1698E-2</v>
      </c>
      <c r="BM6" s="360">
        <v>1.25664E-2</v>
      </c>
      <c r="BN6" s="360">
        <v>1.18908E-2</v>
      </c>
      <c r="BO6" s="360">
        <v>1.24049E-2</v>
      </c>
      <c r="BP6" s="360">
        <v>1.1868099999999999E-2</v>
      </c>
      <c r="BQ6" s="360">
        <v>1.2253E-2</v>
      </c>
      <c r="BR6" s="360">
        <v>1.2254900000000001E-2</v>
      </c>
      <c r="BS6" s="360">
        <v>1.2437500000000001E-2</v>
      </c>
      <c r="BT6" s="360">
        <v>1.2586200000000001E-2</v>
      </c>
      <c r="BU6" s="360">
        <v>1.27224E-2</v>
      </c>
      <c r="BV6" s="360">
        <v>1.32712E-2</v>
      </c>
    </row>
    <row r="7" spans="1:74" ht="12" customHeight="1" x14ac:dyDescent="0.2">
      <c r="A7" s="600" t="s">
        <v>937</v>
      </c>
      <c r="B7" s="601" t="s">
        <v>53</v>
      </c>
      <c r="C7" s="272">
        <v>0.223786599</v>
      </c>
      <c r="D7" s="272">
        <v>0.206684852</v>
      </c>
      <c r="E7" s="272">
        <v>0.22503515800000001</v>
      </c>
      <c r="F7" s="272">
        <v>0.208098226</v>
      </c>
      <c r="G7" s="272">
        <v>0.186337422</v>
      </c>
      <c r="H7" s="272">
        <v>0.18914420900000001</v>
      </c>
      <c r="I7" s="272">
        <v>0.19472893099999999</v>
      </c>
      <c r="J7" s="272">
        <v>0.177336041</v>
      </c>
      <c r="K7" s="272">
        <v>0.14924465100000001</v>
      </c>
      <c r="L7" s="272">
        <v>0.15388692400000001</v>
      </c>
      <c r="M7" s="272">
        <v>0.178943147</v>
      </c>
      <c r="N7" s="272">
        <v>0.21449090300000001</v>
      </c>
      <c r="O7" s="272">
        <v>0.23508257099999999</v>
      </c>
      <c r="P7" s="272">
        <v>0.221621809</v>
      </c>
      <c r="Q7" s="272">
        <v>0.25134715000000002</v>
      </c>
      <c r="R7" s="272">
        <v>0.23758448200000001</v>
      </c>
      <c r="S7" s="272">
        <v>0.23408115199999999</v>
      </c>
      <c r="T7" s="272">
        <v>0.21349449400000001</v>
      </c>
      <c r="U7" s="272">
        <v>0.19698010599999999</v>
      </c>
      <c r="V7" s="272">
        <v>0.179636349</v>
      </c>
      <c r="W7" s="272">
        <v>0.15028696599999999</v>
      </c>
      <c r="X7" s="272">
        <v>0.15906146600000001</v>
      </c>
      <c r="Y7" s="272">
        <v>0.172836771</v>
      </c>
      <c r="Z7" s="272">
        <v>0.206707593</v>
      </c>
      <c r="AA7" s="272">
        <v>0.24538940300000001</v>
      </c>
      <c r="AB7" s="272">
        <v>0.21662481</v>
      </c>
      <c r="AC7" s="272">
        <v>0.26833750899999997</v>
      </c>
      <c r="AD7" s="272">
        <v>0.26921413500000002</v>
      </c>
      <c r="AE7" s="272">
        <v>0.296705632</v>
      </c>
      <c r="AF7" s="272">
        <v>0.27715296</v>
      </c>
      <c r="AG7" s="272">
        <v>0.24288053000000001</v>
      </c>
      <c r="AH7" s="272">
        <v>0.20029641000000001</v>
      </c>
      <c r="AI7" s="272">
        <v>0.174842313</v>
      </c>
      <c r="AJ7" s="272">
        <v>0.16740739399999999</v>
      </c>
      <c r="AK7" s="272">
        <v>0.188137307</v>
      </c>
      <c r="AL7" s="272">
        <v>0.20503521</v>
      </c>
      <c r="AM7" s="272">
        <v>0.23457766199999999</v>
      </c>
      <c r="AN7" s="272">
        <v>0.23399972599999999</v>
      </c>
      <c r="AO7" s="272">
        <v>0.237748031</v>
      </c>
      <c r="AP7" s="272">
        <v>0.25193744600000001</v>
      </c>
      <c r="AQ7" s="272">
        <v>0.278999359</v>
      </c>
      <c r="AR7" s="272">
        <v>0.25628362799999999</v>
      </c>
      <c r="AS7" s="272">
        <v>0.22002876800000001</v>
      </c>
      <c r="AT7" s="272">
        <v>0.19602502199999999</v>
      </c>
      <c r="AU7" s="272">
        <v>0.17087632899999999</v>
      </c>
      <c r="AV7" s="272">
        <v>0.17184437799999999</v>
      </c>
      <c r="AW7" s="272">
        <v>0.202984519</v>
      </c>
      <c r="AX7" s="272">
        <v>0.217202277</v>
      </c>
      <c r="AY7" s="272">
        <v>0.22505908299999999</v>
      </c>
      <c r="AZ7" s="272">
        <v>0.2024753</v>
      </c>
      <c r="BA7" s="272">
        <v>0.2334523</v>
      </c>
      <c r="BB7" s="272">
        <v>0.26627590000000001</v>
      </c>
      <c r="BC7" s="360">
        <v>0.26382889999999998</v>
      </c>
      <c r="BD7" s="360">
        <v>0.25805610000000001</v>
      </c>
      <c r="BE7" s="360">
        <v>0.2372754</v>
      </c>
      <c r="BF7" s="360">
        <v>0.20556060000000001</v>
      </c>
      <c r="BG7" s="360">
        <v>0.17344899999999999</v>
      </c>
      <c r="BH7" s="360">
        <v>0.17921019999999999</v>
      </c>
      <c r="BI7" s="360">
        <v>0.18674160000000001</v>
      </c>
      <c r="BJ7" s="360">
        <v>0.20852480000000001</v>
      </c>
      <c r="BK7" s="360">
        <v>0.22278110000000001</v>
      </c>
      <c r="BL7" s="360">
        <v>0.2180706</v>
      </c>
      <c r="BM7" s="360">
        <v>0.22364500000000001</v>
      </c>
      <c r="BN7" s="360">
        <v>0.2358808</v>
      </c>
      <c r="BO7" s="360">
        <v>0.25942769999999998</v>
      </c>
      <c r="BP7" s="360">
        <v>0.25003150000000002</v>
      </c>
      <c r="BQ7" s="360">
        <v>0.2456383</v>
      </c>
      <c r="BR7" s="360">
        <v>0.209844</v>
      </c>
      <c r="BS7" s="360">
        <v>0.17096639999999999</v>
      </c>
      <c r="BT7" s="360">
        <v>0.1765177</v>
      </c>
      <c r="BU7" s="360">
        <v>0.18720919999999999</v>
      </c>
      <c r="BV7" s="360">
        <v>0.21749840000000001</v>
      </c>
    </row>
    <row r="8" spans="1:74" ht="12" customHeight="1" x14ac:dyDescent="0.2">
      <c r="A8" s="599" t="s">
        <v>938</v>
      </c>
      <c r="B8" s="601" t="s">
        <v>1251</v>
      </c>
      <c r="C8" s="272">
        <v>1.0569142732000001E-2</v>
      </c>
      <c r="D8" s="272">
        <v>1.3599586925000001E-2</v>
      </c>
      <c r="E8" s="272">
        <v>1.8985973436E-2</v>
      </c>
      <c r="F8" s="272">
        <v>2.1786109261000001E-2</v>
      </c>
      <c r="G8" s="272">
        <v>2.2888294137000002E-2</v>
      </c>
      <c r="H8" s="272">
        <v>2.3409576165000001E-2</v>
      </c>
      <c r="I8" s="272">
        <v>2.403808709E-2</v>
      </c>
      <c r="J8" s="272">
        <v>2.4596268593000001E-2</v>
      </c>
      <c r="K8" s="272">
        <v>2.0294447590999999E-2</v>
      </c>
      <c r="L8" s="272">
        <v>1.7476825676999999E-2</v>
      </c>
      <c r="M8" s="272">
        <v>1.5856684249000001E-2</v>
      </c>
      <c r="N8" s="272">
        <v>1.4400193072E-2</v>
      </c>
      <c r="O8" s="272">
        <v>1.3461934784E-2</v>
      </c>
      <c r="P8" s="272">
        <v>2.0315438918000001E-2</v>
      </c>
      <c r="Q8" s="272">
        <v>2.3733363374000001E-2</v>
      </c>
      <c r="R8" s="272">
        <v>2.6136849803E-2</v>
      </c>
      <c r="S8" s="272">
        <v>3.1158023255E-2</v>
      </c>
      <c r="T8" s="272">
        <v>3.1552448093999999E-2</v>
      </c>
      <c r="U8" s="272">
        <v>3.5879957150000003E-2</v>
      </c>
      <c r="V8" s="272">
        <v>3.6082395920000003E-2</v>
      </c>
      <c r="W8" s="272">
        <v>3.3089142650999999E-2</v>
      </c>
      <c r="X8" s="272">
        <v>2.9049441592E-2</v>
      </c>
      <c r="Y8" s="272">
        <v>2.5197876745999999E-2</v>
      </c>
      <c r="Z8" s="272">
        <v>2.2054942881999998E-2</v>
      </c>
      <c r="AA8" s="272">
        <v>1.8568974358E-2</v>
      </c>
      <c r="AB8" s="272">
        <v>2.3323667302999999E-2</v>
      </c>
      <c r="AC8" s="272">
        <v>3.8775927416E-2</v>
      </c>
      <c r="AD8" s="272">
        <v>4.2892820956999998E-2</v>
      </c>
      <c r="AE8" s="272">
        <v>5.1749846742999997E-2</v>
      </c>
      <c r="AF8" s="272">
        <v>5.6402847776999998E-2</v>
      </c>
      <c r="AG8" s="272">
        <v>5.2528812427999998E-2</v>
      </c>
      <c r="AH8" s="272">
        <v>4.9613870207999997E-2</v>
      </c>
      <c r="AI8" s="272">
        <v>4.6704638609000003E-2</v>
      </c>
      <c r="AJ8" s="272">
        <v>4.4045826550999999E-2</v>
      </c>
      <c r="AK8" s="272">
        <v>3.1133635829E-2</v>
      </c>
      <c r="AL8" s="272">
        <v>3.0996592364999999E-2</v>
      </c>
      <c r="AM8" s="272">
        <v>3.1154695414999999E-2</v>
      </c>
      <c r="AN8" s="272">
        <v>3.7594210921000001E-2</v>
      </c>
      <c r="AO8" s="272">
        <v>4.7554861291999997E-2</v>
      </c>
      <c r="AP8" s="272">
        <v>5.7086043842E-2</v>
      </c>
      <c r="AQ8" s="272">
        <v>6.4581525784000005E-2</v>
      </c>
      <c r="AR8" s="272">
        <v>7.1197979243999995E-2</v>
      </c>
      <c r="AS8" s="272">
        <v>6.3338032133000002E-2</v>
      </c>
      <c r="AT8" s="272">
        <v>6.3696778955999997E-2</v>
      </c>
      <c r="AU8" s="272">
        <v>5.9020123378E-2</v>
      </c>
      <c r="AV8" s="272">
        <v>4.7686996425000003E-2</v>
      </c>
      <c r="AW8" s="272">
        <v>3.6173066216999998E-2</v>
      </c>
      <c r="AX8" s="272">
        <v>2.9136995451999999E-2</v>
      </c>
      <c r="AY8" s="272">
        <v>3.3359397727000001E-2</v>
      </c>
      <c r="AZ8" s="272">
        <v>3.5770233675999998E-2</v>
      </c>
      <c r="BA8" s="272">
        <v>5.4277899999999997E-2</v>
      </c>
      <c r="BB8" s="272">
        <v>5.9680799999999999E-2</v>
      </c>
      <c r="BC8" s="360">
        <v>6.95741E-2</v>
      </c>
      <c r="BD8" s="360">
        <v>7.3700299999999996E-2</v>
      </c>
      <c r="BE8" s="360">
        <v>6.9622400000000001E-2</v>
      </c>
      <c r="BF8" s="360">
        <v>7.0959400000000006E-2</v>
      </c>
      <c r="BG8" s="360">
        <v>6.4750600000000005E-2</v>
      </c>
      <c r="BH8" s="360">
        <v>5.9376100000000001E-2</v>
      </c>
      <c r="BI8" s="360">
        <v>4.4715100000000001E-2</v>
      </c>
      <c r="BJ8" s="360">
        <v>4.0205200000000003E-2</v>
      </c>
      <c r="BK8" s="360">
        <v>3.8002599999999997E-2</v>
      </c>
      <c r="BL8" s="360">
        <v>4.7990400000000003E-2</v>
      </c>
      <c r="BM8" s="360">
        <v>6.5490699999999999E-2</v>
      </c>
      <c r="BN8" s="360">
        <v>7.0760199999999995E-2</v>
      </c>
      <c r="BO8" s="360">
        <v>8.2230200000000003E-2</v>
      </c>
      <c r="BP8" s="360">
        <v>9.1522800000000001E-2</v>
      </c>
      <c r="BQ8" s="360">
        <v>8.6854200000000006E-2</v>
      </c>
      <c r="BR8" s="360">
        <v>8.7675400000000001E-2</v>
      </c>
      <c r="BS8" s="360">
        <v>7.9484299999999994E-2</v>
      </c>
      <c r="BT8" s="360">
        <v>7.4244400000000002E-2</v>
      </c>
      <c r="BU8" s="360">
        <v>5.5226499999999998E-2</v>
      </c>
      <c r="BV8" s="360">
        <v>4.9490300000000001E-2</v>
      </c>
    </row>
    <row r="9" spans="1:74" ht="12" customHeight="1" x14ac:dyDescent="0.2">
      <c r="A9" s="554" t="s">
        <v>753</v>
      </c>
      <c r="B9" s="601" t="s">
        <v>1018</v>
      </c>
      <c r="C9" s="272">
        <v>2.2650790000000001E-2</v>
      </c>
      <c r="D9" s="272">
        <v>2.0486049999999999E-2</v>
      </c>
      <c r="E9" s="272">
        <v>2.240253E-2</v>
      </c>
      <c r="F9" s="272">
        <v>2.1822459999999998E-2</v>
      </c>
      <c r="G9" s="272">
        <v>2.2968579999999999E-2</v>
      </c>
      <c r="H9" s="272">
        <v>2.3125260000000002E-2</v>
      </c>
      <c r="I9" s="272">
        <v>2.5607060000000001E-2</v>
      </c>
      <c r="J9" s="272">
        <v>2.477439E-2</v>
      </c>
      <c r="K9" s="272">
        <v>2.312055E-2</v>
      </c>
      <c r="L9" s="272">
        <v>2.3881079999999999E-2</v>
      </c>
      <c r="M9" s="272">
        <v>2.4738090000000001E-2</v>
      </c>
      <c r="N9" s="272">
        <v>2.5445160000000001E-2</v>
      </c>
      <c r="O9" s="272">
        <v>2.318396E-2</v>
      </c>
      <c r="P9" s="272">
        <v>2.233653E-2</v>
      </c>
      <c r="Q9" s="272">
        <v>2.3599370000000001E-2</v>
      </c>
      <c r="R9" s="272">
        <v>2.3822690000000001E-2</v>
      </c>
      <c r="S9" s="272">
        <v>2.391604E-2</v>
      </c>
      <c r="T9" s="272">
        <v>2.3134499999999999E-2</v>
      </c>
      <c r="U9" s="272">
        <v>2.353417E-2</v>
      </c>
      <c r="V9" s="272">
        <v>2.4062360000000001E-2</v>
      </c>
      <c r="W9" s="272">
        <v>2.234367E-2</v>
      </c>
      <c r="X9" s="272">
        <v>2.1747160000000001E-2</v>
      </c>
      <c r="Y9" s="272">
        <v>2.407716E-2</v>
      </c>
      <c r="Z9" s="272">
        <v>2.4904679999999998E-2</v>
      </c>
      <c r="AA9" s="272">
        <v>2.5507680000000001E-2</v>
      </c>
      <c r="AB9" s="272">
        <v>2.211134E-2</v>
      </c>
      <c r="AC9" s="272">
        <v>2.437514E-2</v>
      </c>
      <c r="AD9" s="272">
        <v>2.2410909999999999E-2</v>
      </c>
      <c r="AE9" s="272">
        <v>2.367996E-2</v>
      </c>
      <c r="AF9" s="272">
        <v>2.363964E-2</v>
      </c>
      <c r="AG9" s="272">
        <v>2.3624269999999999E-2</v>
      </c>
      <c r="AH9" s="272">
        <v>2.3491660000000001E-2</v>
      </c>
      <c r="AI9" s="272">
        <v>2.1857729999999999E-2</v>
      </c>
      <c r="AJ9" s="272">
        <v>2.2366299999999999E-2</v>
      </c>
      <c r="AK9" s="272">
        <v>2.304805E-2</v>
      </c>
      <c r="AL9" s="272">
        <v>2.4104629999999998E-2</v>
      </c>
      <c r="AM9" s="272">
        <v>2.4776409999999999E-2</v>
      </c>
      <c r="AN9" s="272">
        <v>2.3458860000000002E-2</v>
      </c>
      <c r="AO9" s="272">
        <v>2.5006069999999998E-2</v>
      </c>
      <c r="AP9" s="272">
        <v>2.3234660000000001E-2</v>
      </c>
      <c r="AQ9" s="272">
        <v>2.3228450000000001E-2</v>
      </c>
      <c r="AR9" s="272">
        <v>2.3765680000000001E-2</v>
      </c>
      <c r="AS9" s="272">
        <v>2.323039E-2</v>
      </c>
      <c r="AT9" s="272">
        <v>2.3591190000000001E-2</v>
      </c>
      <c r="AU9" s="272">
        <v>2.0579610000000002E-2</v>
      </c>
      <c r="AV9" s="272">
        <v>2.2702710000000001E-2</v>
      </c>
      <c r="AW9" s="272">
        <v>2.293678E-2</v>
      </c>
      <c r="AX9" s="272">
        <v>2.352185E-2</v>
      </c>
      <c r="AY9" s="272">
        <v>2.2653489999999998E-2</v>
      </c>
      <c r="AZ9" s="272">
        <v>2.0412072E-2</v>
      </c>
      <c r="BA9" s="272">
        <v>2.2294700000000001E-2</v>
      </c>
      <c r="BB9" s="272">
        <v>2.1545399999999999E-2</v>
      </c>
      <c r="BC9" s="360">
        <v>2.2557399999999998E-2</v>
      </c>
      <c r="BD9" s="360">
        <v>2.2207000000000001E-2</v>
      </c>
      <c r="BE9" s="360">
        <v>2.3185999999999998E-2</v>
      </c>
      <c r="BF9" s="360">
        <v>2.3157000000000001E-2</v>
      </c>
      <c r="BG9" s="360">
        <v>2.1820900000000001E-2</v>
      </c>
      <c r="BH9" s="360">
        <v>2.1763600000000001E-2</v>
      </c>
      <c r="BI9" s="360">
        <v>2.2476300000000001E-2</v>
      </c>
      <c r="BJ9" s="360">
        <v>2.35357E-2</v>
      </c>
      <c r="BK9" s="360">
        <v>2.2408500000000001E-2</v>
      </c>
      <c r="BL9" s="360">
        <v>2.1098499999999999E-2</v>
      </c>
      <c r="BM9" s="360">
        <v>2.2524099999999998E-2</v>
      </c>
      <c r="BN9" s="360">
        <v>2.1786400000000001E-2</v>
      </c>
      <c r="BO9" s="360">
        <v>2.28107E-2</v>
      </c>
      <c r="BP9" s="360">
        <v>2.2189799999999999E-2</v>
      </c>
      <c r="BQ9" s="360">
        <v>2.31706E-2</v>
      </c>
      <c r="BR9" s="360">
        <v>2.3107200000000001E-2</v>
      </c>
      <c r="BS9" s="360">
        <v>2.1768599999999999E-2</v>
      </c>
      <c r="BT9" s="360">
        <v>2.1637099999999999E-2</v>
      </c>
      <c r="BU9" s="360">
        <v>2.2311999999999999E-2</v>
      </c>
      <c r="BV9" s="360">
        <v>2.3246200000000002E-2</v>
      </c>
    </row>
    <row r="10" spans="1:74" ht="12" customHeight="1" x14ac:dyDescent="0.2">
      <c r="A10" s="554" t="s">
        <v>752</v>
      </c>
      <c r="B10" s="601" t="s">
        <v>1252</v>
      </c>
      <c r="C10" s="272">
        <v>2.2131560000000002E-2</v>
      </c>
      <c r="D10" s="272">
        <v>2.0920950000000001E-2</v>
      </c>
      <c r="E10" s="272">
        <v>2.0608580000000001E-2</v>
      </c>
      <c r="F10" s="272">
        <v>1.782135E-2</v>
      </c>
      <c r="G10" s="272">
        <v>1.8431039999999999E-2</v>
      </c>
      <c r="H10" s="272">
        <v>2.0610799999999999E-2</v>
      </c>
      <c r="I10" s="272">
        <v>2.2353999999999999E-2</v>
      </c>
      <c r="J10" s="272">
        <v>2.2964269999999998E-2</v>
      </c>
      <c r="K10" s="272">
        <v>1.993464E-2</v>
      </c>
      <c r="L10" s="272">
        <v>1.7458560000000001E-2</v>
      </c>
      <c r="M10" s="272">
        <v>1.919471E-2</v>
      </c>
      <c r="N10" s="272">
        <v>2.142614E-2</v>
      </c>
      <c r="O10" s="272">
        <v>2.068967E-2</v>
      </c>
      <c r="P10" s="272">
        <v>2.0494680000000001E-2</v>
      </c>
      <c r="Q10" s="272">
        <v>1.947024E-2</v>
      </c>
      <c r="R10" s="272">
        <v>1.523507E-2</v>
      </c>
      <c r="S10" s="272">
        <v>1.5720600000000001E-2</v>
      </c>
      <c r="T10" s="272">
        <v>1.8136090000000001E-2</v>
      </c>
      <c r="U10" s="272">
        <v>2.0066489999999999E-2</v>
      </c>
      <c r="V10" s="272">
        <v>2.139634E-2</v>
      </c>
      <c r="W10" s="272">
        <v>1.9064850000000001E-2</v>
      </c>
      <c r="X10" s="272">
        <v>1.5671319999999999E-2</v>
      </c>
      <c r="Y10" s="272">
        <v>1.7836709999999999E-2</v>
      </c>
      <c r="Z10" s="272">
        <v>2.062485E-2</v>
      </c>
      <c r="AA10" s="272">
        <v>2.0440779999999999E-2</v>
      </c>
      <c r="AB10" s="272">
        <v>1.8489200000000001E-2</v>
      </c>
      <c r="AC10" s="272">
        <v>2.0941100000000001E-2</v>
      </c>
      <c r="AD10" s="272">
        <v>1.6793619999999999E-2</v>
      </c>
      <c r="AE10" s="272">
        <v>1.6751640000000002E-2</v>
      </c>
      <c r="AF10" s="272">
        <v>1.841895E-2</v>
      </c>
      <c r="AG10" s="272">
        <v>2.0093630000000001E-2</v>
      </c>
      <c r="AH10" s="272">
        <v>2.105009E-2</v>
      </c>
      <c r="AI10" s="272">
        <v>1.8053940000000001E-2</v>
      </c>
      <c r="AJ10" s="272">
        <v>1.8035010000000001E-2</v>
      </c>
      <c r="AK10" s="272">
        <v>1.903813E-2</v>
      </c>
      <c r="AL10" s="272">
        <v>2.1218089999999998E-2</v>
      </c>
      <c r="AM10" s="272">
        <v>2.017178E-2</v>
      </c>
      <c r="AN10" s="272">
        <v>1.8036409999999999E-2</v>
      </c>
      <c r="AO10" s="272">
        <v>1.8583289999999999E-2</v>
      </c>
      <c r="AP10" s="272">
        <v>1.481442E-2</v>
      </c>
      <c r="AQ10" s="272">
        <v>1.83748E-2</v>
      </c>
      <c r="AR10" s="272">
        <v>1.9291800000000001E-2</v>
      </c>
      <c r="AS10" s="272">
        <v>1.9573199999999999E-2</v>
      </c>
      <c r="AT10" s="272">
        <v>1.8558209999999999E-2</v>
      </c>
      <c r="AU10" s="272">
        <v>1.6756170000000001E-2</v>
      </c>
      <c r="AV10" s="272">
        <v>1.7069359999999999E-2</v>
      </c>
      <c r="AW10" s="272">
        <v>1.612982E-2</v>
      </c>
      <c r="AX10" s="272">
        <v>1.7746629999999999E-2</v>
      </c>
      <c r="AY10" s="272">
        <v>2.0156741999999998E-2</v>
      </c>
      <c r="AZ10" s="272">
        <v>1.707272E-2</v>
      </c>
      <c r="BA10" s="272">
        <v>1.8358699999999999E-2</v>
      </c>
      <c r="BB10" s="272">
        <v>1.5257400000000001E-2</v>
      </c>
      <c r="BC10" s="360">
        <v>1.7148400000000001E-2</v>
      </c>
      <c r="BD10" s="360">
        <v>1.9934899999999998E-2</v>
      </c>
      <c r="BE10" s="360">
        <v>2.2033500000000001E-2</v>
      </c>
      <c r="BF10" s="360">
        <v>2.27382E-2</v>
      </c>
      <c r="BG10" s="360">
        <v>1.9498499999999998E-2</v>
      </c>
      <c r="BH10" s="360">
        <v>1.80593E-2</v>
      </c>
      <c r="BI10" s="360">
        <v>1.8791499999999999E-2</v>
      </c>
      <c r="BJ10" s="360">
        <v>2.0583199999999999E-2</v>
      </c>
      <c r="BK10" s="360">
        <v>1.9492300000000001E-2</v>
      </c>
      <c r="BL10" s="360">
        <v>1.8747900000000001E-2</v>
      </c>
      <c r="BM10" s="360">
        <v>1.9168299999999999E-2</v>
      </c>
      <c r="BN10" s="360">
        <v>1.5946499999999999E-2</v>
      </c>
      <c r="BO10" s="360">
        <v>1.7164499999999999E-2</v>
      </c>
      <c r="BP10" s="360">
        <v>1.97063E-2</v>
      </c>
      <c r="BQ10" s="360">
        <v>2.1700000000000001E-2</v>
      </c>
      <c r="BR10" s="360">
        <v>2.22674E-2</v>
      </c>
      <c r="BS10" s="360">
        <v>1.9608899999999999E-2</v>
      </c>
      <c r="BT10" s="360">
        <v>1.81183E-2</v>
      </c>
      <c r="BU10" s="360">
        <v>1.8836200000000001E-2</v>
      </c>
      <c r="BV10" s="360">
        <v>2.0947799999999999E-2</v>
      </c>
    </row>
    <row r="11" spans="1:74" ht="12" customHeight="1" x14ac:dyDescent="0.2">
      <c r="A11" s="599" t="s">
        <v>108</v>
      </c>
      <c r="B11" s="601" t="s">
        <v>583</v>
      </c>
      <c r="C11" s="272">
        <v>0.14114795642</v>
      </c>
      <c r="D11" s="272">
        <v>0.13892428272999999</v>
      </c>
      <c r="E11" s="272">
        <v>0.14251520392</v>
      </c>
      <c r="F11" s="272">
        <v>0.1663484277</v>
      </c>
      <c r="G11" s="272">
        <v>0.15969395133</v>
      </c>
      <c r="H11" s="272">
        <v>0.12496374714</v>
      </c>
      <c r="I11" s="272">
        <v>0.12734931806999999</v>
      </c>
      <c r="J11" s="272">
        <v>0.12180090842000001</v>
      </c>
      <c r="K11" s="272">
        <v>0.13010209361</v>
      </c>
      <c r="L11" s="272">
        <v>0.15249174344999999</v>
      </c>
      <c r="M11" s="272">
        <v>0.18324081340000001</v>
      </c>
      <c r="N11" s="272">
        <v>0.18712703825999999</v>
      </c>
      <c r="O11" s="272">
        <v>0.17030163332000001</v>
      </c>
      <c r="P11" s="272">
        <v>0.18573338899</v>
      </c>
      <c r="Q11" s="272">
        <v>0.20236352217</v>
      </c>
      <c r="R11" s="272">
        <v>0.19184983360999999</v>
      </c>
      <c r="S11" s="272">
        <v>0.17385692727999999</v>
      </c>
      <c r="T11" s="272">
        <v>0.15038772320999999</v>
      </c>
      <c r="U11" s="272">
        <v>0.16253037604000001</v>
      </c>
      <c r="V11" s="272">
        <v>0.12535975307</v>
      </c>
      <c r="W11" s="272">
        <v>0.15131875582000001</v>
      </c>
      <c r="X11" s="272">
        <v>0.18757523056</v>
      </c>
      <c r="Y11" s="272">
        <v>0.1789883571</v>
      </c>
      <c r="Z11" s="272">
        <v>0.21346248437000001</v>
      </c>
      <c r="AA11" s="272">
        <v>0.18299261865999999</v>
      </c>
      <c r="AB11" s="272">
        <v>0.19552365993000001</v>
      </c>
      <c r="AC11" s="272">
        <v>0.23050326642999999</v>
      </c>
      <c r="AD11" s="272">
        <v>0.2270239137</v>
      </c>
      <c r="AE11" s="272">
        <v>0.20706862254</v>
      </c>
      <c r="AF11" s="272">
        <v>0.18271490929</v>
      </c>
      <c r="AG11" s="272">
        <v>0.14723346487</v>
      </c>
      <c r="AH11" s="272">
        <v>0.12566099561999999</v>
      </c>
      <c r="AI11" s="272">
        <v>0.16469720475999999</v>
      </c>
      <c r="AJ11" s="272">
        <v>0.23341212220999999</v>
      </c>
      <c r="AK11" s="272">
        <v>0.22211226462</v>
      </c>
      <c r="AL11" s="272">
        <v>0.22666798768999999</v>
      </c>
      <c r="AM11" s="272">
        <v>0.24773136401000001</v>
      </c>
      <c r="AN11" s="272">
        <v>0.22221463753000001</v>
      </c>
      <c r="AO11" s="272">
        <v>0.25160013237000001</v>
      </c>
      <c r="AP11" s="272">
        <v>0.24699958029999999</v>
      </c>
      <c r="AQ11" s="272">
        <v>0.21766950877999999</v>
      </c>
      <c r="AR11" s="272">
        <v>0.22482516786000001</v>
      </c>
      <c r="AS11" s="272">
        <v>0.14766646163</v>
      </c>
      <c r="AT11" s="272">
        <v>0.18012010353999999</v>
      </c>
      <c r="AU11" s="272">
        <v>0.16577512006</v>
      </c>
      <c r="AV11" s="272">
        <v>0.19499549053000001</v>
      </c>
      <c r="AW11" s="272">
        <v>0.20708108208000001</v>
      </c>
      <c r="AX11" s="272">
        <v>0.22894531360000001</v>
      </c>
      <c r="AY11" s="272">
        <v>0.23206213085999999</v>
      </c>
      <c r="AZ11" s="272">
        <v>0.21253239815</v>
      </c>
      <c r="BA11" s="272">
        <v>0.27101690000000001</v>
      </c>
      <c r="BB11" s="272">
        <v>0.27689269999999999</v>
      </c>
      <c r="BC11" s="360">
        <v>0.25514399999999998</v>
      </c>
      <c r="BD11" s="360">
        <v>0.23535420000000001</v>
      </c>
      <c r="BE11" s="360">
        <v>0.1967612</v>
      </c>
      <c r="BF11" s="360">
        <v>0.17663619999999999</v>
      </c>
      <c r="BG11" s="360">
        <v>0.20026289999999999</v>
      </c>
      <c r="BH11" s="360">
        <v>0.25398999999999999</v>
      </c>
      <c r="BI11" s="360">
        <v>0.27647559999999999</v>
      </c>
      <c r="BJ11" s="360">
        <v>0.27467550000000002</v>
      </c>
      <c r="BK11" s="360">
        <v>0.28070339999999999</v>
      </c>
      <c r="BL11" s="360">
        <v>0.27123629999999999</v>
      </c>
      <c r="BM11" s="360">
        <v>0.3098281</v>
      </c>
      <c r="BN11" s="360">
        <v>0.31527549999999999</v>
      </c>
      <c r="BO11" s="360">
        <v>0.29104210000000003</v>
      </c>
      <c r="BP11" s="360">
        <v>0.2668951</v>
      </c>
      <c r="BQ11" s="360">
        <v>0.2224264</v>
      </c>
      <c r="BR11" s="360">
        <v>0.20037930000000001</v>
      </c>
      <c r="BS11" s="360">
        <v>0.22594810000000001</v>
      </c>
      <c r="BT11" s="360">
        <v>0.28875050000000002</v>
      </c>
      <c r="BU11" s="360">
        <v>0.3137354</v>
      </c>
      <c r="BV11" s="360">
        <v>0.30679139999999999</v>
      </c>
    </row>
    <row r="12" spans="1:74" ht="12" customHeight="1" x14ac:dyDescent="0.2">
      <c r="A12" s="600" t="s">
        <v>236</v>
      </c>
      <c r="B12" s="601" t="s">
        <v>475</v>
      </c>
      <c r="C12" s="272">
        <v>0.43297769814999998</v>
      </c>
      <c r="D12" s="272">
        <v>0.41235855166000002</v>
      </c>
      <c r="E12" s="272">
        <v>0.44253803536000003</v>
      </c>
      <c r="F12" s="272">
        <v>0.44773429296</v>
      </c>
      <c r="G12" s="272">
        <v>0.42327403746999998</v>
      </c>
      <c r="H12" s="272">
        <v>0.3933832323</v>
      </c>
      <c r="I12" s="272">
        <v>0.40672068616000001</v>
      </c>
      <c r="J12" s="272">
        <v>0.38399789802000001</v>
      </c>
      <c r="K12" s="272">
        <v>0.3539058122</v>
      </c>
      <c r="L12" s="272">
        <v>0.37752441313000001</v>
      </c>
      <c r="M12" s="272">
        <v>0.43440148465</v>
      </c>
      <c r="N12" s="272">
        <v>0.47572155433000002</v>
      </c>
      <c r="O12" s="272">
        <v>0.4750167991</v>
      </c>
      <c r="P12" s="272">
        <v>0.48198071691</v>
      </c>
      <c r="Q12" s="272">
        <v>0.53265514555000004</v>
      </c>
      <c r="R12" s="272">
        <v>0.50579007541999998</v>
      </c>
      <c r="S12" s="272">
        <v>0.49112056253000003</v>
      </c>
      <c r="T12" s="272">
        <v>0.4482580753</v>
      </c>
      <c r="U12" s="272">
        <v>0.45109618919</v>
      </c>
      <c r="V12" s="272">
        <v>0.39876273799</v>
      </c>
      <c r="W12" s="272">
        <v>0.38835121446999998</v>
      </c>
      <c r="X12" s="272">
        <v>0.42559702816</v>
      </c>
      <c r="Y12" s="272">
        <v>0.43152789484999998</v>
      </c>
      <c r="Z12" s="272">
        <v>0.50117674026000003</v>
      </c>
      <c r="AA12" s="272">
        <v>0.50563728601000002</v>
      </c>
      <c r="AB12" s="272">
        <v>0.48748641724000003</v>
      </c>
      <c r="AC12" s="272">
        <v>0.59568842285000001</v>
      </c>
      <c r="AD12" s="272">
        <v>0.59065121965</v>
      </c>
      <c r="AE12" s="272">
        <v>0.60778015127999996</v>
      </c>
      <c r="AF12" s="272">
        <v>0.56951326707000005</v>
      </c>
      <c r="AG12" s="272">
        <v>0.49884795728999998</v>
      </c>
      <c r="AH12" s="272">
        <v>0.43250474582999998</v>
      </c>
      <c r="AI12" s="272">
        <v>0.43810468637</v>
      </c>
      <c r="AJ12" s="272">
        <v>0.49658947275999998</v>
      </c>
      <c r="AK12" s="272">
        <v>0.49534726745000002</v>
      </c>
      <c r="AL12" s="272">
        <v>0.52249543005999999</v>
      </c>
      <c r="AM12" s="272">
        <v>0.57137830143000001</v>
      </c>
      <c r="AN12" s="272">
        <v>0.54751754445</v>
      </c>
      <c r="AO12" s="272">
        <v>0.59352035465999997</v>
      </c>
      <c r="AP12" s="272">
        <v>0.60555096013999998</v>
      </c>
      <c r="AQ12" s="272">
        <v>0.61606792355999995</v>
      </c>
      <c r="AR12" s="272">
        <v>0.60797778511</v>
      </c>
      <c r="AS12" s="272">
        <v>0.48706441175999998</v>
      </c>
      <c r="AT12" s="272">
        <v>0.49515420449999997</v>
      </c>
      <c r="AU12" s="272">
        <v>0.44579471244000002</v>
      </c>
      <c r="AV12" s="272">
        <v>0.46670674494999997</v>
      </c>
      <c r="AW12" s="272">
        <v>0.49817862730000001</v>
      </c>
      <c r="AX12" s="272">
        <v>0.53039001605000002</v>
      </c>
      <c r="AY12" s="272">
        <v>0.54631740859</v>
      </c>
      <c r="AZ12" s="272">
        <v>0.50022326282999996</v>
      </c>
      <c r="BA12" s="272">
        <v>0.6124965</v>
      </c>
      <c r="BB12" s="272">
        <v>0.65194700000000005</v>
      </c>
      <c r="BC12" s="360">
        <v>0.64096350000000002</v>
      </c>
      <c r="BD12" s="360">
        <v>0.62133749999999999</v>
      </c>
      <c r="BE12" s="360">
        <v>0.56129549999999995</v>
      </c>
      <c r="BF12" s="360">
        <v>0.51142650000000001</v>
      </c>
      <c r="BG12" s="360">
        <v>0.49188320000000002</v>
      </c>
      <c r="BH12" s="360">
        <v>0.54462330000000003</v>
      </c>
      <c r="BI12" s="360">
        <v>0.56153699999999995</v>
      </c>
      <c r="BJ12" s="360">
        <v>0.58026069999999996</v>
      </c>
      <c r="BK12" s="360">
        <v>0.59595100000000001</v>
      </c>
      <c r="BL12" s="360">
        <v>0.58884179999999997</v>
      </c>
      <c r="BM12" s="360">
        <v>0.65322279999999999</v>
      </c>
      <c r="BN12" s="360">
        <v>0.67154000000000003</v>
      </c>
      <c r="BO12" s="360">
        <v>0.68508020000000003</v>
      </c>
      <c r="BP12" s="360">
        <v>0.66221359999999996</v>
      </c>
      <c r="BQ12" s="360">
        <v>0.61204250000000004</v>
      </c>
      <c r="BR12" s="360">
        <v>0.55552820000000003</v>
      </c>
      <c r="BS12" s="360">
        <v>0.53021370000000001</v>
      </c>
      <c r="BT12" s="360">
        <v>0.5918542</v>
      </c>
      <c r="BU12" s="360">
        <v>0.61004159999999996</v>
      </c>
      <c r="BV12" s="360">
        <v>0.63124539999999996</v>
      </c>
    </row>
    <row r="13" spans="1:74" ht="12" customHeight="1" x14ac:dyDescent="0.2">
      <c r="A13" s="600"/>
      <c r="B13" s="170" t="s">
        <v>476</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0" t="s">
        <v>1186</v>
      </c>
      <c r="B14" s="601" t="s">
        <v>1253</v>
      </c>
      <c r="C14" s="272">
        <v>6.5405716000000003E-2</v>
      </c>
      <c r="D14" s="272">
        <v>5.8925323000000002E-2</v>
      </c>
      <c r="E14" s="272">
        <v>6.4861656000000004E-2</v>
      </c>
      <c r="F14" s="272">
        <v>6.1445791999999999E-2</v>
      </c>
      <c r="G14" s="272">
        <v>6.5349715000000003E-2</v>
      </c>
      <c r="H14" s="272">
        <v>6.5436615000000004E-2</v>
      </c>
      <c r="I14" s="272">
        <v>6.6674594000000004E-2</v>
      </c>
      <c r="J14" s="272">
        <v>6.5622429999999995E-2</v>
      </c>
      <c r="K14" s="272">
        <v>6.2935771000000001E-2</v>
      </c>
      <c r="L14" s="272">
        <v>6.5789846999999999E-2</v>
      </c>
      <c r="M14" s="272">
        <v>6.5272070000000001E-2</v>
      </c>
      <c r="N14" s="272">
        <v>6.8322696000000002E-2</v>
      </c>
      <c r="O14" s="272">
        <v>6.6298613000000006E-2</v>
      </c>
      <c r="P14" s="272">
        <v>6.2729654999999995E-2</v>
      </c>
      <c r="Q14" s="272">
        <v>6.7480604999999999E-2</v>
      </c>
      <c r="R14" s="272">
        <v>6.1485958E-2</v>
      </c>
      <c r="S14" s="272">
        <v>6.6186623E-2</v>
      </c>
      <c r="T14" s="272">
        <v>6.6442403999999997E-2</v>
      </c>
      <c r="U14" s="272">
        <v>6.8718651000000006E-2</v>
      </c>
      <c r="V14" s="272">
        <v>6.9593574000000005E-2</v>
      </c>
      <c r="W14" s="272">
        <v>6.5618134999999994E-2</v>
      </c>
      <c r="X14" s="272">
        <v>6.7715739999999996E-2</v>
      </c>
      <c r="Y14" s="272">
        <v>6.7057971999999993E-2</v>
      </c>
      <c r="Z14" s="272">
        <v>7.1329435999999996E-2</v>
      </c>
      <c r="AA14" s="272">
        <v>7.1065680000000006E-2</v>
      </c>
      <c r="AB14" s="272">
        <v>6.3326939999999998E-2</v>
      </c>
      <c r="AC14" s="272">
        <v>7.0015172000000001E-2</v>
      </c>
      <c r="AD14" s="272">
        <v>6.4113870000000003E-2</v>
      </c>
      <c r="AE14" s="272">
        <v>6.8976934000000004E-2</v>
      </c>
      <c r="AF14" s="272">
        <v>6.6678670999999995E-2</v>
      </c>
      <c r="AG14" s="272">
        <v>6.7955128000000004E-2</v>
      </c>
      <c r="AH14" s="272">
        <v>7.0744000000000001E-2</v>
      </c>
      <c r="AI14" s="272">
        <v>6.6504052999999994E-2</v>
      </c>
      <c r="AJ14" s="272">
        <v>6.9820594999999999E-2</v>
      </c>
      <c r="AK14" s="272">
        <v>7.0769894999999999E-2</v>
      </c>
      <c r="AL14" s="272">
        <v>7.1461034000000007E-2</v>
      </c>
      <c r="AM14" s="272">
        <v>6.9684537000000005E-2</v>
      </c>
      <c r="AN14" s="272">
        <v>6.3495454000000007E-2</v>
      </c>
      <c r="AO14" s="272">
        <v>6.9307283999999997E-2</v>
      </c>
      <c r="AP14" s="272">
        <v>6.5679794E-2</v>
      </c>
      <c r="AQ14" s="272">
        <v>6.9301916000000005E-2</v>
      </c>
      <c r="AR14" s="272">
        <v>6.8712494999999998E-2</v>
      </c>
      <c r="AS14" s="272">
        <v>7.2045933000000006E-2</v>
      </c>
      <c r="AT14" s="272">
        <v>7.2641359000000003E-2</v>
      </c>
      <c r="AU14" s="272">
        <v>6.5991431000000003E-2</v>
      </c>
      <c r="AV14" s="272">
        <v>6.9778588000000003E-2</v>
      </c>
      <c r="AW14" s="272">
        <v>6.7831651000000007E-2</v>
      </c>
      <c r="AX14" s="272">
        <v>6.8225704999999998E-2</v>
      </c>
      <c r="AY14" s="272">
        <v>6.7172813999999997E-2</v>
      </c>
      <c r="AZ14" s="272">
        <v>6.2064300000000003E-2</v>
      </c>
      <c r="BA14" s="272">
        <v>6.9104600000000002E-2</v>
      </c>
      <c r="BB14" s="272">
        <v>6.5752099999999994E-2</v>
      </c>
      <c r="BC14" s="360">
        <v>6.9571800000000003E-2</v>
      </c>
      <c r="BD14" s="360">
        <v>6.9115599999999999E-2</v>
      </c>
      <c r="BE14" s="360">
        <v>6.9548200000000004E-2</v>
      </c>
      <c r="BF14" s="360">
        <v>6.9828399999999999E-2</v>
      </c>
      <c r="BG14" s="360">
        <v>6.5200300000000003E-2</v>
      </c>
      <c r="BH14" s="360">
        <v>6.6651600000000005E-2</v>
      </c>
      <c r="BI14" s="360">
        <v>6.7427200000000007E-2</v>
      </c>
      <c r="BJ14" s="360">
        <v>7.1407499999999999E-2</v>
      </c>
      <c r="BK14" s="360">
        <v>6.8285100000000001E-2</v>
      </c>
      <c r="BL14" s="360">
        <v>6.4344799999999994E-2</v>
      </c>
      <c r="BM14" s="360">
        <v>6.9573300000000005E-2</v>
      </c>
      <c r="BN14" s="360">
        <v>6.5781500000000007E-2</v>
      </c>
      <c r="BO14" s="360">
        <v>7.0125499999999993E-2</v>
      </c>
      <c r="BP14" s="360">
        <v>6.9431099999999996E-2</v>
      </c>
      <c r="BQ14" s="360">
        <v>7.0009000000000002E-2</v>
      </c>
      <c r="BR14" s="360">
        <v>7.0808599999999999E-2</v>
      </c>
      <c r="BS14" s="360">
        <v>6.6120999999999999E-2</v>
      </c>
      <c r="BT14" s="360">
        <v>6.7183800000000002E-2</v>
      </c>
      <c r="BU14" s="360">
        <v>6.7760399999999998E-2</v>
      </c>
      <c r="BV14" s="360">
        <v>7.1050299999999997E-2</v>
      </c>
    </row>
    <row r="15" spans="1:74" ht="12" customHeight="1" x14ac:dyDescent="0.2">
      <c r="A15" s="600" t="s">
        <v>750</v>
      </c>
      <c r="B15" s="601" t="s">
        <v>582</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3.5573799999999997E-4</v>
      </c>
      <c r="P15" s="272">
        <v>3.3278700000000002E-4</v>
      </c>
      <c r="Q15" s="272">
        <v>3.5573799999999997E-4</v>
      </c>
      <c r="R15" s="272">
        <v>3.4426200000000002E-4</v>
      </c>
      <c r="S15" s="272">
        <v>3.5573799999999997E-4</v>
      </c>
      <c r="T15" s="272">
        <v>3.4426200000000002E-4</v>
      </c>
      <c r="U15" s="272">
        <v>3.5573799999999997E-4</v>
      </c>
      <c r="V15" s="272">
        <v>3.5573799999999997E-4</v>
      </c>
      <c r="W15" s="272">
        <v>3.4426200000000002E-4</v>
      </c>
      <c r="X15" s="272">
        <v>3.5573799999999997E-4</v>
      </c>
      <c r="Y15" s="272">
        <v>3.4426200000000002E-4</v>
      </c>
      <c r="Z15" s="272">
        <v>3.5573799999999997E-4</v>
      </c>
      <c r="AA15" s="272">
        <v>3.5671200000000002E-4</v>
      </c>
      <c r="AB15" s="272">
        <v>3.2219200000000001E-4</v>
      </c>
      <c r="AC15" s="272">
        <v>3.5671200000000002E-4</v>
      </c>
      <c r="AD15" s="272">
        <v>3.4520500000000001E-4</v>
      </c>
      <c r="AE15" s="272">
        <v>3.5671200000000002E-4</v>
      </c>
      <c r="AF15" s="272">
        <v>3.4520500000000001E-4</v>
      </c>
      <c r="AG15" s="272">
        <v>3.5671200000000002E-4</v>
      </c>
      <c r="AH15" s="272">
        <v>3.5671200000000002E-4</v>
      </c>
      <c r="AI15" s="272">
        <v>3.4520500000000001E-4</v>
      </c>
      <c r="AJ15" s="272">
        <v>3.5671200000000002E-4</v>
      </c>
      <c r="AK15" s="272">
        <v>3.4520500000000001E-4</v>
      </c>
      <c r="AL15" s="272">
        <v>3.5671200000000002E-4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3.5671200000000002E-4</v>
      </c>
      <c r="AW15" s="272">
        <v>3.4520500000000001E-4</v>
      </c>
      <c r="AX15" s="272">
        <v>3.5671200000000002E-4</v>
      </c>
      <c r="AY15" s="272">
        <v>3.5671200000000002E-4</v>
      </c>
      <c r="AZ15" s="272">
        <v>3.5252800000000001E-4</v>
      </c>
      <c r="BA15" s="272">
        <v>3.5214699999999997E-4</v>
      </c>
      <c r="BB15" s="272">
        <v>3.5277799999999999E-4</v>
      </c>
      <c r="BC15" s="360">
        <v>3.5242100000000001E-4</v>
      </c>
      <c r="BD15" s="360">
        <v>3.5307699999999998E-4</v>
      </c>
      <c r="BE15" s="360">
        <v>3.5274599999999997E-4</v>
      </c>
      <c r="BF15" s="360">
        <v>3.52386E-4</v>
      </c>
      <c r="BG15" s="360">
        <v>3.5303800000000002E-4</v>
      </c>
      <c r="BH15" s="360">
        <v>3.5270499999999998E-4</v>
      </c>
      <c r="BI15" s="360">
        <v>3.5338600000000002E-4</v>
      </c>
      <c r="BJ15" s="360">
        <v>3.5308399999999998E-4</v>
      </c>
      <c r="BK15" s="360">
        <v>3.5275399999999999E-4</v>
      </c>
      <c r="BL15" s="360">
        <v>3.52775E-4</v>
      </c>
      <c r="BM15" s="360">
        <v>3.5283200000000003E-4</v>
      </c>
      <c r="BN15" s="360">
        <v>3.52837E-4</v>
      </c>
      <c r="BO15" s="360">
        <v>3.5287399999999998E-4</v>
      </c>
      <c r="BP15" s="360">
        <v>3.5285600000000002E-4</v>
      </c>
      <c r="BQ15" s="360">
        <v>3.5286600000000002E-4</v>
      </c>
      <c r="BR15" s="360">
        <v>3.5291000000000001E-4</v>
      </c>
      <c r="BS15" s="360">
        <v>3.5289799999999998E-4</v>
      </c>
      <c r="BT15" s="360">
        <v>3.5291599999999999E-4</v>
      </c>
      <c r="BU15" s="360">
        <v>3.5287300000000002E-4</v>
      </c>
      <c r="BV15" s="360">
        <v>3.5285399999999999E-4</v>
      </c>
    </row>
    <row r="16" spans="1:74" ht="12" customHeight="1" x14ac:dyDescent="0.2">
      <c r="A16" s="600" t="s">
        <v>751</v>
      </c>
      <c r="B16" s="601" t="s">
        <v>53</v>
      </c>
      <c r="C16" s="272">
        <v>1.128301E-3</v>
      </c>
      <c r="D16" s="272">
        <v>9.7548999999999997E-4</v>
      </c>
      <c r="E16" s="272">
        <v>1.213193E-3</v>
      </c>
      <c r="F16" s="272">
        <v>1.2834109999999999E-3</v>
      </c>
      <c r="G16" s="272">
        <v>1.1875259999999999E-3</v>
      </c>
      <c r="H16" s="272">
        <v>1.0615399999999999E-3</v>
      </c>
      <c r="I16" s="272">
        <v>1.074099E-3</v>
      </c>
      <c r="J16" s="272">
        <v>8.4025699999999996E-4</v>
      </c>
      <c r="K16" s="272">
        <v>7.1647599999999996E-4</v>
      </c>
      <c r="L16" s="272">
        <v>1.065788E-3</v>
      </c>
      <c r="M16" s="272">
        <v>1.2392989999999999E-3</v>
      </c>
      <c r="N16" s="272">
        <v>1.349769E-3</v>
      </c>
      <c r="O16" s="272">
        <v>1.19633E-3</v>
      </c>
      <c r="P16" s="272">
        <v>1.065472E-3</v>
      </c>
      <c r="Q16" s="272">
        <v>1.3120950000000001E-3</v>
      </c>
      <c r="R16" s="272">
        <v>1.186124E-3</v>
      </c>
      <c r="S16" s="272">
        <v>1.1028730000000001E-3</v>
      </c>
      <c r="T16" s="272">
        <v>9.1069100000000004E-4</v>
      </c>
      <c r="U16" s="272">
        <v>9.5740699999999996E-4</v>
      </c>
      <c r="V16" s="272">
        <v>8.5254700000000005E-4</v>
      </c>
      <c r="W16" s="272">
        <v>6.02558E-4</v>
      </c>
      <c r="X16" s="272">
        <v>8.1314799999999997E-4</v>
      </c>
      <c r="Y16" s="272">
        <v>6.4054499999999996E-4</v>
      </c>
      <c r="Z16" s="272">
        <v>1.077485E-3</v>
      </c>
      <c r="AA16" s="272">
        <v>1.156401E-3</v>
      </c>
      <c r="AB16" s="272">
        <v>1.0599120000000001E-3</v>
      </c>
      <c r="AC16" s="272">
        <v>1.205968E-3</v>
      </c>
      <c r="AD16" s="272">
        <v>1.3467780000000001E-3</v>
      </c>
      <c r="AE16" s="272">
        <v>1.4256500000000001E-3</v>
      </c>
      <c r="AF16" s="272">
        <v>1.140573E-3</v>
      </c>
      <c r="AG16" s="272">
        <v>1.0550410000000001E-3</v>
      </c>
      <c r="AH16" s="272">
        <v>8.5690400000000002E-4</v>
      </c>
      <c r="AI16" s="272">
        <v>6.9004099999999996E-4</v>
      </c>
      <c r="AJ16" s="272">
        <v>7.7197099999999999E-4</v>
      </c>
      <c r="AK16" s="272">
        <v>1.1144320000000001E-3</v>
      </c>
      <c r="AL16" s="272">
        <v>9.1427200000000004E-4</v>
      </c>
      <c r="AM16" s="272">
        <v>1.0296820000000001E-3</v>
      </c>
      <c r="AN16" s="272">
        <v>1.0314689999999999E-3</v>
      </c>
      <c r="AO16" s="272">
        <v>1.1273990000000001E-3</v>
      </c>
      <c r="AP16" s="272">
        <v>1.1006919999999999E-3</v>
      </c>
      <c r="AQ16" s="272">
        <v>1.150096E-3</v>
      </c>
      <c r="AR16" s="272">
        <v>1.0491470000000001E-3</v>
      </c>
      <c r="AS16" s="272">
        <v>1.039388E-3</v>
      </c>
      <c r="AT16" s="272">
        <v>9.8019199999999996E-4</v>
      </c>
      <c r="AU16" s="272">
        <v>9.4704900000000005E-4</v>
      </c>
      <c r="AV16" s="272">
        <v>1.058563E-3</v>
      </c>
      <c r="AW16" s="272">
        <v>1.172523E-3</v>
      </c>
      <c r="AX16" s="272">
        <v>1.2439739999999999E-3</v>
      </c>
      <c r="AY16" s="272">
        <v>8.7544999999999995E-4</v>
      </c>
      <c r="AZ16" s="272">
        <v>1.03366E-3</v>
      </c>
      <c r="BA16" s="272">
        <v>1.1297900000000001E-3</v>
      </c>
      <c r="BB16" s="272">
        <v>1.1030199999999999E-3</v>
      </c>
      <c r="BC16" s="360">
        <v>1.1525299999999999E-3</v>
      </c>
      <c r="BD16" s="360">
        <v>1.05137E-3</v>
      </c>
      <c r="BE16" s="360">
        <v>1.04159E-3</v>
      </c>
      <c r="BF16" s="360">
        <v>9.8226999999999993E-4</v>
      </c>
      <c r="BG16" s="360">
        <v>9.4905599999999999E-4</v>
      </c>
      <c r="BH16" s="360">
        <v>1.0608099999999999E-3</v>
      </c>
      <c r="BI16" s="360">
        <v>1.17501E-3</v>
      </c>
      <c r="BJ16" s="360">
        <v>1.24661E-3</v>
      </c>
      <c r="BK16" s="360">
        <v>8.7730600000000001E-4</v>
      </c>
      <c r="BL16" s="360">
        <v>7.7358099999999996E-4</v>
      </c>
      <c r="BM16" s="360">
        <v>1.1297900000000001E-3</v>
      </c>
      <c r="BN16" s="360">
        <v>1.1030300000000001E-3</v>
      </c>
      <c r="BO16" s="360">
        <v>1.1525299999999999E-3</v>
      </c>
      <c r="BP16" s="360">
        <v>1.05137E-3</v>
      </c>
      <c r="BQ16" s="360">
        <v>1.04159E-3</v>
      </c>
      <c r="BR16" s="360">
        <v>9.8226999999999993E-4</v>
      </c>
      <c r="BS16" s="360">
        <v>9.4905599999999999E-4</v>
      </c>
      <c r="BT16" s="360">
        <v>1.0608099999999999E-3</v>
      </c>
      <c r="BU16" s="360">
        <v>1.17501E-3</v>
      </c>
      <c r="BV16" s="360">
        <v>1.24661E-3</v>
      </c>
    </row>
    <row r="17" spans="1:74" ht="12" customHeight="1" x14ac:dyDescent="0.2">
      <c r="A17" s="600" t="s">
        <v>1248</v>
      </c>
      <c r="B17" s="601" t="s">
        <v>1247</v>
      </c>
      <c r="C17" s="272">
        <v>7.5002368632000002E-4</v>
      </c>
      <c r="D17" s="272">
        <v>8.0179483168000003E-4</v>
      </c>
      <c r="E17" s="272">
        <v>1.1302147501E-3</v>
      </c>
      <c r="F17" s="272">
        <v>1.2259388658E-3</v>
      </c>
      <c r="G17" s="272">
        <v>1.3628626532E-3</v>
      </c>
      <c r="H17" s="272">
        <v>1.3600991969999999E-3</v>
      </c>
      <c r="I17" s="272">
        <v>1.4183072552E-3</v>
      </c>
      <c r="J17" s="272">
        <v>1.3926006072999999E-3</v>
      </c>
      <c r="K17" s="272">
        <v>1.2746316659000001E-3</v>
      </c>
      <c r="L17" s="272">
        <v>1.178842224E-3</v>
      </c>
      <c r="M17" s="272">
        <v>9.4600868643E-4</v>
      </c>
      <c r="N17" s="272">
        <v>8.8033955723000005E-4</v>
      </c>
      <c r="O17" s="272">
        <v>1.0580483158000001E-3</v>
      </c>
      <c r="P17" s="272">
        <v>1.1668581450000001E-3</v>
      </c>
      <c r="Q17" s="272">
        <v>1.5994217508999999E-3</v>
      </c>
      <c r="R17" s="272">
        <v>1.7416507738E-3</v>
      </c>
      <c r="S17" s="272">
        <v>1.9229605144000001E-3</v>
      </c>
      <c r="T17" s="272">
        <v>1.929104872E-3</v>
      </c>
      <c r="U17" s="272">
        <v>2.0000560232000001E-3</v>
      </c>
      <c r="V17" s="272">
        <v>1.9585791397999999E-3</v>
      </c>
      <c r="W17" s="272">
        <v>1.7752234034000001E-3</v>
      </c>
      <c r="X17" s="272">
        <v>1.6294303669E-3</v>
      </c>
      <c r="Y17" s="272">
        <v>1.296847013E-3</v>
      </c>
      <c r="Z17" s="272">
        <v>1.1905278851000001E-3</v>
      </c>
      <c r="AA17" s="272">
        <v>1.1464567174E-3</v>
      </c>
      <c r="AB17" s="272">
        <v>1.2800461578E-3</v>
      </c>
      <c r="AC17" s="272">
        <v>1.8440164822E-3</v>
      </c>
      <c r="AD17" s="272">
        <v>2.0031973957999999E-3</v>
      </c>
      <c r="AE17" s="272">
        <v>2.2386225354999998E-3</v>
      </c>
      <c r="AF17" s="272">
        <v>2.2697892136E-3</v>
      </c>
      <c r="AG17" s="272">
        <v>2.3730760910000001E-3</v>
      </c>
      <c r="AH17" s="272">
        <v>2.3152326257999999E-3</v>
      </c>
      <c r="AI17" s="272">
        <v>2.0954819449999999E-3</v>
      </c>
      <c r="AJ17" s="272">
        <v>1.8865506142E-3</v>
      </c>
      <c r="AK17" s="272">
        <v>1.4611632266E-3</v>
      </c>
      <c r="AL17" s="272">
        <v>1.2998958810000001E-3</v>
      </c>
      <c r="AM17" s="272">
        <v>1.3884702739000001E-3</v>
      </c>
      <c r="AN17" s="272">
        <v>1.4758253043E-3</v>
      </c>
      <c r="AO17" s="272">
        <v>2.0946948246000001E-3</v>
      </c>
      <c r="AP17" s="272">
        <v>2.2911950826999998E-3</v>
      </c>
      <c r="AQ17" s="272">
        <v>2.5393731226000002E-3</v>
      </c>
      <c r="AR17" s="272">
        <v>2.5656976165999998E-3</v>
      </c>
      <c r="AS17" s="272">
        <v>2.6358892511999998E-3</v>
      </c>
      <c r="AT17" s="272">
        <v>2.5695876121999998E-3</v>
      </c>
      <c r="AU17" s="272">
        <v>2.3544839508999999E-3</v>
      </c>
      <c r="AV17" s="272">
        <v>2.1334253725999999E-3</v>
      </c>
      <c r="AW17" s="272">
        <v>1.6789618009999999E-3</v>
      </c>
      <c r="AX17" s="272">
        <v>1.5049390625999999E-3</v>
      </c>
      <c r="AY17" s="272">
        <v>1.5962869330000001E-3</v>
      </c>
      <c r="AZ17" s="272">
        <v>1.6939048362000001E-3</v>
      </c>
      <c r="BA17" s="272">
        <v>2.3830800000000001E-3</v>
      </c>
      <c r="BB17" s="272">
        <v>2.5871100000000001E-3</v>
      </c>
      <c r="BC17" s="360">
        <v>2.86105E-3</v>
      </c>
      <c r="BD17" s="360">
        <v>2.87827E-3</v>
      </c>
      <c r="BE17" s="360">
        <v>2.9792400000000002E-3</v>
      </c>
      <c r="BF17" s="360">
        <v>2.9029799999999999E-3</v>
      </c>
      <c r="BG17" s="360">
        <v>2.6404900000000001E-3</v>
      </c>
      <c r="BH17" s="360">
        <v>2.4233200000000001E-3</v>
      </c>
      <c r="BI17" s="360">
        <v>1.91961E-3</v>
      </c>
      <c r="BJ17" s="360">
        <v>1.73997E-3</v>
      </c>
      <c r="BK17" s="360">
        <v>1.8402900000000001E-3</v>
      </c>
      <c r="BL17" s="360">
        <v>2.0217199999999999E-3</v>
      </c>
      <c r="BM17" s="360">
        <v>2.7685000000000001E-3</v>
      </c>
      <c r="BN17" s="360">
        <v>3.0018000000000002E-3</v>
      </c>
      <c r="BO17" s="360">
        <v>3.3167499999999998E-3</v>
      </c>
      <c r="BP17" s="360">
        <v>3.3338399999999998E-3</v>
      </c>
      <c r="BQ17" s="360">
        <v>3.4487900000000002E-3</v>
      </c>
      <c r="BR17" s="360">
        <v>3.3586499999999999E-3</v>
      </c>
      <c r="BS17" s="360">
        <v>3.0537099999999998E-3</v>
      </c>
      <c r="BT17" s="360">
        <v>2.80204E-3</v>
      </c>
      <c r="BU17" s="360">
        <v>2.2195700000000001E-3</v>
      </c>
      <c r="BV17" s="360">
        <v>2.0117400000000001E-3</v>
      </c>
    </row>
    <row r="18" spans="1:74" ht="12" customHeight="1" x14ac:dyDescent="0.2">
      <c r="A18" s="600" t="s">
        <v>23</v>
      </c>
      <c r="B18" s="601" t="s">
        <v>1018</v>
      </c>
      <c r="C18" s="272">
        <v>1.6636206000000001E-2</v>
      </c>
      <c r="D18" s="272">
        <v>1.4557964E-2</v>
      </c>
      <c r="E18" s="272">
        <v>1.6545635999999999E-2</v>
      </c>
      <c r="F18" s="272">
        <v>1.5970629E-2</v>
      </c>
      <c r="G18" s="272">
        <v>1.5363425999999999E-2</v>
      </c>
      <c r="H18" s="272">
        <v>1.4928719E-2</v>
      </c>
      <c r="I18" s="272">
        <v>1.5733336000000001E-2</v>
      </c>
      <c r="J18" s="272">
        <v>1.5213925999999999E-2</v>
      </c>
      <c r="K18" s="272">
        <v>1.4701449E-2</v>
      </c>
      <c r="L18" s="272">
        <v>1.6885305999999999E-2</v>
      </c>
      <c r="M18" s="272">
        <v>1.6498868999999999E-2</v>
      </c>
      <c r="N18" s="272">
        <v>1.7284095999999999E-2</v>
      </c>
      <c r="O18" s="272">
        <v>1.4999556000000001E-2</v>
      </c>
      <c r="P18" s="272">
        <v>1.4516444999999999E-2</v>
      </c>
      <c r="Q18" s="272">
        <v>1.5839426E-2</v>
      </c>
      <c r="R18" s="272">
        <v>1.4924649999999999E-2</v>
      </c>
      <c r="S18" s="272">
        <v>1.4973256000000001E-2</v>
      </c>
      <c r="T18" s="272">
        <v>1.2940200000000001E-2</v>
      </c>
      <c r="U18" s="272">
        <v>1.3701415999999999E-2</v>
      </c>
      <c r="V18" s="272">
        <v>1.3726656E-2</v>
      </c>
      <c r="W18" s="272">
        <v>1.300373E-2</v>
      </c>
      <c r="X18" s="272">
        <v>1.5062526E-2</v>
      </c>
      <c r="Y18" s="272">
        <v>1.516904E-2</v>
      </c>
      <c r="Z18" s="272">
        <v>1.5568406E-2</v>
      </c>
      <c r="AA18" s="272">
        <v>1.5235936E-2</v>
      </c>
      <c r="AB18" s="272">
        <v>1.3718484E-2</v>
      </c>
      <c r="AC18" s="272">
        <v>1.5055936000000001E-2</v>
      </c>
      <c r="AD18" s="272">
        <v>1.4384159000000001E-2</v>
      </c>
      <c r="AE18" s="272">
        <v>1.3728436E-2</v>
      </c>
      <c r="AF18" s="272">
        <v>1.2469789E-2</v>
      </c>
      <c r="AG18" s="272">
        <v>1.3126356E-2</v>
      </c>
      <c r="AH18" s="272">
        <v>1.3332426E-2</v>
      </c>
      <c r="AI18" s="272">
        <v>1.2559179E-2</v>
      </c>
      <c r="AJ18" s="272">
        <v>1.4323156E-2</v>
      </c>
      <c r="AK18" s="272">
        <v>1.4568549E-2</v>
      </c>
      <c r="AL18" s="272">
        <v>1.5033846E-2</v>
      </c>
      <c r="AM18" s="272">
        <v>1.5133275999999999E-2</v>
      </c>
      <c r="AN18" s="272">
        <v>1.3627004E-2</v>
      </c>
      <c r="AO18" s="272">
        <v>1.4993925999999999E-2</v>
      </c>
      <c r="AP18" s="272">
        <v>1.4446689E-2</v>
      </c>
      <c r="AQ18" s="272">
        <v>1.3923936E-2</v>
      </c>
      <c r="AR18" s="272">
        <v>1.2491669E-2</v>
      </c>
      <c r="AS18" s="272">
        <v>1.3072205999999999E-2</v>
      </c>
      <c r="AT18" s="272">
        <v>1.3133356000000001E-2</v>
      </c>
      <c r="AU18" s="272">
        <v>1.2642989E-2</v>
      </c>
      <c r="AV18" s="272">
        <v>1.4691096000000001E-2</v>
      </c>
      <c r="AW18" s="272">
        <v>1.4486239E-2</v>
      </c>
      <c r="AX18" s="272">
        <v>1.5167956E-2</v>
      </c>
      <c r="AY18" s="272">
        <v>1.4865206000000001E-2</v>
      </c>
      <c r="AZ18" s="272">
        <v>1.33028E-2</v>
      </c>
      <c r="BA18" s="272">
        <v>1.46762E-2</v>
      </c>
      <c r="BB18" s="272">
        <v>1.41032E-2</v>
      </c>
      <c r="BC18" s="360">
        <v>1.40565E-2</v>
      </c>
      <c r="BD18" s="360">
        <v>1.32438E-2</v>
      </c>
      <c r="BE18" s="360">
        <v>1.39121E-2</v>
      </c>
      <c r="BF18" s="360">
        <v>1.40211E-2</v>
      </c>
      <c r="BG18" s="360">
        <v>1.3281100000000001E-2</v>
      </c>
      <c r="BH18" s="360">
        <v>1.44721E-2</v>
      </c>
      <c r="BI18" s="360">
        <v>1.4212499999999999E-2</v>
      </c>
      <c r="BJ18" s="360">
        <v>1.46748E-2</v>
      </c>
      <c r="BK18" s="360">
        <v>1.4572699999999999E-2</v>
      </c>
      <c r="BL18" s="360">
        <v>1.33708E-2</v>
      </c>
      <c r="BM18" s="360">
        <v>1.47694E-2</v>
      </c>
      <c r="BN18" s="360">
        <v>1.42288E-2</v>
      </c>
      <c r="BO18" s="360">
        <v>1.42104E-2</v>
      </c>
      <c r="BP18" s="360">
        <v>1.33793E-2</v>
      </c>
      <c r="BQ18" s="360">
        <v>1.40109E-2</v>
      </c>
      <c r="BR18" s="360">
        <v>1.4062699999999999E-2</v>
      </c>
      <c r="BS18" s="360">
        <v>1.3259E-2</v>
      </c>
      <c r="BT18" s="360">
        <v>1.43883E-2</v>
      </c>
      <c r="BU18" s="360">
        <v>1.41388E-2</v>
      </c>
      <c r="BV18" s="360">
        <v>1.4616499999999999E-2</v>
      </c>
    </row>
    <row r="19" spans="1:74" ht="12" customHeight="1" x14ac:dyDescent="0.2">
      <c r="A19" s="554" t="s">
        <v>55</v>
      </c>
      <c r="B19" s="601" t="s">
        <v>1252</v>
      </c>
      <c r="C19" s="272">
        <v>0.12973791300000001</v>
      </c>
      <c r="D19" s="272">
        <v>0.116126169</v>
      </c>
      <c r="E19" s="272">
        <v>0.12174576300000001</v>
      </c>
      <c r="F19" s="272">
        <v>0.121027992</v>
      </c>
      <c r="G19" s="272">
        <v>0.12460526299999999</v>
      </c>
      <c r="H19" s="272">
        <v>0.121134452</v>
      </c>
      <c r="I19" s="272">
        <v>0.12636212299999999</v>
      </c>
      <c r="J19" s="272">
        <v>0.12670922300000001</v>
      </c>
      <c r="K19" s="272">
        <v>0.121041312</v>
      </c>
      <c r="L19" s="272">
        <v>0.120135223</v>
      </c>
      <c r="M19" s="272">
        <v>0.121497802</v>
      </c>
      <c r="N19" s="272">
        <v>0.12576505299999999</v>
      </c>
      <c r="O19" s="272">
        <v>0.12675117599999999</v>
      </c>
      <c r="P19" s="272">
        <v>0.11851002300000001</v>
      </c>
      <c r="Q19" s="272">
        <v>0.121447376</v>
      </c>
      <c r="R19" s="272">
        <v>0.115260059</v>
      </c>
      <c r="S19" s="272">
        <v>0.120853956</v>
      </c>
      <c r="T19" s="272">
        <v>0.121132669</v>
      </c>
      <c r="U19" s="272">
        <v>0.124084676</v>
      </c>
      <c r="V19" s="272">
        <v>0.124402316</v>
      </c>
      <c r="W19" s="272">
        <v>0.116908159</v>
      </c>
      <c r="X19" s="272">
        <v>0.11952067600000001</v>
      </c>
      <c r="Y19" s="272">
        <v>0.121972399</v>
      </c>
      <c r="Z19" s="272">
        <v>0.142932266</v>
      </c>
      <c r="AA19" s="272">
        <v>0.13189726299999999</v>
      </c>
      <c r="AB19" s="272">
        <v>0.11752612899999999</v>
      </c>
      <c r="AC19" s="272">
        <v>0.12948659300000001</v>
      </c>
      <c r="AD19" s="272">
        <v>0.123486492</v>
      </c>
      <c r="AE19" s="272">
        <v>0.12701578299999999</v>
      </c>
      <c r="AF19" s="272">
        <v>0.127630522</v>
      </c>
      <c r="AG19" s="272">
        <v>0.132980083</v>
      </c>
      <c r="AH19" s="272">
        <v>0.13402440299999999</v>
      </c>
      <c r="AI19" s="272">
        <v>0.122918552</v>
      </c>
      <c r="AJ19" s="272">
        <v>0.12840758299999999</v>
      </c>
      <c r="AK19" s="272">
        <v>0.12902266200000001</v>
      </c>
      <c r="AL19" s="272">
        <v>0.13504683300000001</v>
      </c>
      <c r="AM19" s="272">
        <v>0.13149211299999999</v>
      </c>
      <c r="AN19" s="272">
        <v>0.121858879</v>
      </c>
      <c r="AO19" s="272">
        <v>0.12826982300000001</v>
      </c>
      <c r="AP19" s="272">
        <v>0.12602208200000001</v>
      </c>
      <c r="AQ19" s="272">
        <v>0.12834124299999999</v>
      </c>
      <c r="AR19" s="272">
        <v>0.12723111200000001</v>
      </c>
      <c r="AS19" s="272">
        <v>0.132105263</v>
      </c>
      <c r="AT19" s="272">
        <v>0.13361826299999999</v>
      </c>
      <c r="AU19" s="272">
        <v>0.123509642</v>
      </c>
      <c r="AV19" s="272">
        <v>0.12811573300000001</v>
      </c>
      <c r="AW19" s="272">
        <v>0.12673109199999999</v>
      </c>
      <c r="AX19" s="272">
        <v>0.13319732300000001</v>
      </c>
      <c r="AY19" s="272">
        <v>0.13052767300000001</v>
      </c>
      <c r="AZ19" s="272">
        <v>0.1151493</v>
      </c>
      <c r="BA19" s="272">
        <v>0.1220412</v>
      </c>
      <c r="BB19" s="272">
        <v>0.11788990000000001</v>
      </c>
      <c r="BC19" s="360">
        <v>0.1184254</v>
      </c>
      <c r="BD19" s="360">
        <v>0.1167503</v>
      </c>
      <c r="BE19" s="360">
        <v>0.1225779</v>
      </c>
      <c r="BF19" s="360">
        <v>0.1208297</v>
      </c>
      <c r="BG19" s="360">
        <v>0.11642760000000001</v>
      </c>
      <c r="BH19" s="360">
        <v>0.1206388</v>
      </c>
      <c r="BI19" s="360">
        <v>0.1173659</v>
      </c>
      <c r="BJ19" s="360">
        <v>0.1226009</v>
      </c>
      <c r="BK19" s="360">
        <v>0.1223148</v>
      </c>
      <c r="BL19" s="360">
        <v>0.1098903</v>
      </c>
      <c r="BM19" s="360">
        <v>0.1167372</v>
      </c>
      <c r="BN19" s="360">
        <v>0.1144372</v>
      </c>
      <c r="BO19" s="360">
        <v>0.1161068</v>
      </c>
      <c r="BP19" s="360">
        <v>0.11512029999999999</v>
      </c>
      <c r="BQ19" s="360">
        <v>0.1213572</v>
      </c>
      <c r="BR19" s="360">
        <v>0.1198491</v>
      </c>
      <c r="BS19" s="360">
        <v>0.1155839</v>
      </c>
      <c r="BT19" s="360">
        <v>0.11986810000000001</v>
      </c>
      <c r="BU19" s="360">
        <v>0.11663279999999999</v>
      </c>
      <c r="BV19" s="360">
        <v>0.1218862</v>
      </c>
    </row>
    <row r="20" spans="1:74" ht="12" customHeight="1" x14ac:dyDescent="0.2">
      <c r="A20" s="600" t="s">
        <v>22</v>
      </c>
      <c r="B20" s="601" t="s">
        <v>475</v>
      </c>
      <c r="C20" s="272">
        <v>0.21465293154000001</v>
      </c>
      <c r="D20" s="272">
        <v>0.19222158412000001</v>
      </c>
      <c r="E20" s="272">
        <v>0.20619255079000001</v>
      </c>
      <c r="F20" s="272">
        <v>0.20148378456999999</v>
      </c>
      <c r="G20" s="272">
        <v>0.20840417126999999</v>
      </c>
      <c r="H20" s="272">
        <v>0.20441159018999999</v>
      </c>
      <c r="I20" s="272">
        <v>0.21174850935</v>
      </c>
      <c r="J20" s="272">
        <v>0.21030080496</v>
      </c>
      <c r="K20" s="272">
        <v>0.20123520511000001</v>
      </c>
      <c r="L20" s="272">
        <v>0.20573611456999999</v>
      </c>
      <c r="M20" s="272">
        <v>0.20631987442999999</v>
      </c>
      <c r="N20" s="272">
        <v>0.21454946336</v>
      </c>
      <c r="O20" s="272">
        <v>0.21099900533999999</v>
      </c>
      <c r="P20" s="272">
        <v>0.19858971071000001</v>
      </c>
      <c r="Q20" s="272">
        <v>0.20796832027000001</v>
      </c>
      <c r="R20" s="272">
        <v>0.19462570366000001</v>
      </c>
      <c r="S20" s="272">
        <v>0.20502514471</v>
      </c>
      <c r="T20" s="272">
        <v>0.20332478408999999</v>
      </c>
      <c r="U20" s="272">
        <v>0.20940894063000001</v>
      </c>
      <c r="V20" s="272">
        <v>0.21054143871</v>
      </c>
      <c r="W20" s="272">
        <v>0.19798194709</v>
      </c>
      <c r="X20" s="272">
        <v>0.20499373162000001</v>
      </c>
      <c r="Y20" s="272">
        <v>0.20668818190999999</v>
      </c>
      <c r="Z20" s="272">
        <v>0.23284231321000001</v>
      </c>
      <c r="AA20" s="272">
        <v>0.22116293401000001</v>
      </c>
      <c r="AB20" s="272">
        <v>0.19730830108</v>
      </c>
      <c r="AC20" s="272">
        <v>0.21766550903000001</v>
      </c>
      <c r="AD20" s="272">
        <v>0.20520072450999999</v>
      </c>
      <c r="AE20" s="272">
        <v>0.21312685350999999</v>
      </c>
      <c r="AF20" s="272">
        <v>0.20989921737</v>
      </c>
      <c r="AG20" s="272">
        <v>0.21708280505999999</v>
      </c>
      <c r="AH20" s="272">
        <v>0.22098656121999999</v>
      </c>
      <c r="AI20" s="272">
        <v>0.2045775604</v>
      </c>
      <c r="AJ20" s="272">
        <v>0.21528818365999999</v>
      </c>
      <c r="AK20" s="272">
        <v>0.21738726832999999</v>
      </c>
      <c r="AL20" s="272">
        <v>0.22437367596999999</v>
      </c>
      <c r="AM20" s="272">
        <v>0.21928685972</v>
      </c>
      <c r="AN20" s="272">
        <v>0.20166542439999999</v>
      </c>
      <c r="AO20" s="272">
        <v>0.21563695122000001</v>
      </c>
      <c r="AP20" s="272">
        <v>0.20906795680000001</v>
      </c>
      <c r="AQ20" s="272">
        <v>0.21478227893999999</v>
      </c>
      <c r="AR20" s="272">
        <v>0.21147395122000001</v>
      </c>
      <c r="AS20" s="272">
        <v>0.22030570430999999</v>
      </c>
      <c r="AT20" s="272">
        <v>0.2224833776</v>
      </c>
      <c r="AU20" s="272">
        <v>0.20495857062</v>
      </c>
      <c r="AV20" s="272">
        <v>0.21563807266999999</v>
      </c>
      <c r="AW20" s="272">
        <v>0.21211460107999999</v>
      </c>
      <c r="AX20" s="272">
        <v>0.21977610136</v>
      </c>
      <c r="AY20" s="272">
        <v>0.21526917996</v>
      </c>
      <c r="AZ20" s="272">
        <v>0.19327829999999999</v>
      </c>
      <c r="BA20" s="272">
        <v>0.20885809999999999</v>
      </c>
      <c r="BB20" s="272">
        <v>0.20069970000000001</v>
      </c>
      <c r="BC20" s="360">
        <v>0.20515810000000001</v>
      </c>
      <c r="BD20" s="360">
        <v>0.20210939999999999</v>
      </c>
      <c r="BE20" s="360">
        <v>0.2090342</v>
      </c>
      <c r="BF20" s="360">
        <v>0.20763789999999999</v>
      </c>
      <c r="BG20" s="360">
        <v>0.1976928</v>
      </c>
      <c r="BH20" s="360">
        <v>0.20471320000000001</v>
      </c>
      <c r="BI20" s="360">
        <v>0.2020303</v>
      </c>
      <c r="BJ20" s="360">
        <v>0.211866</v>
      </c>
      <c r="BK20" s="360">
        <v>0.20783460000000001</v>
      </c>
      <c r="BL20" s="360">
        <v>0.1901504</v>
      </c>
      <c r="BM20" s="360">
        <v>0.20411099999999999</v>
      </c>
      <c r="BN20" s="360">
        <v>0.19740160000000001</v>
      </c>
      <c r="BO20" s="360">
        <v>0.20355989999999999</v>
      </c>
      <c r="BP20" s="360">
        <v>0.20093610000000001</v>
      </c>
      <c r="BQ20" s="360">
        <v>0.20838209999999999</v>
      </c>
      <c r="BR20" s="360">
        <v>0.20770089999999999</v>
      </c>
      <c r="BS20" s="360">
        <v>0.19776540000000001</v>
      </c>
      <c r="BT20" s="360">
        <v>0.20439869999999999</v>
      </c>
      <c r="BU20" s="360">
        <v>0.20155870000000001</v>
      </c>
      <c r="BV20" s="360">
        <v>0.21072070000000001</v>
      </c>
    </row>
    <row r="21" spans="1:74" ht="12" customHeight="1" x14ac:dyDescent="0.2">
      <c r="A21" s="600"/>
      <c r="B21" s="170" t="s">
        <v>477</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238"/>
      <c r="BC21" s="361"/>
      <c r="BD21" s="361"/>
      <c r="BE21" s="361"/>
      <c r="BF21" s="361"/>
      <c r="BG21" s="361"/>
      <c r="BH21" s="361"/>
      <c r="BI21" s="361"/>
      <c r="BJ21" s="361"/>
      <c r="BK21" s="361"/>
      <c r="BL21" s="361"/>
      <c r="BM21" s="361"/>
      <c r="BN21" s="361"/>
      <c r="BO21" s="361"/>
      <c r="BP21" s="361"/>
      <c r="BQ21" s="361"/>
      <c r="BR21" s="361"/>
      <c r="BS21" s="361"/>
      <c r="BT21" s="361"/>
      <c r="BU21" s="361"/>
      <c r="BV21" s="361"/>
    </row>
    <row r="22" spans="1:74" ht="12" customHeight="1" x14ac:dyDescent="0.2">
      <c r="A22" s="600" t="s">
        <v>67</v>
      </c>
      <c r="B22" s="601" t="s">
        <v>582</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1.6685789999999999E-3</v>
      </c>
      <c r="P22" s="272">
        <v>1.560929E-3</v>
      </c>
      <c r="Q22" s="272">
        <v>1.6685789999999999E-3</v>
      </c>
      <c r="R22" s="272">
        <v>1.6147539999999999E-3</v>
      </c>
      <c r="S22" s="272">
        <v>1.6685789999999999E-3</v>
      </c>
      <c r="T22" s="272">
        <v>1.6147539999999999E-3</v>
      </c>
      <c r="U22" s="272">
        <v>1.6685789999999999E-3</v>
      </c>
      <c r="V22" s="272">
        <v>1.6685789999999999E-3</v>
      </c>
      <c r="W22" s="272">
        <v>1.6147539999999999E-3</v>
      </c>
      <c r="X22" s="272">
        <v>1.6685789999999999E-3</v>
      </c>
      <c r="Y22" s="272">
        <v>1.6147539999999999E-3</v>
      </c>
      <c r="Z22" s="272">
        <v>1.6685789999999999E-3</v>
      </c>
      <c r="AA22" s="272">
        <v>1.6731509999999999E-3</v>
      </c>
      <c r="AB22" s="272">
        <v>1.5112330000000001E-3</v>
      </c>
      <c r="AC22" s="272">
        <v>1.6731509999999999E-3</v>
      </c>
      <c r="AD22" s="272">
        <v>1.619178E-3</v>
      </c>
      <c r="AE22" s="272">
        <v>1.6731509999999999E-3</v>
      </c>
      <c r="AF22" s="272">
        <v>1.619178E-3</v>
      </c>
      <c r="AG22" s="272">
        <v>1.6731509999999999E-3</v>
      </c>
      <c r="AH22" s="272">
        <v>1.6731509999999999E-3</v>
      </c>
      <c r="AI22" s="272">
        <v>1.619178E-3</v>
      </c>
      <c r="AJ22" s="272">
        <v>1.6731509999999999E-3</v>
      </c>
      <c r="AK22" s="272">
        <v>1.619178E-3</v>
      </c>
      <c r="AL22" s="272">
        <v>1.6731509999999999E-3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1.6731509999999999E-3</v>
      </c>
      <c r="AW22" s="272">
        <v>1.619178E-3</v>
      </c>
      <c r="AX22" s="272">
        <v>1.9812520000000002E-3</v>
      </c>
      <c r="AY22" s="272">
        <v>2.0605300000000001E-3</v>
      </c>
      <c r="AZ22" s="272">
        <v>1.71675E-3</v>
      </c>
      <c r="BA22" s="272">
        <v>1.7207100000000001E-3</v>
      </c>
      <c r="BB22" s="272">
        <v>1.7299399999999999E-3</v>
      </c>
      <c r="BC22" s="360">
        <v>1.73511E-3</v>
      </c>
      <c r="BD22" s="360">
        <v>1.7456500000000001E-3</v>
      </c>
      <c r="BE22" s="360">
        <v>1.75224E-3</v>
      </c>
      <c r="BF22" s="360">
        <v>1.75943E-3</v>
      </c>
      <c r="BG22" s="360">
        <v>1.77217E-3</v>
      </c>
      <c r="BH22" s="360">
        <v>1.78118E-3</v>
      </c>
      <c r="BI22" s="360">
        <v>1.7959E-3</v>
      </c>
      <c r="BJ22" s="360">
        <v>1.7790499999999999E-3</v>
      </c>
      <c r="BK22" s="360">
        <v>1.75347E-3</v>
      </c>
      <c r="BL22" s="360">
        <v>1.7568E-3</v>
      </c>
      <c r="BM22" s="360">
        <v>1.76008E-3</v>
      </c>
      <c r="BN22" s="360">
        <v>1.76283E-3</v>
      </c>
      <c r="BO22" s="360">
        <v>1.7653499999999999E-3</v>
      </c>
      <c r="BP22" s="360">
        <v>1.7671399999999999E-3</v>
      </c>
      <c r="BQ22" s="360">
        <v>1.7684899999999999E-3</v>
      </c>
      <c r="BR22" s="360">
        <v>1.7693100000000001E-3</v>
      </c>
      <c r="BS22" s="360">
        <v>1.7690500000000001E-3</v>
      </c>
      <c r="BT22" s="360">
        <v>1.7679499999999999E-3</v>
      </c>
      <c r="BU22" s="360">
        <v>1.76541E-3</v>
      </c>
      <c r="BV22" s="360">
        <v>1.76417E-3</v>
      </c>
    </row>
    <row r="23" spans="1:74" ht="12" customHeight="1" x14ac:dyDescent="0.2">
      <c r="A23" s="600" t="s">
        <v>1250</v>
      </c>
      <c r="B23" s="601" t="s">
        <v>1249</v>
      </c>
      <c r="C23" s="272">
        <v>3.237515719E-3</v>
      </c>
      <c r="D23" s="272">
        <v>3.5344000575999999E-3</v>
      </c>
      <c r="E23" s="272">
        <v>4.7685483099999997E-3</v>
      </c>
      <c r="F23" s="272">
        <v>5.2540116623999997E-3</v>
      </c>
      <c r="G23" s="272">
        <v>5.7729317250000004E-3</v>
      </c>
      <c r="H23" s="272">
        <v>5.7261981235000002E-3</v>
      </c>
      <c r="I23" s="272">
        <v>5.9770811476000003E-3</v>
      </c>
      <c r="J23" s="272">
        <v>5.7889160651999998E-3</v>
      </c>
      <c r="K23" s="272">
        <v>5.1515334151000002E-3</v>
      </c>
      <c r="L23" s="272">
        <v>4.5435881811999998E-3</v>
      </c>
      <c r="M23" s="272">
        <v>3.6700752108999998E-3</v>
      </c>
      <c r="N23" s="272">
        <v>3.4737164536E-3</v>
      </c>
      <c r="O23" s="272">
        <v>3.4407132790999998E-3</v>
      </c>
      <c r="P23" s="272">
        <v>4.0376595136000001E-3</v>
      </c>
      <c r="Q23" s="272">
        <v>5.2070133820000001E-3</v>
      </c>
      <c r="R23" s="272">
        <v>5.6488428324999998E-3</v>
      </c>
      <c r="S23" s="272">
        <v>6.1231264188000003E-3</v>
      </c>
      <c r="T23" s="272">
        <v>6.2370362631999996E-3</v>
      </c>
      <c r="U23" s="272">
        <v>6.4212921657999999E-3</v>
      </c>
      <c r="V23" s="272">
        <v>6.2542581345000001E-3</v>
      </c>
      <c r="W23" s="272">
        <v>5.5840968778000004E-3</v>
      </c>
      <c r="X23" s="272">
        <v>4.9465654603000004E-3</v>
      </c>
      <c r="Y23" s="272">
        <v>3.9549118974E-3</v>
      </c>
      <c r="Z23" s="272">
        <v>3.8794065822000002E-3</v>
      </c>
      <c r="AA23" s="272">
        <v>4.0413906449000003E-3</v>
      </c>
      <c r="AB23" s="272">
        <v>4.4738830721000001E-3</v>
      </c>
      <c r="AC23" s="272">
        <v>6.1976285111000002E-3</v>
      </c>
      <c r="AD23" s="272">
        <v>6.8735073301000003E-3</v>
      </c>
      <c r="AE23" s="272">
        <v>7.5990016959000001E-3</v>
      </c>
      <c r="AF23" s="272">
        <v>7.7351801121999996E-3</v>
      </c>
      <c r="AG23" s="272">
        <v>7.9965807302000008E-3</v>
      </c>
      <c r="AH23" s="272">
        <v>7.7816600287E-3</v>
      </c>
      <c r="AI23" s="272">
        <v>7.0271704619000001E-3</v>
      </c>
      <c r="AJ23" s="272">
        <v>6.2705881022999998E-3</v>
      </c>
      <c r="AK23" s="272">
        <v>4.9467283682000001E-3</v>
      </c>
      <c r="AL23" s="272">
        <v>4.8129912989000002E-3</v>
      </c>
      <c r="AM23" s="272">
        <v>5.3080180352000003E-3</v>
      </c>
      <c r="AN23" s="272">
        <v>5.8605709052999997E-3</v>
      </c>
      <c r="AO23" s="272">
        <v>7.9238783978000001E-3</v>
      </c>
      <c r="AP23" s="272">
        <v>8.8327543127999994E-3</v>
      </c>
      <c r="AQ23" s="272">
        <v>9.7077303423000003E-3</v>
      </c>
      <c r="AR23" s="272">
        <v>9.9712036550000001E-3</v>
      </c>
      <c r="AS23" s="272">
        <v>1.0157916128000001E-2</v>
      </c>
      <c r="AT23" s="272">
        <v>9.7785490326999999E-3</v>
      </c>
      <c r="AU23" s="272">
        <v>8.8338632606000007E-3</v>
      </c>
      <c r="AV23" s="272">
        <v>7.7163799289000001E-3</v>
      </c>
      <c r="AW23" s="272">
        <v>6.0816279140999997E-3</v>
      </c>
      <c r="AX23" s="272">
        <v>5.7075378297000001E-3</v>
      </c>
      <c r="AY23" s="272">
        <v>6.2555641486000003E-3</v>
      </c>
      <c r="AZ23" s="272">
        <v>6.6590669417999999E-3</v>
      </c>
      <c r="BA23" s="272">
        <v>9.1834800000000008E-3</v>
      </c>
      <c r="BB23" s="272">
        <v>1.02074E-2</v>
      </c>
      <c r="BC23" s="360">
        <v>1.12698E-2</v>
      </c>
      <c r="BD23" s="360">
        <v>1.14235E-2</v>
      </c>
      <c r="BE23" s="360">
        <v>1.1880699999999999E-2</v>
      </c>
      <c r="BF23" s="360">
        <v>1.15096E-2</v>
      </c>
      <c r="BG23" s="360">
        <v>1.0451500000000001E-2</v>
      </c>
      <c r="BH23" s="360">
        <v>9.4018499999999998E-3</v>
      </c>
      <c r="BI23" s="360">
        <v>7.6185999999999997E-3</v>
      </c>
      <c r="BJ23" s="360">
        <v>7.3102599999999998E-3</v>
      </c>
      <c r="BK23" s="360">
        <v>7.8417999999999995E-3</v>
      </c>
      <c r="BL23" s="360">
        <v>8.8505800000000003E-3</v>
      </c>
      <c r="BM23" s="360">
        <v>1.14774E-2</v>
      </c>
      <c r="BN23" s="360">
        <v>1.2580300000000001E-2</v>
      </c>
      <c r="BO23" s="360">
        <v>1.3781099999999999E-2</v>
      </c>
      <c r="BP23" s="360">
        <v>1.38949E-2</v>
      </c>
      <c r="BQ23" s="360">
        <v>1.44096E-2</v>
      </c>
      <c r="BR23" s="360">
        <v>1.3926900000000001E-2</v>
      </c>
      <c r="BS23" s="360">
        <v>1.2626500000000001E-2</v>
      </c>
      <c r="BT23" s="360">
        <v>1.1344E-2</v>
      </c>
      <c r="BU23" s="360">
        <v>9.1823500000000006E-3</v>
      </c>
      <c r="BV23" s="360">
        <v>8.8054799999999992E-3</v>
      </c>
    </row>
    <row r="24" spans="1:74" ht="12" customHeight="1" x14ac:dyDescent="0.2">
      <c r="A24" s="554" t="s">
        <v>1039</v>
      </c>
      <c r="B24" s="601" t="s">
        <v>1018</v>
      </c>
      <c r="C24" s="272">
        <v>3.8576700000000001E-3</v>
      </c>
      <c r="D24" s="272">
        <v>3.3915199999999999E-3</v>
      </c>
      <c r="E24" s="272">
        <v>3.8823500000000001E-3</v>
      </c>
      <c r="F24" s="272">
        <v>3.8593099999999999E-3</v>
      </c>
      <c r="G24" s="272">
        <v>4.0069900000000002E-3</v>
      </c>
      <c r="H24" s="272">
        <v>3.9311499999999996E-3</v>
      </c>
      <c r="I24" s="272">
        <v>4.2678000000000004E-3</v>
      </c>
      <c r="J24" s="272">
        <v>4.0826600000000001E-3</v>
      </c>
      <c r="K24" s="272">
        <v>4.0447599999999997E-3</v>
      </c>
      <c r="L24" s="272">
        <v>3.7764600000000001E-3</v>
      </c>
      <c r="M24" s="272">
        <v>3.9126100000000004E-3</v>
      </c>
      <c r="N24" s="272">
        <v>4.0157700000000001E-3</v>
      </c>
      <c r="O24" s="272">
        <v>3.9803499999999997E-3</v>
      </c>
      <c r="P24" s="272">
        <v>3.61445E-3</v>
      </c>
      <c r="Q24" s="272">
        <v>4.1044499999999999E-3</v>
      </c>
      <c r="R24" s="272">
        <v>3.9306699999999998E-3</v>
      </c>
      <c r="S24" s="272">
        <v>4.0506500000000003E-3</v>
      </c>
      <c r="T24" s="272">
        <v>3.9919600000000001E-3</v>
      </c>
      <c r="U24" s="272">
        <v>4.2129000000000003E-3</v>
      </c>
      <c r="V24" s="272">
        <v>4.1688999999999997E-3</v>
      </c>
      <c r="W24" s="272">
        <v>3.9595200000000002E-3</v>
      </c>
      <c r="X24" s="272">
        <v>3.9046300000000001E-3</v>
      </c>
      <c r="Y24" s="272">
        <v>4.0761E-3</v>
      </c>
      <c r="Z24" s="272">
        <v>4.1364699999999997E-3</v>
      </c>
      <c r="AA24" s="272">
        <v>4.2868300000000002E-3</v>
      </c>
      <c r="AB24" s="272">
        <v>3.7689799999999999E-3</v>
      </c>
      <c r="AC24" s="272">
        <v>4.0016399999999999E-3</v>
      </c>
      <c r="AD24" s="272">
        <v>3.89098E-3</v>
      </c>
      <c r="AE24" s="272">
        <v>4.07202E-3</v>
      </c>
      <c r="AF24" s="272">
        <v>3.9536199999999997E-3</v>
      </c>
      <c r="AG24" s="272">
        <v>4.09437E-3</v>
      </c>
      <c r="AH24" s="272">
        <v>4.09056E-3</v>
      </c>
      <c r="AI24" s="272">
        <v>3.6854800000000001E-3</v>
      </c>
      <c r="AJ24" s="272">
        <v>3.6843900000000001E-3</v>
      </c>
      <c r="AK24" s="272">
        <v>3.9208699999999999E-3</v>
      </c>
      <c r="AL24" s="272">
        <v>4.0565999999999996E-3</v>
      </c>
      <c r="AM24" s="272">
        <v>3.9108900000000002E-3</v>
      </c>
      <c r="AN24" s="272">
        <v>3.6261800000000001E-3</v>
      </c>
      <c r="AO24" s="272">
        <v>3.9427899999999998E-3</v>
      </c>
      <c r="AP24" s="272">
        <v>3.6369699999999998E-3</v>
      </c>
      <c r="AQ24" s="272">
        <v>3.6717799999999999E-3</v>
      </c>
      <c r="AR24" s="272">
        <v>3.58304E-3</v>
      </c>
      <c r="AS24" s="272">
        <v>3.5714900000000001E-3</v>
      </c>
      <c r="AT24" s="272">
        <v>3.6228699999999998E-3</v>
      </c>
      <c r="AU24" s="272">
        <v>3.2303800000000001E-3</v>
      </c>
      <c r="AV24" s="272">
        <v>3.6995000000000001E-3</v>
      </c>
      <c r="AW24" s="272">
        <v>3.80014E-3</v>
      </c>
      <c r="AX24" s="272">
        <v>3.9065100000000002E-3</v>
      </c>
      <c r="AY24" s="272">
        <v>3.88156E-3</v>
      </c>
      <c r="AZ24" s="272">
        <v>3.4324400000000001E-3</v>
      </c>
      <c r="BA24" s="272">
        <v>3.81709E-3</v>
      </c>
      <c r="BB24" s="272">
        <v>3.62204E-3</v>
      </c>
      <c r="BC24" s="360">
        <v>3.7276800000000001E-3</v>
      </c>
      <c r="BD24" s="360">
        <v>3.69893E-3</v>
      </c>
      <c r="BE24" s="360">
        <v>3.7172899999999998E-3</v>
      </c>
      <c r="BF24" s="360">
        <v>3.7618199999999999E-3</v>
      </c>
      <c r="BG24" s="360">
        <v>3.4613500000000002E-3</v>
      </c>
      <c r="BH24" s="360">
        <v>3.81797E-3</v>
      </c>
      <c r="BI24" s="360">
        <v>3.5860800000000002E-3</v>
      </c>
      <c r="BJ24" s="360">
        <v>3.81979E-3</v>
      </c>
      <c r="BK24" s="360">
        <v>3.8360999999999998E-3</v>
      </c>
      <c r="BL24" s="360">
        <v>3.4132199999999998E-3</v>
      </c>
      <c r="BM24" s="360">
        <v>3.83527E-3</v>
      </c>
      <c r="BN24" s="360">
        <v>3.6511899999999999E-3</v>
      </c>
      <c r="BO24" s="360">
        <v>3.7613999999999998E-3</v>
      </c>
      <c r="BP24" s="360">
        <v>3.7304399999999998E-3</v>
      </c>
      <c r="BQ24" s="360">
        <v>3.74172E-3</v>
      </c>
      <c r="BR24" s="360">
        <v>3.7760799999999998E-3</v>
      </c>
      <c r="BS24" s="360">
        <v>3.4646400000000002E-3</v>
      </c>
      <c r="BT24" s="360">
        <v>3.8020300000000001E-3</v>
      </c>
      <c r="BU24" s="360">
        <v>3.5603200000000001E-3</v>
      </c>
      <c r="BV24" s="360">
        <v>3.8084E-3</v>
      </c>
    </row>
    <row r="25" spans="1:74" ht="12" customHeight="1" x14ac:dyDescent="0.2">
      <c r="A25" s="554" t="s">
        <v>24</v>
      </c>
      <c r="B25" s="601" t="s">
        <v>1252</v>
      </c>
      <c r="C25" s="272">
        <v>6.8170799999999997E-3</v>
      </c>
      <c r="D25" s="272">
        <v>6.1809350000000002E-3</v>
      </c>
      <c r="E25" s="272">
        <v>6.7367299999999998E-3</v>
      </c>
      <c r="F25" s="272">
        <v>6.5181919999999999E-3</v>
      </c>
      <c r="G25" s="272">
        <v>6.5756599999999997E-3</v>
      </c>
      <c r="H25" s="272">
        <v>6.468812E-3</v>
      </c>
      <c r="I25" s="272">
        <v>6.8221000000000002E-3</v>
      </c>
      <c r="J25" s="272">
        <v>6.7008700000000003E-3</v>
      </c>
      <c r="K25" s="272">
        <v>6.5389519999999998E-3</v>
      </c>
      <c r="L25" s="272">
        <v>6.6903500000000003E-3</v>
      </c>
      <c r="M25" s="272">
        <v>6.4849419999999996E-3</v>
      </c>
      <c r="N25" s="272">
        <v>6.7529599999999997E-3</v>
      </c>
      <c r="O25" s="272">
        <v>7.1695170000000003E-3</v>
      </c>
      <c r="P25" s="272">
        <v>6.6952540000000003E-3</v>
      </c>
      <c r="Q25" s="272">
        <v>6.9805570000000001E-3</v>
      </c>
      <c r="R25" s="272">
        <v>6.8385410000000001E-3</v>
      </c>
      <c r="S25" s="272">
        <v>6.9636569999999998E-3</v>
      </c>
      <c r="T25" s="272">
        <v>6.9288910000000004E-3</v>
      </c>
      <c r="U25" s="272">
        <v>7.1049770000000002E-3</v>
      </c>
      <c r="V25" s="272">
        <v>7.1841769999999999E-3</v>
      </c>
      <c r="W25" s="272">
        <v>6.900771E-3</v>
      </c>
      <c r="X25" s="272">
        <v>7.0460569999999997E-3</v>
      </c>
      <c r="Y25" s="272">
        <v>6.8149509999999996E-3</v>
      </c>
      <c r="Z25" s="272">
        <v>7.1127969999999997E-3</v>
      </c>
      <c r="AA25" s="272">
        <v>7.2692310000000001E-3</v>
      </c>
      <c r="AB25" s="272">
        <v>6.5207219999999996E-3</v>
      </c>
      <c r="AC25" s="272">
        <v>7.0128710000000004E-3</v>
      </c>
      <c r="AD25" s="272">
        <v>6.8007650000000003E-3</v>
      </c>
      <c r="AE25" s="272">
        <v>7.0318510000000004E-3</v>
      </c>
      <c r="AF25" s="272">
        <v>6.8322649999999997E-3</v>
      </c>
      <c r="AG25" s="272">
        <v>7.0834909999999999E-3</v>
      </c>
      <c r="AH25" s="272">
        <v>7.0936710000000002E-3</v>
      </c>
      <c r="AI25" s="272">
        <v>6.7210949999999998E-3</v>
      </c>
      <c r="AJ25" s="272">
        <v>7.1227210000000003E-3</v>
      </c>
      <c r="AK25" s="272">
        <v>6.9863750000000004E-3</v>
      </c>
      <c r="AL25" s="272">
        <v>7.2544510000000003E-3</v>
      </c>
      <c r="AM25" s="272">
        <v>7.204691E-3</v>
      </c>
      <c r="AN25" s="272">
        <v>6.5567719999999998E-3</v>
      </c>
      <c r="AO25" s="272">
        <v>7.2165709999999997E-3</v>
      </c>
      <c r="AP25" s="272">
        <v>6.8282450000000001E-3</v>
      </c>
      <c r="AQ25" s="272">
        <v>7.0389909999999997E-3</v>
      </c>
      <c r="AR25" s="272">
        <v>6.9274749999999998E-3</v>
      </c>
      <c r="AS25" s="272">
        <v>7.1290609999999999E-3</v>
      </c>
      <c r="AT25" s="272">
        <v>7.1742309999999997E-3</v>
      </c>
      <c r="AU25" s="272">
        <v>6.8606650000000002E-3</v>
      </c>
      <c r="AV25" s="272">
        <v>7.0437310000000001E-3</v>
      </c>
      <c r="AW25" s="272">
        <v>6.8354649999999998E-3</v>
      </c>
      <c r="AX25" s="272">
        <v>7.2573710000000003E-3</v>
      </c>
      <c r="AY25" s="272">
        <v>7.2840309999999998E-3</v>
      </c>
      <c r="AZ25" s="272">
        <v>6.4957399999999998E-3</v>
      </c>
      <c r="BA25" s="272">
        <v>7.03946E-3</v>
      </c>
      <c r="BB25" s="272">
        <v>6.6277699999999998E-3</v>
      </c>
      <c r="BC25" s="360">
        <v>6.9645000000000002E-3</v>
      </c>
      <c r="BD25" s="360">
        <v>6.9824300000000004E-3</v>
      </c>
      <c r="BE25" s="360">
        <v>7.2571800000000002E-3</v>
      </c>
      <c r="BF25" s="360">
        <v>7.3890500000000003E-3</v>
      </c>
      <c r="BG25" s="360">
        <v>7.0064200000000002E-3</v>
      </c>
      <c r="BH25" s="360">
        <v>6.9526299999999996E-3</v>
      </c>
      <c r="BI25" s="360">
        <v>6.64294E-3</v>
      </c>
      <c r="BJ25" s="360">
        <v>7.2249799999999998E-3</v>
      </c>
      <c r="BK25" s="360">
        <v>7.2330600000000004E-3</v>
      </c>
      <c r="BL25" s="360">
        <v>6.6430500000000002E-3</v>
      </c>
      <c r="BM25" s="360">
        <v>7.0246099999999997E-3</v>
      </c>
      <c r="BN25" s="360">
        <v>6.6257900000000003E-3</v>
      </c>
      <c r="BO25" s="360">
        <v>6.9716999999999999E-3</v>
      </c>
      <c r="BP25" s="360">
        <v>7.0042899999999998E-3</v>
      </c>
      <c r="BQ25" s="360">
        <v>7.2775599999999998E-3</v>
      </c>
      <c r="BR25" s="360">
        <v>7.3988600000000002E-3</v>
      </c>
      <c r="BS25" s="360">
        <v>6.9932099999999997E-3</v>
      </c>
      <c r="BT25" s="360">
        <v>6.9386400000000003E-3</v>
      </c>
      <c r="BU25" s="360">
        <v>6.6361900000000001E-3</v>
      </c>
      <c r="BV25" s="360">
        <v>7.22202E-3</v>
      </c>
    </row>
    <row r="26" spans="1:74" ht="12" customHeight="1" x14ac:dyDescent="0.2">
      <c r="A26" s="600" t="s">
        <v>237</v>
      </c>
      <c r="B26" s="601" t="s">
        <v>475</v>
      </c>
      <c r="C26" s="272">
        <v>1.7627717354000001E-2</v>
      </c>
      <c r="D26" s="272">
        <v>1.6543262246000001E-2</v>
      </c>
      <c r="E26" s="272">
        <v>1.9205447306E-2</v>
      </c>
      <c r="F26" s="272">
        <v>1.9304822013E-2</v>
      </c>
      <c r="G26" s="272">
        <v>2.0270304140000001E-2</v>
      </c>
      <c r="H26" s="272">
        <v>1.9944905825000001E-2</v>
      </c>
      <c r="I26" s="272">
        <v>2.0995626606999999E-2</v>
      </c>
      <c r="J26" s="272">
        <v>2.0509311394000002E-2</v>
      </c>
      <c r="K26" s="272">
        <v>1.9528323053999999E-2</v>
      </c>
      <c r="L26" s="272">
        <v>1.8879168096000001E-2</v>
      </c>
      <c r="M26" s="272">
        <v>1.7833773765000002E-2</v>
      </c>
      <c r="N26" s="272">
        <v>1.8086965396999999E-2</v>
      </c>
      <c r="O26" s="272">
        <v>1.8434772559000001E-2</v>
      </c>
      <c r="P26" s="272">
        <v>1.8099358127999999E-2</v>
      </c>
      <c r="Q26" s="272">
        <v>2.0329166826999999E-2</v>
      </c>
      <c r="R26" s="272">
        <v>2.0174097100999999E-2</v>
      </c>
      <c r="S26" s="272">
        <v>2.1100040986000001E-2</v>
      </c>
      <c r="T26" s="272">
        <v>2.1076453251999999E-2</v>
      </c>
      <c r="U26" s="272">
        <v>2.1782655019000001E-2</v>
      </c>
      <c r="V26" s="272">
        <v>2.1718896476000001E-2</v>
      </c>
      <c r="W26" s="272">
        <v>2.0397526544999999E-2</v>
      </c>
      <c r="X26" s="272">
        <v>1.9917716113999999E-2</v>
      </c>
      <c r="Y26" s="272">
        <v>1.8747313626E-2</v>
      </c>
      <c r="Z26" s="272">
        <v>1.9228471540999999E-2</v>
      </c>
      <c r="AA26" s="272">
        <v>1.9484175079999999E-2</v>
      </c>
      <c r="AB26" s="272">
        <v>1.8240355569999998E-2</v>
      </c>
      <c r="AC26" s="272">
        <v>2.1092960882000002E-2</v>
      </c>
      <c r="AD26" s="272">
        <v>2.1428376054000001E-2</v>
      </c>
      <c r="AE26" s="272">
        <v>2.2767504567E-2</v>
      </c>
      <c r="AF26" s="272">
        <v>2.2447590082999999E-2</v>
      </c>
      <c r="AG26" s="272">
        <v>2.3112662286000001E-2</v>
      </c>
      <c r="AH26" s="272">
        <v>2.3019755890999999E-2</v>
      </c>
      <c r="AI26" s="272">
        <v>2.1261108013000001E-2</v>
      </c>
      <c r="AJ26" s="272">
        <v>2.11716474E-2</v>
      </c>
      <c r="AK26" s="272">
        <v>1.9788447741000002E-2</v>
      </c>
      <c r="AL26" s="272">
        <v>2.0105405188999999E-2</v>
      </c>
      <c r="AM26" s="272">
        <v>2.0419603977E-2</v>
      </c>
      <c r="AN26" s="272">
        <v>1.9511351329999999E-2</v>
      </c>
      <c r="AO26" s="272">
        <v>2.3045632407E-2</v>
      </c>
      <c r="AP26" s="272">
        <v>2.3052279129999999E-2</v>
      </c>
      <c r="AQ26" s="272">
        <v>2.4554275436999999E-2</v>
      </c>
      <c r="AR26" s="272">
        <v>2.4425500534E-2</v>
      </c>
      <c r="AS26" s="272">
        <v>2.4892978133E-2</v>
      </c>
      <c r="AT26" s="272">
        <v>2.4660973744999998E-2</v>
      </c>
      <c r="AU26" s="272">
        <v>2.2633699564999998E-2</v>
      </c>
      <c r="AV26" s="272">
        <v>2.2396598936E-2</v>
      </c>
      <c r="AW26" s="272">
        <v>2.0530799615000001E-2</v>
      </c>
      <c r="AX26" s="272">
        <v>2.1117517126000001E-2</v>
      </c>
      <c r="AY26" s="272">
        <v>2.16150791E-2</v>
      </c>
      <c r="AZ26" s="272">
        <v>2.0715999999999998E-2</v>
      </c>
      <c r="BA26" s="272">
        <v>2.4099099999999998E-2</v>
      </c>
      <c r="BB26" s="272">
        <v>2.4462000000000001E-2</v>
      </c>
      <c r="BC26" s="360">
        <v>2.6124999999999999E-2</v>
      </c>
      <c r="BD26" s="360">
        <v>2.62423E-2</v>
      </c>
      <c r="BE26" s="360">
        <v>2.6972300000000001E-2</v>
      </c>
      <c r="BF26" s="360">
        <v>2.6791599999999999E-2</v>
      </c>
      <c r="BG26" s="360">
        <v>2.4848100000000001E-2</v>
      </c>
      <c r="BH26" s="360">
        <v>2.4178999999999999E-2</v>
      </c>
      <c r="BI26" s="360">
        <v>2.1838400000000001E-2</v>
      </c>
      <c r="BJ26" s="360">
        <v>2.2453399999999998E-2</v>
      </c>
      <c r="BK26" s="360">
        <v>2.2804999999999999E-2</v>
      </c>
      <c r="BL26" s="360">
        <v>2.27704E-2</v>
      </c>
      <c r="BM26" s="360">
        <v>2.64281E-2</v>
      </c>
      <c r="BN26" s="360">
        <v>2.68942E-2</v>
      </c>
      <c r="BO26" s="360">
        <v>2.8724099999999999E-2</v>
      </c>
      <c r="BP26" s="360">
        <v>2.8796499999999999E-2</v>
      </c>
      <c r="BQ26" s="360">
        <v>2.9574400000000001E-2</v>
      </c>
      <c r="BR26" s="360">
        <v>2.92719E-2</v>
      </c>
      <c r="BS26" s="360">
        <v>2.7034300000000001E-2</v>
      </c>
      <c r="BT26" s="360">
        <v>2.6088299999999998E-2</v>
      </c>
      <c r="BU26" s="360">
        <v>2.3342499999999999E-2</v>
      </c>
      <c r="BV26" s="360">
        <v>2.3898900000000001E-2</v>
      </c>
    </row>
    <row r="27" spans="1:74" ht="12" customHeight="1" x14ac:dyDescent="0.2">
      <c r="A27" s="600"/>
      <c r="B27" s="170" t="s">
        <v>478</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238"/>
      <c r="BC27" s="361"/>
      <c r="BD27" s="361"/>
      <c r="BE27" s="361"/>
      <c r="BF27" s="361"/>
      <c r="BG27" s="361"/>
      <c r="BH27" s="361"/>
      <c r="BI27" s="361"/>
      <c r="BJ27" s="361"/>
      <c r="BK27" s="361"/>
      <c r="BL27" s="361"/>
      <c r="BM27" s="361"/>
      <c r="BN27" s="361"/>
      <c r="BO27" s="361"/>
      <c r="BP27" s="361"/>
      <c r="BQ27" s="361"/>
      <c r="BR27" s="361"/>
      <c r="BS27" s="361"/>
      <c r="BT27" s="361"/>
      <c r="BU27" s="361"/>
      <c r="BV27" s="361"/>
    </row>
    <row r="28" spans="1:74" ht="12" customHeight="1" x14ac:dyDescent="0.2">
      <c r="A28" s="600" t="s">
        <v>749</v>
      </c>
      <c r="B28" s="601" t="s">
        <v>582</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3.3540979999999998E-3</v>
      </c>
      <c r="P28" s="272">
        <v>3.1377050000000002E-3</v>
      </c>
      <c r="Q28" s="272">
        <v>3.3540979999999998E-3</v>
      </c>
      <c r="R28" s="272">
        <v>3.2459020000000002E-3</v>
      </c>
      <c r="S28" s="272">
        <v>3.3540979999999998E-3</v>
      </c>
      <c r="T28" s="272">
        <v>3.2459020000000002E-3</v>
      </c>
      <c r="U28" s="272">
        <v>3.3540979999999998E-3</v>
      </c>
      <c r="V28" s="272">
        <v>3.3540979999999998E-3</v>
      </c>
      <c r="W28" s="272">
        <v>3.2459020000000002E-3</v>
      </c>
      <c r="X28" s="272">
        <v>3.3540979999999998E-3</v>
      </c>
      <c r="Y28" s="272">
        <v>3.2459020000000002E-3</v>
      </c>
      <c r="Z28" s="272">
        <v>3.3540979999999998E-3</v>
      </c>
      <c r="AA28" s="272">
        <v>3.3632879999999999E-3</v>
      </c>
      <c r="AB28" s="272">
        <v>3.0378079999999999E-3</v>
      </c>
      <c r="AC28" s="272">
        <v>3.3632879999999999E-3</v>
      </c>
      <c r="AD28" s="272">
        <v>3.254795E-3</v>
      </c>
      <c r="AE28" s="272">
        <v>3.3632879999999999E-3</v>
      </c>
      <c r="AF28" s="272">
        <v>3.254795E-3</v>
      </c>
      <c r="AG28" s="272">
        <v>3.3632879999999999E-3</v>
      </c>
      <c r="AH28" s="272">
        <v>3.3632879999999999E-3</v>
      </c>
      <c r="AI28" s="272">
        <v>3.254795E-3</v>
      </c>
      <c r="AJ28" s="272">
        <v>3.3632879999999999E-3</v>
      </c>
      <c r="AK28" s="272">
        <v>3.254795E-3</v>
      </c>
      <c r="AL28" s="272">
        <v>3.3632879999999999E-3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3.3632879999999999E-3</v>
      </c>
      <c r="AW28" s="272">
        <v>3.254795E-3</v>
      </c>
      <c r="AX28" s="272">
        <v>3.3632879999999999E-3</v>
      </c>
      <c r="AY28" s="272">
        <v>3.3632879999999999E-3</v>
      </c>
      <c r="AZ28" s="272">
        <v>3.3632900000000001E-3</v>
      </c>
      <c r="BA28" s="272">
        <v>3.3632900000000001E-3</v>
      </c>
      <c r="BB28" s="272">
        <v>3.3632900000000001E-3</v>
      </c>
      <c r="BC28" s="360">
        <v>3.3632900000000001E-3</v>
      </c>
      <c r="BD28" s="360">
        <v>3.3632900000000001E-3</v>
      </c>
      <c r="BE28" s="360">
        <v>3.3632900000000001E-3</v>
      </c>
      <c r="BF28" s="360">
        <v>3.3632900000000001E-3</v>
      </c>
      <c r="BG28" s="360">
        <v>3.3632900000000001E-3</v>
      </c>
      <c r="BH28" s="360">
        <v>3.3632900000000001E-3</v>
      </c>
      <c r="BI28" s="360">
        <v>3.3632900000000001E-3</v>
      </c>
      <c r="BJ28" s="360">
        <v>3.3632900000000001E-3</v>
      </c>
      <c r="BK28" s="360">
        <v>3.3632900000000001E-3</v>
      </c>
      <c r="BL28" s="360">
        <v>3.3632900000000001E-3</v>
      </c>
      <c r="BM28" s="360">
        <v>3.3632900000000001E-3</v>
      </c>
      <c r="BN28" s="360">
        <v>3.3632900000000001E-3</v>
      </c>
      <c r="BO28" s="360">
        <v>3.3632900000000001E-3</v>
      </c>
      <c r="BP28" s="360">
        <v>3.3632900000000001E-3</v>
      </c>
      <c r="BQ28" s="360">
        <v>3.3632900000000001E-3</v>
      </c>
      <c r="BR28" s="360">
        <v>3.3632900000000001E-3</v>
      </c>
      <c r="BS28" s="360">
        <v>3.3632900000000001E-3</v>
      </c>
      <c r="BT28" s="360">
        <v>3.3632900000000001E-3</v>
      </c>
      <c r="BU28" s="360">
        <v>3.3632900000000001E-3</v>
      </c>
      <c r="BV28" s="360">
        <v>3.3632900000000001E-3</v>
      </c>
    </row>
    <row r="29" spans="1:74" ht="12" customHeight="1" x14ac:dyDescent="0.2">
      <c r="A29" s="600" t="s">
        <v>25</v>
      </c>
      <c r="B29" s="601" t="s">
        <v>1254</v>
      </c>
      <c r="C29" s="272">
        <v>6.4857489999999999E-3</v>
      </c>
      <c r="D29" s="272">
        <v>7.119429E-3</v>
      </c>
      <c r="E29" s="272">
        <v>1.0031671000000001E-2</v>
      </c>
      <c r="F29" s="272">
        <v>1.1298917E-2</v>
      </c>
      <c r="G29" s="272">
        <v>1.2499901000000001E-2</v>
      </c>
      <c r="H29" s="272">
        <v>1.2721371E-2</v>
      </c>
      <c r="I29" s="272">
        <v>1.3514076999999999E-2</v>
      </c>
      <c r="J29" s="272">
        <v>1.3476961000000001E-2</v>
      </c>
      <c r="K29" s="272">
        <v>1.2245007E-2</v>
      </c>
      <c r="L29" s="272">
        <v>1.1083993E-2</v>
      </c>
      <c r="M29" s="272">
        <v>9.1650120000000002E-3</v>
      </c>
      <c r="N29" s="272">
        <v>8.4574070000000001E-3</v>
      </c>
      <c r="O29" s="272">
        <v>8.1055380000000007E-3</v>
      </c>
      <c r="P29" s="272">
        <v>9.6031129999999999E-3</v>
      </c>
      <c r="Q29" s="272">
        <v>1.2851064000000001E-2</v>
      </c>
      <c r="R29" s="272">
        <v>1.4525803E-2</v>
      </c>
      <c r="S29" s="272">
        <v>1.6104526000000001E-2</v>
      </c>
      <c r="T29" s="272">
        <v>1.6650972E-2</v>
      </c>
      <c r="U29" s="272">
        <v>1.7333432999999999E-2</v>
      </c>
      <c r="V29" s="272">
        <v>1.6825434E-2</v>
      </c>
      <c r="W29" s="272">
        <v>1.4987393999999999E-2</v>
      </c>
      <c r="X29" s="272">
        <v>1.3401899E-2</v>
      </c>
      <c r="Y29" s="272">
        <v>1.094094E-2</v>
      </c>
      <c r="Z29" s="272">
        <v>9.9626060000000006E-3</v>
      </c>
      <c r="AA29" s="272">
        <v>9.8488559999999996E-3</v>
      </c>
      <c r="AB29" s="272">
        <v>1.1020053E-2</v>
      </c>
      <c r="AC29" s="272">
        <v>1.590366E-2</v>
      </c>
      <c r="AD29" s="272">
        <v>1.7763666000000001E-2</v>
      </c>
      <c r="AE29" s="272">
        <v>1.9594482E-2</v>
      </c>
      <c r="AF29" s="272">
        <v>2.0263373000000001E-2</v>
      </c>
      <c r="AG29" s="272">
        <v>2.0686436999999998E-2</v>
      </c>
      <c r="AH29" s="272">
        <v>2.0032969000000001E-2</v>
      </c>
      <c r="AI29" s="272">
        <v>1.7939266999999998E-2</v>
      </c>
      <c r="AJ29" s="272">
        <v>1.6043589E-2</v>
      </c>
      <c r="AK29" s="272">
        <v>1.2551949999999999E-2</v>
      </c>
      <c r="AL29" s="272">
        <v>1.1735845999999999E-2</v>
      </c>
      <c r="AM29" s="272">
        <v>1.2078643999999999E-2</v>
      </c>
      <c r="AN29" s="272">
        <v>1.3198227999999999E-2</v>
      </c>
      <c r="AO29" s="272">
        <v>1.8230317999999999E-2</v>
      </c>
      <c r="AP29" s="272">
        <v>2.0774358999999999E-2</v>
      </c>
      <c r="AQ29" s="272">
        <v>2.2870897000000001E-2</v>
      </c>
      <c r="AR29" s="272">
        <v>2.3309705999999999E-2</v>
      </c>
      <c r="AS29" s="272">
        <v>2.3922819000000001E-2</v>
      </c>
      <c r="AT29" s="272">
        <v>2.2927304999999999E-2</v>
      </c>
      <c r="AU29" s="272">
        <v>2.0179203E-2</v>
      </c>
      <c r="AV29" s="272">
        <v>1.8144707999999999E-2</v>
      </c>
      <c r="AW29" s="272">
        <v>1.4508441E-2</v>
      </c>
      <c r="AX29" s="272">
        <v>1.3375181E-2</v>
      </c>
      <c r="AY29" s="272">
        <v>1.3920511999999999E-2</v>
      </c>
      <c r="AZ29" s="272">
        <v>1.53671E-2</v>
      </c>
      <c r="BA29" s="272">
        <v>2.1324599999999999E-2</v>
      </c>
      <c r="BB29" s="272">
        <v>2.3990600000000001E-2</v>
      </c>
      <c r="BC29" s="360">
        <v>2.6377899999999999E-2</v>
      </c>
      <c r="BD29" s="360">
        <v>2.68562E-2</v>
      </c>
      <c r="BE29" s="360">
        <v>2.7677199999999999E-2</v>
      </c>
      <c r="BF29" s="360">
        <v>2.6740099999999999E-2</v>
      </c>
      <c r="BG29" s="360">
        <v>2.3810000000000001E-2</v>
      </c>
      <c r="BH29" s="360">
        <v>2.1350399999999999E-2</v>
      </c>
      <c r="BI29" s="360">
        <v>1.7161200000000001E-2</v>
      </c>
      <c r="BJ29" s="360">
        <v>1.57494E-2</v>
      </c>
      <c r="BK29" s="360">
        <v>1.5904999999999999E-2</v>
      </c>
      <c r="BL29" s="360">
        <v>1.8045800000000001E-2</v>
      </c>
      <c r="BM29" s="360">
        <v>2.4582300000000001E-2</v>
      </c>
      <c r="BN29" s="360">
        <v>2.76292E-2</v>
      </c>
      <c r="BO29" s="360">
        <v>3.0375699999999999E-2</v>
      </c>
      <c r="BP29" s="360">
        <v>3.09346E-2</v>
      </c>
      <c r="BQ29" s="360">
        <v>3.1901400000000003E-2</v>
      </c>
      <c r="BR29" s="360">
        <v>3.0848199999999999E-2</v>
      </c>
      <c r="BS29" s="360">
        <v>2.7488800000000001E-2</v>
      </c>
      <c r="BT29" s="360">
        <v>2.4672599999999999E-2</v>
      </c>
      <c r="BU29" s="360">
        <v>1.9852399999999999E-2</v>
      </c>
      <c r="BV29" s="360">
        <v>1.8224000000000001E-2</v>
      </c>
    </row>
    <row r="30" spans="1:74" ht="12" customHeight="1" x14ac:dyDescent="0.2">
      <c r="A30" s="600" t="s">
        <v>917</v>
      </c>
      <c r="B30" s="601" t="s">
        <v>1252</v>
      </c>
      <c r="C30" s="272">
        <v>4.3547440999999999E-2</v>
      </c>
      <c r="D30" s="272">
        <v>3.9333172999999999E-2</v>
      </c>
      <c r="E30" s="272">
        <v>4.3547440999999999E-2</v>
      </c>
      <c r="F30" s="272">
        <v>4.2142684999999999E-2</v>
      </c>
      <c r="G30" s="272">
        <v>4.3547440999999999E-2</v>
      </c>
      <c r="H30" s="272">
        <v>4.2142684999999999E-2</v>
      </c>
      <c r="I30" s="272">
        <v>4.3547440999999999E-2</v>
      </c>
      <c r="J30" s="272">
        <v>4.3547440999999999E-2</v>
      </c>
      <c r="K30" s="272">
        <v>4.2142684999999999E-2</v>
      </c>
      <c r="L30" s="272">
        <v>4.3547440999999999E-2</v>
      </c>
      <c r="M30" s="272">
        <v>4.2142684999999999E-2</v>
      </c>
      <c r="N30" s="272">
        <v>4.3547440999999999E-2</v>
      </c>
      <c r="O30" s="272">
        <v>3.7931805999999998E-2</v>
      </c>
      <c r="P30" s="272">
        <v>3.5484593000000002E-2</v>
      </c>
      <c r="Q30" s="272">
        <v>3.7931805999999998E-2</v>
      </c>
      <c r="R30" s="272">
        <v>3.6708198999999997E-2</v>
      </c>
      <c r="S30" s="272">
        <v>3.7931805999999998E-2</v>
      </c>
      <c r="T30" s="272">
        <v>3.6708198999999997E-2</v>
      </c>
      <c r="U30" s="272">
        <v>3.7931805999999998E-2</v>
      </c>
      <c r="V30" s="272">
        <v>3.7931805999999998E-2</v>
      </c>
      <c r="W30" s="272">
        <v>3.6708198999999997E-2</v>
      </c>
      <c r="X30" s="272">
        <v>3.7931805999999998E-2</v>
      </c>
      <c r="Y30" s="272">
        <v>3.6708198999999997E-2</v>
      </c>
      <c r="Z30" s="272">
        <v>3.7931805999999998E-2</v>
      </c>
      <c r="AA30" s="272">
        <v>3.6774578000000002E-2</v>
      </c>
      <c r="AB30" s="272">
        <v>3.3215748000000003E-2</v>
      </c>
      <c r="AC30" s="272">
        <v>3.6774578000000002E-2</v>
      </c>
      <c r="AD30" s="272">
        <v>3.5588301000000003E-2</v>
      </c>
      <c r="AE30" s="272">
        <v>3.6774578000000002E-2</v>
      </c>
      <c r="AF30" s="272">
        <v>3.5588301000000003E-2</v>
      </c>
      <c r="AG30" s="272">
        <v>3.6774578000000002E-2</v>
      </c>
      <c r="AH30" s="272">
        <v>3.6774578000000002E-2</v>
      </c>
      <c r="AI30" s="272">
        <v>3.5588301000000003E-2</v>
      </c>
      <c r="AJ30" s="272">
        <v>3.6774578000000002E-2</v>
      </c>
      <c r="AK30" s="272">
        <v>3.5588301000000003E-2</v>
      </c>
      <c r="AL30" s="272">
        <v>3.6774578000000002E-2</v>
      </c>
      <c r="AM30" s="272">
        <v>4.3929696999999997E-2</v>
      </c>
      <c r="AN30" s="272">
        <v>3.9678435999999997E-2</v>
      </c>
      <c r="AO30" s="272">
        <v>4.3929696999999997E-2</v>
      </c>
      <c r="AP30" s="272">
        <v>4.2512609999999999E-2</v>
      </c>
      <c r="AQ30" s="272">
        <v>4.3929696999999997E-2</v>
      </c>
      <c r="AR30" s="272">
        <v>4.2512609999999999E-2</v>
      </c>
      <c r="AS30" s="272">
        <v>4.3929696999999997E-2</v>
      </c>
      <c r="AT30" s="272">
        <v>4.3929696999999997E-2</v>
      </c>
      <c r="AU30" s="272">
        <v>4.2512609999999999E-2</v>
      </c>
      <c r="AV30" s="272">
        <v>4.3929696999999997E-2</v>
      </c>
      <c r="AW30" s="272">
        <v>4.2512609999999999E-2</v>
      </c>
      <c r="AX30" s="272">
        <v>4.3929696999999997E-2</v>
      </c>
      <c r="AY30" s="272">
        <v>4.4995476E-2</v>
      </c>
      <c r="AZ30" s="272">
        <v>4.4995500000000001E-2</v>
      </c>
      <c r="BA30" s="272">
        <v>4.4995500000000001E-2</v>
      </c>
      <c r="BB30" s="272">
        <v>4.4995500000000001E-2</v>
      </c>
      <c r="BC30" s="360">
        <v>4.4995500000000001E-2</v>
      </c>
      <c r="BD30" s="360">
        <v>4.4995500000000001E-2</v>
      </c>
      <c r="BE30" s="360">
        <v>4.4995500000000001E-2</v>
      </c>
      <c r="BF30" s="360">
        <v>4.4995500000000001E-2</v>
      </c>
      <c r="BG30" s="360">
        <v>4.4995500000000001E-2</v>
      </c>
      <c r="BH30" s="360">
        <v>4.4995500000000001E-2</v>
      </c>
      <c r="BI30" s="360">
        <v>4.4995500000000001E-2</v>
      </c>
      <c r="BJ30" s="360">
        <v>4.4995500000000001E-2</v>
      </c>
      <c r="BK30" s="360">
        <v>4.4995500000000001E-2</v>
      </c>
      <c r="BL30" s="360">
        <v>4.4995500000000001E-2</v>
      </c>
      <c r="BM30" s="360">
        <v>4.4995500000000001E-2</v>
      </c>
      <c r="BN30" s="360">
        <v>4.4995500000000001E-2</v>
      </c>
      <c r="BO30" s="360">
        <v>4.4995500000000001E-2</v>
      </c>
      <c r="BP30" s="360">
        <v>4.4995500000000001E-2</v>
      </c>
      <c r="BQ30" s="360">
        <v>4.4995500000000001E-2</v>
      </c>
      <c r="BR30" s="360">
        <v>4.4995500000000001E-2</v>
      </c>
      <c r="BS30" s="360">
        <v>4.4995500000000001E-2</v>
      </c>
      <c r="BT30" s="360">
        <v>4.4995500000000001E-2</v>
      </c>
      <c r="BU30" s="360">
        <v>4.4995500000000001E-2</v>
      </c>
      <c r="BV30" s="360">
        <v>4.4995500000000001E-2</v>
      </c>
    </row>
    <row r="31" spans="1:74" ht="12" customHeight="1" x14ac:dyDescent="0.2">
      <c r="A31" s="599" t="s">
        <v>26</v>
      </c>
      <c r="B31" s="601" t="s">
        <v>475</v>
      </c>
      <c r="C31" s="272">
        <v>5.3396477999999997E-2</v>
      </c>
      <c r="D31" s="272">
        <v>4.9490409999999999E-2</v>
      </c>
      <c r="E31" s="272">
        <v>5.6942399999999997E-2</v>
      </c>
      <c r="F31" s="272">
        <v>5.6696397000000003E-2</v>
      </c>
      <c r="G31" s="272">
        <v>5.9410629999999999E-2</v>
      </c>
      <c r="H31" s="272">
        <v>5.8118850999999999E-2</v>
      </c>
      <c r="I31" s="272">
        <v>6.0424805999999998E-2</v>
      </c>
      <c r="J31" s="272">
        <v>6.0387690000000001E-2</v>
      </c>
      <c r="K31" s="272">
        <v>5.7642486999999999E-2</v>
      </c>
      <c r="L31" s="272">
        <v>5.7994721999999999E-2</v>
      </c>
      <c r="M31" s="272">
        <v>5.4562491999999997E-2</v>
      </c>
      <c r="N31" s="272">
        <v>5.5368135999999998E-2</v>
      </c>
      <c r="O31" s="272">
        <v>4.9391442000000001E-2</v>
      </c>
      <c r="P31" s="272">
        <v>4.8225411000000003E-2</v>
      </c>
      <c r="Q31" s="272">
        <v>5.4136968000000001E-2</v>
      </c>
      <c r="R31" s="272">
        <v>5.4479904000000003E-2</v>
      </c>
      <c r="S31" s="272">
        <v>5.7390429999999999E-2</v>
      </c>
      <c r="T31" s="272">
        <v>5.6605072999999999E-2</v>
      </c>
      <c r="U31" s="272">
        <v>5.8619337000000001E-2</v>
      </c>
      <c r="V31" s="272">
        <v>5.8111337999999998E-2</v>
      </c>
      <c r="W31" s="272">
        <v>5.4941495E-2</v>
      </c>
      <c r="X31" s="272">
        <v>5.4687803E-2</v>
      </c>
      <c r="Y31" s="272">
        <v>5.0895041000000002E-2</v>
      </c>
      <c r="Z31" s="272">
        <v>5.1248509999999997E-2</v>
      </c>
      <c r="AA31" s="272">
        <v>4.9986721999999997E-2</v>
      </c>
      <c r="AB31" s="272">
        <v>4.7273609000000001E-2</v>
      </c>
      <c r="AC31" s="272">
        <v>5.6041526000000001E-2</v>
      </c>
      <c r="AD31" s="272">
        <v>5.6606761999999998E-2</v>
      </c>
      <c r="AE31" s="272">
        <v>5.9732347999999998E-2</v>
      </c>
      <c r="AF31" s="272">
        <v>5.9106469000000002E-2</v>
      </c>
      <c r="AG31" s="272">
        <v>6.0824303000000003E-2</v>
      </c>
      <c r="AH31" s="272">
        <v>6.0170834999999999E-2</v>
      </c>
      <c r="AI31" s="272">
        <v>5.6782363000000002E-2</v>
      </c>
      <c r="AJ31" s="272">
        <v>5.6181454999999998E-2</v>
      </c>
      <c r="AK31" s="272">
        <v>5.1395046E-2</v>
      </c>
      <c r="AL31" s="272">
        <v>5.1873712000000002E-2</v>
      </c>
      <c r="AM31" s="272">
        <v>5.9371629000000002E-2</v>
      </c>
      <c r="AN31" s="272">
        <v>5.5914472E-2</v>
      </c>
      <c r="AO31" s="272">
        <v>6.5523303000000005E-2</v>
      </c>
      <c r="AP31" s="272">
        <v>6.6541764000000003E-2</v>
      </c>
      <c r="AQ31" s="272">
        <v>7.0163881999999997E-2</v>
      </c>
      <c r="AR31" s="272">
        <v>6.9077110999999997E-2</v>
      </c>
      <c r="AS31" s="272">
        <v>7.1215803999999994E-2</v>
      </c>
      <c r="AT31" s="272">
        <v>7.0220290000000005E-2</v>
      </c>
      <c r="AU31" s="272">
        <v>6.5946608000000004E-2</v>
      </c>
      <c r="AV31" s="272">
        <v>6.5437693000000005E-2</v>
      </c>
      <c r="AW31" s="272">
        <v>6.0275846000000001E-2</v>
      </c>
      <c r="AX31" s="272">
        <v>6.0668166000000003E-2</v>
      </c>
      <c r="AY31" s="272">
        <v>6.2279276000000001E-2</v>
      </c>
      <c r="AZ31" s="272">
        <v>6.3725900000000002E-2</v>
      </c>
      <c r="BA31" s="272">
        <v>6.9683400000000006E-2</v>
      </c>
      <c r="BB31" s="272">
        <v>7.2349399999999994E-2</v>
      </c>
      <c r="BC31" s="360">
        <v>7.47366E-2</v>
      </c>
      <c r="BD31" s="360">
        <v>7.5215000000000004E-2</v>
      </c>
      <c r="BE31" s="360">
        <v>7.6035900000000003E-2</v>
      </c>
      <c r="BF31" s="360">
        <v>7.5098799999999993E-2</v>
      </c>
      <c r="BG31" s="360">
        <v>7.2168800000000005E-2</v>
      </c>
      <c r="BH31" s="360">
        <v>6.9709199999999999E-2</v>
      </c>
      <c r="BI31" s="360">
        <v>6.5519999999999995E-2</v>
      </c>
      <c r="BJ31" s="360">
        <v>6.4108200000000004E-2</v>
      </c>
      <c r="BK31" s="360">
        <v>6.4263700000000007E-2</v>
      </c>
      <c r="BL31" s="360">
        <v>6.6404599999999994E-2</v>
      </c>
      <c r="BM31" s="360">
        <v>7.2941099999999995E-2</v>
      </c>
      <c r="BN31" s="360">
        <v>7.5988E-2</v>
      </c>
      <c r="BO31" s="360">
        <v>7.8734499999999999E-2</v>
      </c>
      <c r="BP31" s="360">
        <v>7.92934E-2</v>
      </c>
      <c r="BQ31" s="360">
        <v>8.0260100000000001E-2</v>
      </c>
      <c r="BR31" s="360">
        <v>7.9207E-2</v>
      </c>
      <c r="BS31" s="360">
        <v>7.5847600000000001E-2</v>
      </c>
      <c r="BT31" s="360">
        <v>7.3031299999999993E-2</v>
      </c>
      <c r="BU31" s="360">
        <v>6.82112E-2</v>
      </c>
      <c r="BV31" s="360">
        <v>6.6582799999999998E-2</v>
      </c>
    </row>
    <row r="32" spans="1:74" ht="12" customHeight="1" x14ac:dyDescent="0.2">
      <c r="A32" s="599"/>
      <c r="B32" s="170" t="s">
        <v>479</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239"/>
      <c r="BC32" s="362"/>
      <c r="BD32" s="362"/>
      <c r="BE32" s="362"/>
      <c r="BF32" s="362"/>
      <c r="BG32" s="362"/>
      <c r="BH32" s="362"/>
      <c r="BI32" s="362"/>
      <c r="BJ32" s="362"/>
      <c r="BK32" s="362"/>
      <c r="BL32" s="362"/>
      <c r="BM32" s="362"/>
      <c r="BN32" s="362"/>
      <c r="BO32" s="362"/>
      <c r="BP32" s="362"/>
      <c r="BQ32" s="362"/>
      <c r="BR32" s="362"/>
      <c r="BS32" s="362"/>
      <c r="BT32" s="362"/>
      <c r="BU32" s="362"/>
      <c r="BV32" s="362"/>
    </row>
    <row r="33" spans="1:74" ht="12" customHeight="1" x14ac:dyDescent="0.2">
      <c r="A33" s="599" t="s">
        <v>47</v>
      </c>
      <c r="B33" s="601" t="s">
        <v>1256</v>
      </c>
      <c r="C33" s="272">
        <v>6.7337281500999997E-3</v>
      </c>
      <c r="D33" s="272">
        <v>1.2654656812999999E-2</v>
      </c>
      <c r="E33" s="272">
        <v>1.4760347226E-2</v>
      </c>
      <c r="F33" s="272">
        <v>1.6945672517999999E-2</v>
      </c>
      <c r="G33" s="272">
        <v>1.9436498151000001E-2</v>
      </c>
      <c r="H33" s="272">
        <v>2.2605151648000001E-2</v>
      </c>
      <c r="I33" s="272">
        <v>2.117251409E-2</v>
      </c>
      <c r="J33" s="272">
        <v>2.1933299154999999E-2</v>
      </c>
      <c r="K33" s="272">
        <v>2.2070553885E-2</v>
      </c>
      <c r="L33" s="272">
        <v>1.9844109012E-2</v>
      </c>
      <c r="M33" s="272">
        <v>1.7367468689999999E-2</v>
      </c>
      <c r="N33" s="272">
        <v>1.9721034326E-2</v>
      </c>
      <c r="O33" s="272">
        <v>1.3480141193000001E-2</v>
      </c>
      <c r="P33" s="272">
        <v>1.7223531180000001E-2</v>
      </c>
      <c r="Q33" s="272">
        <v>1.9639679197E-2</v>
      </c>
      <c r="R33" s="272">
        <v>1.8984493242000001E-2</v>
      </c>
      <c r="S33" s="272">
        <v>2.5186635446E-2</v>
      </c>
      <c r="T33" s="272">
        <v>2.4381167012E-2</v>
      </c>
      <c r="U33" s="272">
        <v>2.8528320324E-2</v>
      </c>
      <c r="V33" s="272">
        <v>2.9784244889E-2</v>
      </c>
      <c r="W33" s="272">
        <v>2.9911172755999998E-2</v>
      </c>
      <c r="X33" s="272">
        <v>2.7369892073000002E-2</v>
      </c>
      <c r="Y33" s="272">
        <v>2.9125939922000001E-2</v>
      </c>
      <c r="Z33" s="272">
        <v>2.7251442112E-2</v>
      </c>
      <c r="AA33" s="272">
        <v>1.5929332684999999E-2</v>
      </c>
      <c r="AB33" s="272">
        <v>1.5584395382E-2</v>
      </c>
      <c r="AC33" s="272">
        <v>2.2017435359000002E-2</v>
      </c>
      <c r="AD33" s="272">
        <v>2.2915228639000002E-2</v>
      </c>
      <c r="AE33" s="272">
        <v>2.8354468930000001E-2</v>
      </c>
      <c r="AF33" s="272">
        <v>2.8122033093000001E-2</v>
      </c>
      <c r="AG33" s="272">
        <v>2.6249716369999999E-2</v>
      </c>
      <c r="AH33" s="272">
        <v>2.7889297136E-2</v>
      </c>
      <c r="AI33" s="272">
        <v>2.4009643726999999E-2</v>
      </c>
      <c r="AJ33" s="272">
        <v>2.3757052588E-2</v>
      </c>
      <c r="AK33" s="272">
        <v>2.2206163272E-2</v>
      </c>
      <c r="AL33" s="272">
        <v>2.3452714994999999E-2</v>
      </c>
      <c r="AM33" s="272">
        <v>1.6163526393000002E-2</v>
      </c>
      <c r="AN33" s="272">
        <v>1.6533779681000001E-2</v>
      </c>
      <c r="AO33" s="272">
        <v>2.1467816367000001E-2</v>
      </c>
      <c r="AP33" s="272">
        <v>2.0834430867999999E-2</v>
      </c>
      <c r="AQ33" s="272">
        <v>2.3787309454E-2</v>
      </c>
      <c r="AR33" s="272">
        <v>2.3512205162000002E-2</v>
      </c>
      <c r="AS33" s="272">
        <v>2.3754935782999999E-2</v>
      </c>
      <c r="AT33" s="272">
        <v>2.4326633866000001E-2</v>
      </c>
      <c r="AU33" s="272">
        <v>2.3300272843E-2</v>
      </c>
      <c r="AV33" s="272">
        <v>2.2790840912E-2</v>
      </c>
      <c r="AW33" s="272">
        <v>2.0289115050999999E-2</v>
      </c>
      <c r="AX33" s="272">
        <v>1.9451792807000001E-2</v>
      </c>
      <c r="AY33" s="272">
        <v>1.7554283380999999E-2</v>
      </c>
      <c r="AZ33" s="272">
        <v>1.7804018134999999E-2</v>
      </c>
      <c r="BA33" s="272">
        <v>2.3244299999999999E-2</v>
      </c>
      <c r="BB33" s="272">
        <v>2.5529199999999998E-2</v>
      </c>
      <c r="BC33" s="360">
        <v>2.55652E-2</v>
      </c>
      <c r="BD33" s="360">
        <v>2.6006000000000001E-2</v>
      </c>
      <c r="BE33" s="360">
        <v>2.3329200000000001E-2</v>
      </c>
      <c r="BF33" s="360">
        <v>2.4753299999999999E-2</v>
      </c>
      <c r="BG33" s="360">
        <v>2.4294099999999999E-2</v>
      </c>
      <c r="BH33" s="360">
        <v>2.5308400000000002E-2</v>
      </c>
      <c r="BI33" s="360">
        <v>2.8622100000000001E-2</v>
      </c>
      <c r="BJ33" s="360">
        <v>3.09666E-2</v>
      </c>
      <c r="BK33" s="360">
        <v>2.2171799999999998E-2</v>
      </c>
      <c r="BL33" s="360">
        <v>2.32733E-2</v>
      </c>
      <c r="BM33" s="360">
        <v>2.6651999999999999E-2</v>
      </c>
      <c r="BN33" s="360">
        <v>2.7086200000000001E-2</v>
      </c>
      <c r="BO33" s="360">
        <v>2.8922400000000001E-2</v>
      </c>
      <c r="BP33" s="360">
        <v>2.8779800000000001E-2</v>
      </c>
      <c r="BQ33" s="360">
        <v>2.5910800000000001E-2</v>
      </c>
      <c r="BR33" s="360">
        <v>2.67488E-2</v>
      </c>
      <c r="BS33" s="360">
        <v>2.4968500000000001E-2</v>
      </c>
      <c r="BT33" s="360">
        <v>2.6387799999999999E-2</v>
      </c>
      <c r="BU33" s="360">
        <v>2.67107E-2</v>
      </c>
      <c r="BV33" s="360">
        <v>2.9269400000000001E-2</v>
      </c>
    </row>
    <row r="34" spans="1:74" ht="12" customHeight="1" x14ac:dyDescent="0.2">
      <c r="A34" s="599" t="s">
        <v>480</v>
      </c>
      <c r="B34" s="601" t="s">
        <v>1255</v>
      </c>
      <c r="C34" s="272">
        <v>8.7215258251999994E-2</v>
      </c>
      <c r="D34" s="272">
        <v>8.2445597275999996E-2</v>
      </c>
      <c r="E34" s="272">
        <v>9.1884278363999997E-2</v>
      </c>
      <c r="F34" s="272">
        <v>8.7959092759999996E-2</v>
      </c>
      <c r="G34" s="272">
        <v>9.6156113094000004E-2</v>
      </c>
      <c r="H34" s="272">
        <v>9.3931140635999999E-2</v>
      </c>
      <c r="I34" s="272">
        <v>9.6555769178000003E-2</v>
      </c>
      <c r="J34" s="272">
        <v>9.7168823256E-2</v>
      </c>
      <c r="K34" s="272">
        <v>9.3387586819000001E-2</v>
      </c>
      <c r="L34" s="272">
        <v>9.4067471856000007E-2</v>
      </c>
      <c r="M34" s="272">
        <v>9.1923023874999996E-2</v>
      </c>
      <c r="N34" s="272">
        <v>9.2441769081999997E-2</v>
      </c>
      <c r="O34" s="272">
        <v>8.7733089035999995E-2</v>
      </c>
      <c r="P34" s="272">
        <v>8.9768564287999994E-2</v>
      </c>
      <c r="Q34" s="272">
        <v>9.5858798231999998E-2</v>
      </c>
      <c r="R34" s="272">
        <v>8.8837490421000004E-2</v>
      </c>
      <c r="S34" s="272">
        <v>9.6891450886E-2</v>
      </c>
      <c r="T34" s="272">
        <v>9.6822931422999997E-2</v>
      </c>
      <c r="U34" s="272">
        <v>9.9067499313999996E-2</v>
      </c>
      <c r="V34" s="272">
        <v>0.10034754707</v>
      </c>
      <c r="W34" s="272">
        <v>9.3953449974E-2</v>
      </c>
      <c r="X34" s="272">
        <v>9.5402461962000001E-2</v>
      </c>
      <c r="Y34" s="272">
        <v>9.4155181150999995E-2</v>
      </c>
      <c r="Z34" s="272">
        <v>9.9202271894999999E-2</v>
      </c>
      <c r="AA34" s="272">
        <v>9.0146291269000006E-2</v>
      </c>
      <c r="AB34" s="272">
        <v>8.3815591132000003E-2</v>
      </c>
      <c r="AC34" s="272">
        <v>9.5164079917000002E-2</v>
      </c>
      <c r="AD34" s="272">
        <v>9.3467348761000005E-2</v>
      </c>
      <c r="AE34" s="272">
        <v>9.9538925011000007E-2</v>
      </c>
      <c r="AF34" s="272">
        <v>9.9513665508000004E-2</v>
      </c>
      <c r="AG34" s="272">
        <v>9.8124788987E-2</v>
      </c>
      <c r="AH34" s="272">
        <v>0.10206326758000001</v>
      </c>
      <c r="AI34" s="272">
        <v>9.5383785188000003E-2</v>
      </c>
      <c r="AJ34" s="272">
        <v>9.8779529756000004E-2</v>
      </c>
      <c r="AK34" s="272">
        <v>9.6680633473999994E-2</v>
      </c>
      <c r="AL34" s="272">
        <v>9.6412156834999999E-2</v>
      </c>
      <c r="AM34" s="272">
        <v>9.7152425006999998E-2</v>
      </c>
      <c r="AN34" s="272">
        <v>8.0298042257000005E-2</v>
      </c>
      <c r="AO34" s="272">
        <v>9.5234850294000001E-2</v>
      </c>
      <c r="AP34" s="272">
        <v>8.7598007453999996E-2</v>
      </c>
      <c r="AQ34" s="272">
        <v>0.101932964</v>
      </c>
      <c r="AR34" s="272">
        <v>9.6981124528999998E-2</v>
      </c>
      <c r="AS34" s="272">
        <v>0.10030335851</v>
      </c>
      <c r="AT34" s="272">
        <v>0.10372471807</v>
      </c>
      <c r="AU34" s="272">
        <v>8.9860476792999994E-2</v>
      </c>
      <c r="AV34" s="272">
        <v>9.8192117115999997E-2</v>
      </c>
      <c r="AW34" s="272">
        <v>9.383052503E-2</v>
      </c>
      <c r="AX34" s="272">
        <v>9.6803272992999997E-2</v>
      </c>
      <c r="AY34" s="272">
        <v>8.9489660084E-2</v>
      </c>
      <c r="AZ34" s="272">
        <v>8.6275199999999996E-2</v>
      </c>
      <c r="BA34" s="272">
        <v>9.7467700000000004E-2</v>
      </c>
      <c r="BB34" s="272">
        <v>9.3993900000000005E-2</v>
      </c>
      <c r="BC34" s="360">
        <v>0.10031420000000001</v>
      </c>
      <c r="BD34" s="360">
        <v>0.10005</v>
      </c>
      <c r="BE34" s="360">
        <v>0.10044939999999999</v>
      </c>
      <c r="BF34" s="360">
        <v>0.10184849999999999</v>
      </c>
      <c r="BG34" s="360">
        <v>9.2927099999999999E-2</v>
      </c>
      <c r="BH34" s="360">
        <v>9.6409800000000004E-2</v>
      </c>
      <c r="BI34" s="360">
        <v>9.3836699999999995E-2</v>
      </c>
      <c r="BJ34" s="360">
        <v>9.9287700000000007E-2</v>
      </c>
      <c r="BK34" s="360">
        <v>8.9805200000000002E-2</v>
      </c>
      <c r="BL34" s="360">
        <v>8.8935799999999995E-2</v>
      </c>
      <c r="BM34" s="360">
        <v>9.7118700000000002E-2</v>
      </c>
      <c r="BN34" s="360">
        <v>9.3960399999999999E-2</v>
      </c>
      <c r="BO34" s="360">
        <v>0.1010822</v>
      </c>
      <c r="BP34" s="360">
        <v>0.10041410000000001</v>
      </c>
      <c r="BQ34" s="360">
        <v>0.10100720000000001</v>
      </c>
      <c r="BR34" s="360">
        <v>0.1031865</v>
      </c>
      <c r="BS34" s="360">
        <v>9.4042100000000003E-2</v>
      </c>
      <c r="BT34" s="360">
        <v>9.6880900000000006E-2</v>
      </c>
      <c r="BU34" s="360">
        <v>9.3993900000000005E-2</v>
      </c>
      <c r="BV34" s="360">
        <v>9.8348900000000003E-2</v>
      </c>
    </row>
    <row r="35" spans="1:74" ht="12" customHeight="1" x14ac:dyDescent="0.2">
      <c r="A35" s="599" t="s">
        <v>481</v>
      </c>
      <c r="B35" s="601" t="s">
        <v>475</v>
      </c>
      <c r="C35" s="272">
        <v>9.3948986402000001E-2</v>
      </c>
      <c r="D35" s="272">
        <v>9.5100254088999997E-2</v>
      </c>
      <c r="E35" s="272">
        <v>0.10664462559</v>
      </c>
      <c r="F35" s="272">
        <v>0.10490476528000001</v>
      </c>
      <c r="G35" s="272">
        <v>0.11559261125</v>
      </c>
      <c r="H35" s="272">
        <v>0.11653629228</v>
      </c>
      <c r="I35" s="272">
        <v>0.11772828327</v>
      </c>
      <c r="J35" s="272">
        <v>0.11910212241</v>
      </c>
      <c r="K35" s="272">
        <v>0.1154581407</v>
      </c>
      <c r="L35" s="272">
        <v>0.11391158087</v>
      </c>
      <c r="M35" s="272">
        <v>0.10929049256999999</v>
      </c>
      <c r="N35" s="272">
        <v>0.11216280341</v>
      </c>
      <c r="O35" s="272">
        <v>0.10121323023000001</v>
      </c>
      <c r="P35" s="272">
        <v>0.10699209547000001</v>
      </c>
      <c r="Q35" s="272">
        <v>0.11549847743</v>
      </c>
      <c r="R35" s="272">
        <v>0.10782198366</v>
      </c>
      <c r="S35" s="272">
        <v>0.12207808633</v>
      </c>
      <c r="T35" s="272">
        <v>0.12120409844</v>
      </c>
      <c r="U35" s="272">
        <v>0.12759581964</v>
      </c>
      <c r="V35" s="272">
        <v>0.13013179195999999</v>
      </c>
      <c r="W35" s="272">
        <v>0.12386462273</v>
      </c>
      <c r="X35" s="272">
        <v>0.12277235404</v>
      </c>
      <c r="Y35" s="272">
        <v>0.12328112107</v>
      </c>
      <c r="Z35" s="272">
        <v>0.12645371401</v>
      </c>
      <c r="AA35" s="272">
        <v>0.10607562395</v>
      </c>
      <c r="AB35" s="272">
        <v>9.9399986514999997E-2</v>
      </c>
      <c r="AC35" s="272">
        <v>0.11718151528</v>
      </c>
      <c r="AD35" s="272">
        <v>0.11638257740000001</v>
      </c>
      <c r="AE35" s="272">
        <v>0.12789339393999999</v>
      </c>
      <c r="AF35" s="272">
        <v>0.12763569860000001</v>
      </c>
      <c r="AG35" s="272">
        <v>0.12437450536</v>
      </c>
      <c r="AH35" s="272">
        <v>0.12995256472</v>
      </c>
      <c r="AI35" s="272">
        <v>0.11939342891</v>
      </c>
      <c r="AJ35" s="272">
        <v>0.12253658234000001</v>
      </c>
      <c r="AK35" s="272">
        <v>0.11888679675</v>
      </c>
      <c r="AL35" s="272">
        <v>0.11986487183</v>
      </c>
      <c r="AM35" s="272">
        <v>0.1133159514</v>
      </c>
      <c r="AN35" s="272">
        <v>9.6831821937999996E-2</v>
      </c>
      <c r="AO35" s="272">
        <v>0.11670266666</v>
      </c>
      <c r="AP35" s="272">
        <v>0.10843243832</v>
      </c>
      <c r="AQ35" s="272">
        <v>0.12572027346</v>
      </c>
      <c r="AR35" s="272">
        <v>0.12049332969</v>
      </c>
      <c r="AS35" s="272">
        <v>0.1240582943</v>
      </c>
      <c r="AT35" s="272">
        <v>0.12805135193</v>
      </c>
      <c r="AU35" s="272">
        <v>0.11316074964</v>
      </c>
      <c r="AV35" s="272">
        <v>0.12098295803</v>
      </c>
      <c r="AW35" s="272">
        <v>0.11411964008</v>
      </c>
      <c r="AX35" s="272">
        <v>0.1162550658</v>
      </c>
      <c r="AY35" s="272">
        <v>0.10704394347</v>
      </c>
      <c r="AZ35" s="272">
        <v>0.10552499999999999</v>
      </c>
      <c r="BA35" s="272">
        <v>0.120712</v>
      </c>
      <c r="BB35" s="272">
        <v>0.11952309999999999</v>
      </c>
      <c r="BC35" s="360">
        <v>0.1258793</v>
      </c>
      <c r="BD35" s="360">
        <v>0.126056</v>
      </c>
      <c r="BE35" s="360">
        <v>0.1237786</v>
      </c>
      <c r="BF35" s="360">
        <v>0.12660179999999999</v>
      </c>
      <c r="BG35" s="360">
        <v>0.1172212</v>
      </c>
      <c r="BH35" s="360">
        <v>0.1217182</v>
      </c>
      <c r="BI35" s="360">
        <v>0.12245880000000001</v>
      </c>
      <c r="BJ35" s="360">
        <v>0.13025419999999999</v>
      </c>
      <c r="BK35" s="360">
        <v>0.11197699999999999</v>
      </c>
      <c r="BL35" s="360">
        <v>0.11220910000000001</v>
      </c>
      <c r="BM35" s="360">
        <v>0.1237707</v>
      </c>
      <c r="BN35" s="360">
        <v>0.1210466</v>
      </c>
      <c r="BO35" s="360">
        <v>0.1300046</v>
      </c>
      <c r="BP35" s="360">
        <v>0.129194</v>
      </c>
      <c r="BQ35" s="360">
        <v>0.126918</v>
      </c>
      <c r="BR35" s="360">
        <v>0.1299353</v>
      </c>
      <c r="BS35" s="360">
        <v>0.11901059999999999</v>
      </c>
      <c r="BT35" s="360">
        <v>0.12326869999999999</v>
      </c>
      <c r="BU35" s="360">
        <v>0.12070450000000001</v>
      </c>
      <c r="BV35" s="360">
        <v>0.12761829999999999</v>
      </c>
    </row>
    <row r="36" spans="1:74" s="169" customFormat="1" ht="12" customHeight="1" x14ac:dyDescent="0.2">
      <c r="A36" s="132"/>
      <c r="B36" s="170" t="s">
        <v>482</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421"/>
      <c r="BD36" s="421"/>
      <c r="BE36" s="421"/>
      <c r="BF36" s="42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599" t="s">
        <v>47</v>
      </c>
      <c r="B37" s="601" t="s">
        <v>1256</v>
      </c>
      <c r="C37" s="272">
        <v>6.7337281500999997E-3</v>
      </c>
      <c r="D37" s="272">
        <v>1.2654656812999999E-2</v>
      </c>
      <c r="E37" s="272">
        <v>1.4760347226E-2</v>
      </c>
      <c r="F37" s="272">
        <v>1.6945672517999999E-2</v>
      </c>
      <c r="G37" s="272">
        <v>1.9436498151000001E-2</v>
      </c>
      <c r="H37" s="272">
        <v>2.2605151648000001E-2</v>
      </c>
      <c r="I37" s="272">
        <v>2.117251409E-2</v>
      </c>
      <c r="J37" s="272">
        <v>2.1933299154999999E-2</v>
      </c>
      <c r="K37" s="272">
        <v>2.2070553885E-2</v>
      </c>
      <c r="L37" s="272">
        <v>1.9844109012E-2</v>
      </c>
      <c r="M37" s="272">
        <v>1.7367468689999999E-2</v>
      </c>
      <c r="N37" s="272">
        <v>1.9721034326E-2</v>
      </c>
      <c r="O37" s="272">
        <v>1.3480141193000001E-2</v>
      </c>
      <c r="P37" s="272">
        <v>1.7223531180000001E-2</v>
      </c>
      <c r="Q37" s="272">
        <v>1.9639679197E-2</v>
      </c>
      <c r="R37" s="272">
        <v>1.8984493242000001E-2</v>
      </c>
      <c r="S37" s="272">
        <v>2.5186635446E-2</v>
      </c>
      <c r="T37" s="272">
        <v>2.4381167012E-2</v>
      </c>
      <c r="U37" s="272">
        <v>2.8528320324E-2</v>
      </c>
      <c r="V37" s="272">
        <v>2.9784244889E-2</v>
      </c>
      <c r="W37" s="272">
        <v>2.9911172755999998E-2</v>
      </c>
      <c r="X37" s="272">
        <v>2.7369892073000002E-2</v>
      </c>
      <c r="Y37" s="272">
        <v>2.9125939922000001E-2</v>
      </c>
      <c r="Z37" s="272">
        <v>2.7251442112E-2</v>
      </c>
      <c r="AA37" s="272">
        <v>1.5929332684999999E-2</v>
      </c>
      <c r="AB37" s="272">
        <v>1.5584395382E-2</v>
      </c>
      <c r="AC37" s="272">
        <v>2.2017435359000002E-2</v>
      </c>
      <c r="AD37" s="272">
        <v>2.2915228639000002E-2</v>
      </c>
      <c r="AE37" s="272">
        <v>2.8354468930000001E-2</v>
      </c>
      <c r="AF37" s="272">
        <v>2.8122033093000001E-2</v>
      </c>
      <c r="AG37" s="272">
        <v>2.6249716369999999E-2</v>
      </c>
      <c r="AH37" s="272">
        <v>2.7889297136E-2</v>
      </c>
      <c r="AI37" s="272">
        <v>2.4009643726999999E-2</v>
      </c>
      <c r="AJ37" s="272">
        <v>2.3757052588E-2</v>
      </c>
      <c r="AK37" s="272">
        <v>2.2206163272E-2</v>
      </c>
      <c r="AL37" s="272">
        <v>2.3452714994999999E-2</v>
      </c>
      <c r="AM37" s="272">
        <v>1.6163526393000002E-2</v>
      </c>
      <c r="AN37" s="272">
        <v>1.6533779681000001E-2</v>
      </c>
      <c r="AO37" s="272">
        <v>2.1467816367000001E-2</v>
      </c>
      <c r="AP37" s="272">
        <v>2.0834430867999999E-2</v>
      </c>
      <c r="AQ37" s="272">
        <v>2.3787309454E-2</v>
      </c>
      <c r="AR37" s="272">
        <v>2.3512205162000002E-2</v>
      </c>
      <c r="AS37" s="272">
        <v>2.3754935782999999E-2</v>
      </c>
      <c r="AT37" s="272">
        <v>2.4326633866000001E-2</v>
      </c>
      <c r="AU37" s="272">
        <v>2.3300272843E-2</v>
      </c>
      <c r="AV37" s="272">
        <v>2.2790840912E-2</v>
      </c>
      <c r="AW37" s="272">
        <v>2.0289115050999999E-2</v>
      </c>
      <c r="AX37" s="272">
        <v>1.9451792807000001E-2</v>
      </c>
      <c r="AY37" s="272">
        <v>1.7554283380999999E-2</v>
      </c>
      <c r="AZ37" s="272">
        <v>1.7804018134999999E-2</v>
      </c>
      <c r="BA37" s="272">
        <v>2.3244299999999999E-2</v>
      </c>
      <c r="BB37" s="272">
        <v>2.5529199999999998E-2</v>
      </c>
      <c r="BC37" s="360">
        <v>2.55652E-2</v>
      </c>
      <c r="BD37" s="360">
        <v>2.6006000000000001E-2</v>
      </c>
      <c r="BE37" s="360">
        <v>2.3329200000000001E-2</v>
      </c>
      <c r="BF37" s="360">
        <v>2.4753299999999999E-2</v>
      </c>
      <c r="BG37" s="360">
        <v>2.4294099999999999E-2</v>
      </c>
      <c r="BH37" s="360">
        <v>2.5308400000000002E-2</v>
      </c>
      <c r="BI37" s="360">
        <v>2.8622100000000001E-2</v>
      </c>
      <c r="BJ37" s="360">
        <v>3.09666E-2</v>
      </c>
      <c r="BK37" s="360">
        <v>2.2171799999999998E-2</v>
      </c>
      <c r="BL37" s="360">
        <v>2.32733E-2</v>
      </c>
      <c r="BM37" s="360">
        <v>2.6651999999999999E-2</v>
      </c>
      <c r="BN37" s="360">
        <v>2.7086200000000001E-2</v>
      </c>
      <c r="BO37" s="360">
        <v>2.8922400000000001E-2</v>
      </c>
      <c r="BP37" s="360">
        <v>2.8779800000000001E-2</v>
      </c>
      <c r="BQ37" s="360">
        <v>2.5910800000000001E-2</v>
      </c>
      <c r="BR37" s="360">
        <v>2.67488E-2</v>
      </c>
      <c r="BS37" s="360">
        <v>2.4968500000000001E-2</v>
      </c>
      <c r="BT37" s="360">
        <v>2.6387799999999999E-2</v>
      </c>
      <c r="BU37" s="360">
        <v>2.67107E-2</v>
      </c>
      <c r="BV37" s="360">
        <v>2.9269400000000001E-2</v>
      </c>
    </row>
    <row r="38" spans="1:74" s="169" customFormat="1" ht="12" customHeight="1" x14ac:dyDescent="0.2">
      <c r="A38" s="600" t="s">
        <v>1186</v>
      </c>
      <c r="B38" s="601" t="s">
        <v>1253</v>
      </c>
      <c r="C38" s="272">
        <v>6.5405716000000003E-2</v>
      </c>
      <c r="D38" s="272">
        <v>5.8925323000000002E-2</v>
      </c>
      <c r="E38" s="272">
        <v>6.4861656000000004E-2</v>
      </c>
      <c r="F38" s="272">
        <v>6.1445791999999999E-2</v>
      </c>
      <c r="G38" s="272">
        <v>6.5349715000000003E-2</v>
      </c>
      <c r="H38" s="272">
        <v>6.5436615000000004E-2</v>
      </c>
      <c r="I38" s="272">
        <v>6.6674594000000004E-2</v>
      </c>
      <c r="J38" s="272">
        <v>6.5622429999999995E-2</v>
      </c>
      <c r="K38" s="272">
        <v>6.2935771000000001E-2</v>
      </c>
      <c r="L38" s="272">
        <v>6.5789846999999999E-2</v>
      </c>
      <c r="M38" s="272">
        <v>6.5272070000000001E-2</v>
      </c>
      <c r="N38" s="272">
        <v>6.8322696000000002E-2</v>
      </c>
      <c r="O38" s="272">
        <v>6.6298613000000006E-2</v>
      </c>
      <c r="P38" s="272">
        <v>6.2729654999999995E-2</v>
      </c>
      <c r="Q38" s="272">
        <v>6.7480604999999999E-2</v>
      </c>
      <c r="R38" s="272">
        <v>6.1485958E-2</v>
      </c>
      <c r="S38" s="272">
        <v>6.6186623E-2</v>
      </c>
      <c r="T38" s="272">
        <v>6.6442403999999997E-2</v>
      </c>
      <c r="U38" s="272">
        <v>6.8718651000000006E-2</v>
      </c>
      <c r="V38" s="272">
        <v>6.9593574000000005E-2</v>
      </c>
      <c r="W38" s="272">
        <v>6.5618134999999994E-2</v>
      </c>
      <c r="X38" s="272">
        <v>6.7715739999999996E-2</v>
      </c>
      <c r="Y38" s="272">
        <v>6.7057971999999993E-2</v>
      </c>
      <c r="Z38" s="272">
        <v>7.1329435999999996E-2</v>
      </c>
      <c r="AA38" s="272">
        <v>7.1065680000000006E-2</v>
      </c>
      <c r="AB38" s="272">
        <v>6.3326939999999998E-2</v>
      </c>
      <c r="AC38" s="272">
        <v>7.0015172000000001E-2</v>
      </c>
      <c r="AD38" s="272">
        <v>6.4113870000000003E-2</v>
      </c>
      <c r="AE38" s="272">
        <v>6.8976934000000004E-2</v>
      </c>
      <c r="AF38" s="272">
        <v>6.6678670999999995E-2</v>
      </c>
      <c r="AG38" s="272">
        <v>6.7955128000000004E-2</v>
      </c>
      <c r="AH38" s="272">
        <v>7.0744000000000001E-2</v>
      </c>
      <c r="AI38" s="272">
        <v>6.6504052999999994E-2</v>
      </c>
      <c r="AJ38" s="272">
        <v>6.9820594999999999E-2</v>
      </c>
      <c r="AK38" s="272">
        <v>7.0769894999999999E-2</v>
      </c>
      <c r="AL38" s="272">
        <v>7.1461034000000007E-2</v>
      </c>
      <c r="AM38" s="272">
        <v>6.9684537000000005E-2</v>
      </c>
      <c r="AN38" s="272">
        <v>6.3495454000000007E-2</v>
      </c>
      <c r="AO38" s="272">
        <v>6.9307283999999997E-2</v>
      </c>
      <c r="AP38" s="272">
        <v>6.5679794E-2</v>
      </c>
      <c r="AQ38" s="272">
        <v>6.9301916000000005E-2</v>
      </c>
      <c r="AR38" s="272">
        <v>6.8712494999999998E-2</v>
      </c>
      <c r="AS38" s="272">
        <v>7.2045933000000006E-2</v>
      </c>
      <c r="AT38" s="272">
        <v>7.2641359000000003E-2</v>
      </c>
      <c r="AU38" s="272">
        <v>6.5991431000000003E-2</v>
      </c>
      <c r="AV38" s="272">
        <v>6.9778588000000003E-2</v>
      </c>
      <c r="AW38" s="272">
        <v>6.7831651000000007E-2</v>
      </c>
      <c r="AX38" s="272">
        <v>6.8225704999999998E-2</v>
      </c>
      <c r="AY38" s="272">
        <v>6.7172813999999997E-2</v>
      </c>
      <c r="AZ38" s="272">
        <v>6.2064300000000003E-2</v>
      </c>
      <c r="BA38" s="272">
        <v>6.9104600000000002E-2</v>
      </c>
      <c r="BB38" s="272">
        <v>6.5752099999999994E-2</v>
      </c>
      <c r="BC38" s="360">
        <v>6.9571800000000003E-2</v>
      </c>
      <c r="BD38" s="360">
        <v>6.9115599999999999E-2</v>
      </c>
      <c r="BE38" s="360">
        <v>6.9548200000000004E-2</v>
      </c>
      <c r="BF38" s="360">
        <v>6.9828399999999999E-2</v>
      </c>
      <c r="BG38" s="360">
        <v>6.5200300000000003E-2</v>
      </c>
      <c r="BH38" s="360">
        <v>6.6651600000000005E-2</v>
      </c>
      <c r="BI38" s="360">
        <v>6.7427200000000007E-2</v>
      </c>
      <c r="BJ38" s="360">
        <v>7.1407499999999999E-2</v>
      </c>
      <c r="BK38" s="360">
        <v>6.8285100000000001E-2</v>
      </c>
      <c r="BL38" s="360">
        <v>6.4344799999999994E-2</v>
      </c>
      <c r="BM38" s="360">
        <v>6.9573300000000005E-2</v>
      </c>
      <c r="BN38" s="360">
        <v>6.5781500000000007E-2</v>
      </c>
      <c r="BO38" s="360">
        <v>7.0125499999999993E-2</v>
      </c>
      <c r="BP38" s="360">
        <v>6.9431099999999996E-2</v>
      </c>
      <c r="BQ38" s="360">
        <v>7.0009000000000002E-2</v>
      </c>
      <c r="BR38" s="360">
        <v>7.0808599999999999E-2</v>
      </c>
      <c r="BS38" s="360">
        <v>6.6120999999999999E-2</v>
      </c>
      <c r="BT38" s="360">
        <v>6.7183800000000002E-2</v>
      </c>
      <c r="BU38" s="360">
        <v>6.7760399999999998E-2</v>
      </c>
      <c r="BV38" s="360">
        <v>7.1050299999999997E-2</v>
      </c>
    </row>
    <row r="39" spans="1:74" s="169" customFormat="1" ht="12" customHeight="1" x14ac:dyDescent="0.2">
      <c r="A39" s="599" t="s">
        <v>46</v>
      </c>
      <c r="B39" s="601" t="s">
        <v>1255</v>
      </c>
      <c r="C39" s="272">
        <v>9.0605987616E-2</v>
      </c>
      <c r="D39" s="272">
        <v>8.5650878E-2</v>
      </c>
      <c r="E39" s="272">
        <v>9.5456505625999999E-2</v>
      </c>
      <c r="F39" s="272">
        <v>9.1378714109999995E-2</v>
      </c>
      <c r="G39" s="272">
        <v>9.9894393930999997E-2</v>
      </c>
      <c r="H39" s="272">
        <v>9.7582935009999996E-2</v>
      </c>
      <c r="I39" s="272">
        <v>0.10030959295</v>
      </c>
      <c r="J39" s="272">
        <v>0.10094646077</v>
      </c>
      <c r="K39" s="272">
        <v>9.7018216779999999E-2</v>
      </c>
      <c r="L39" s="272">
        <v>9.7724572868000001E-2</v>
      </c>
      <c r="M39" s="272">
        <v>9.5496765289999994E-2</v>
      </c>
      <c r="N39" s="272">
        <v>9.6035712521999994E-2</v>
      </c>
      <c r="O39" s="272">
        <v>9.1098747359000004E-2</v>
      </c>
      <c r="P39" s="272">
        <v>9.3212241698000006E-2</v>
      </c>
      <c r="Q39" s="272">
        <v>9.9536102032000001E-2</v>
      </c>
      <c r="R39" s="272">
        <v>9.2245450600000001E-2</v>
      </c>
      <c r="S39" s="272">
        <v>0.10060836595</v>
      </c>
      <c r="T39" s="272">
        <v>0.10053722143</v>
      </c>
      <c r="U39" s="272">
        <v>0.10286787235</v>
      </c>
      <c r="V39" s="272">
        <v>0.1041970252</v>
      </c>
      <c r="W39" s="272">
        <v>9.7557666550000005E-2</v>
      </c>
      <c r="X39" s="272">
        <v>9.9062272399999998E-2</v>
      </c>
      <c r="Y39" s="272">
        <v>9.7767139959999999E-2</v>
      </c>
      <c r="Z39" s="272">
        <v>0.10300785041</v>
      </c>
      <c r="AA39" s="272">
        <v>9.3546581645000002E-2</v>
      </c>
      <c r="AB39" s="272">
        <v>8.6977054548000005E-2</v>
      </c>
      <c r="AC39" s="272">
        <v>9.8753586663999998E-2</v>
      </c>
      <c r="AD39" s="272">
        <v>9.6992806759999994E-2</v>
      </c>
      <c r="AE39" s="272">
        <v>0.10329339109000001</v>
      </c>
      <c r="AF39" s="272">
        <v>0.10326717064</v>
      </c>
      <c r="AG39" s="272">
        <v>0.10182592705</v>
      </c>
      <c r="AH39" s="272">
        <v>0.10591296951</v>
      </c>
      <c r="AI39" s="272">
        <v>9.8981547810000001E-2</v>
      </c>
      <c r="AJ39" s="272">
        <v>0.10250536904</v>
      </c>
      <c r="AK39" s="272">
        <v>0.10032732334</v>
      </c>
      <c r="AL39" s="272">
        <v>0.10004871557</v>
      </c>
      <c r="AM39" s="272">
        <v>0.10081685905</v>
      </c>
      <c r="AN39" s="272">
        <v>8.3326788388000006E-2</v>
      </c>
      <c r="AO39" s="272">
        <v>9.8826932438999995E-2</v>
      </c>
      <c r="AP39" s="272">
        <v>9.0902081590000003E-2</v>
      </c>
      <c r="AQ39" s="272">
        <v>0.10577768769</v>
      </c>
      <c r="AR39" s="272">
        <v>0.10063907385</v>
      </c>
      <c r="AS39" s="272">
        <v>0.10408664025</v>
      </c>
      <c r="AT39" s="272">
        <v>0.10763703583000001</v>
      </c>
      <c r="AU39" s="272">
        <v>9.3249889579999995E-2</v>
      </c>
      <c r="AV39" s="272">
        <v>0.10189571967</v>
      </c>
      <c r="AW39" s="272">
        <v>9.7369639480000006E-2</v>
      </c>
      <c r="AX39" s="272">
        <v>0.1004544973</v>
      </c>
      <c r="AY39" s="272">
        <v>9.2865090570999995E-2</v>
      </c>
      <c r="AZ39" s="272">
        <v>9.1513925144000002E-2</v>
      </c>
      <c r="BA39" s="272">
        <v>9.8020603038999995E-2</v>
      </c>
      <c r="BB39" s="272">
        <v>0.10017633761</v>
      </c>
      <c r="BC39" s="360">
        <v>0.10409789999999999</v>
      </c>
      <c r="BD39" s="360">
        <v>0.1038237</v>
      </c>
      <c r="BE39" s="360">
        <v>0.1042382</v>
      </c>
      <c r="BF39" s="360">
        <v>0.1056901</v>
      </c>
      <c r="BG39" s="360">
        <v>9.6432199999999996E-2</v>
      </c>
      <c r="BH39" s="360">
        <v>0.1000462</v>
      </c>
      <c r="BI39" s="360">
        <v>9.7376000000000004E-2</v>
      </c>
      <c r="BJ39" s="360">
        <v>0.1030326</v>
      </c>
      <c r="BK39" s="360">
        <v>9.3192399999999995E-2</v>
      </c>
      <c r="BL39" s="360">
        <v>9.2290300000000006E-2</v>
      </c>
      <c r="BM39" s="360">
        <v>0.10078189999999999</v>
      </c>
      <c r="BN39" s="360">
        <v>9.7504400000000005E-2</v>
      </c>
      <c r="BO39" s="360">
        <v>0.1048948</v>
      </c>
      <c r="BP39" s="360">
        <v>0.10420160000000001</v>
      </c>
      <c r="BQ39" s="360">
        <v>0.10481699999999999</v>
      </c>
      <c r="BR39" s="360">
        <v>0.10707849999999999</v>
      </c>
      <c r="BS39" s="360">
        <v>9.7589200000000001E-2</v>
      </c>
      <c r="BT39" s="360">
        <v>0.100535</v>
      </c>
      <c r="BU39" s="360">
        <v>9.7539100000000004E-2</v>
      </c>
      <c r="BV39" s="360">
        <v>0.10205839999999999</v>
      </c>
    </row>
    <row r="40" spans="1:74" s="169" customFormat="1" ht="12" customHeight="1" x14ac:dyDescent="0.2">
      <c r="A40" s="596" t="s">
        <v>34</v>
      </c>
      <c r="B40" s="601" t="s">
        <v>582</v>
      </c>
      <c r="C40" s="272">
        <v>1.8084835E-2</v>
      </c>
      <c r="D40" s="272">
        <v>1.6614097000000001E-2</v>
      </c>
      <c r="E40" s="272">
        <v>1.8383784E-2</v>
      </c>
      <c r="F40" s="272">
        <v>1.7076932999999999E-2</v>
      </c>
      <c r="G40" s="272">
        <v>1.8347967E-2</v>
      </c>
      <c r="H40" s="272">
        <v>1.7348860000000001E-2</v>
      </c>
      <c r="I40" s="272">
        <v>1.8036491000000002E-2</v>
      </c>
      <c r="J40" s="272">
        <v>1.7919217000000001E-2</v>
      </c>
      <c r="K40" s="272">
        <v>1.6428643999999999E-2</v>
      </c>
      <c r="L40" s="272">
        <v>1.7722488000000002E-2</v>
      </c>
      <c r="M40" s="272">
        <v>1.7647260000000001E-2</v>
      </c>
      <c r="N40" s="272">
        <v>1.8225306E-2</v>
      </c>
      <c r="O40" s="272">
        <v>1.7675495999999999E-2</v>
      </c>
      <c r="P40" s="272">
        <v>1.6510339999999998E-2</v>
      </c>
      <c r="Q40" s="272">
        <v>1.7519960000000001E-2</v>
      </c>
      <c r="R40" s="272">
        <v>1.6366128000000001E-2</v>
      </c>
      <c r="S40" s="272">
        <v>1.7766285999999999E-2</v>
      </c>
      <c r="T40" s="272">
        <v>1.6757774999999999E-2</v>
      </c>
      <c r="U40" s="272">
        <v>1.7483555000000001E-2</v>
      </c>
      <c r="V40" s="272">
        <v>1.7604017E-2</v>
      </c>
      <c r="W40" s="272">
        <v>1.7452789E-2</v>
      </c>
      <c r="X40" s="272">
        <v>1.7870857E-2</v>
      </c>
      <c r="Y40" s="272">
        <v>1.7795978E-2</v>
      </c>
      <c r="Z40" s="272">
        <v>1.8800668999999999E-2</v>
      </c>
      <c r="AA40" s="272">
        <v>1.8131041000000001E-2</v>
      </c>
      <c r="AB40" s="272">
        <v>1.6285027000000001E-2</v>
      </c>
      <c r="AC40" s="272">
        <v>1.8148666000000001E-2</v>
      </c>
      <c r="AD40" s="272">
        <v>1.7535041000000001E-2</v>
      </c>
      <c r="AE40" s="272">
        <v>1.7217639999999999E-2</v>
      </c>
      <c r="AF40" s="272">
        <v>1.6403181999999999E-2</v>
      </c>
      <c r="AG40" s="272">
        <v>1.7880452000000002E-2</v>
      </c>
      <c r="AH40" s="272">
        <v>1.7784926E-2</v>
      </c>
      <c r="AI40" s="272">
        <v>1.7168082000000001E-2</v>
      </c>
      <c r="AJ40" s="272">
        <v>1.6716012999999998E-2</v>
      </c>
      <c r="AK40" s="272">
        <v>1.7097102999999999E-2</v>
      </c>
      <c r="AL40" s="272">
        <v>1.9866109E-2</v>
      </c>
      <c r="AM40" s="272">
        <v>1.8359598000000001E-2</v>
      </c>
      <c r="AN40" s="272">
        <v>1.7084974999999999E-2</v>
      </c>
      <c r="AO40" s="272">
        <v>1.8421151E-2</v>
      </c>
      <c r="AP40" s="272">
        <v>1.6698019000000001E-2</v>
      </c>
      <c r="AQ40" s="272">
        <v>1.8607495000000002E-2</v>
      </c>
      <c r="AR40" s="272">
        <v>1.7832746999999999E-2</v>
      </c>
      <c r="AS40" s="272">
        <v>1.8620767E-2</v>
      </c>
      <c r="AT40" s="272">
        <v>1.8556092999999999E-2</v>
      </c>
      <c r="AU40" s="272">
        <v>1.8006588E-2</v>
      </c>
      <c r="AV40" s="272">
        <v>1.7801013000000001E-2</v>
      </c>
      <c r="AW40" s="272">
        <v>1.8092568999999999E-2</v>
      </c>
      <c r="AX40" s="272">
        <v>1.9538237999999999E-2</v>
      </c>
      <c r="AY40" s="272">
        <v>1.8807096999999998E-2</v>
      </c>
      <c r="AZ40" s="272">
        <v>1.7024600000000001E-2</v>
      </c>
      <c r="BA40" s="272">
        <v>1.8532099999999999E-2</v>
      </c>
      <c r="BB40" s="272">
        <v>1.7740800000000001E-2</v>
      </c>
      <c r="BC40" s="360">
        <v>1.81616E-2</v>
      </c>
      <c r="BD40" s="360">
        <v>1.7546900000000001E-2</v>
      </c>
      <c r="BE40" s="360">
        <v>1.78853E-2</v>
      </c>
      <c r="BF40" s="360">
        <v>1.78502E-2</v>
      </c>
      <c r="BG40" s="360">
        <v>1.75897E-2</v>
      </c>
      <c r="BH40" s="360">
        <v>1.7721199999999999E-2</v>
      </c>
      <c r="BI40" s="360">
        <v>1.7849500000000001E-2</v>
      </c>
      <c r="BJ40" s="360">
        <v>1.82317E-2</v>
      </c>
      <c r="BK40" s="360">
        <v>1.8032599999999999E-2</v>
      </c>
      <c r="BL40" s="360">
        <v>1.71708E-2</v>
      </c>
      <c r="BM40" s="360">
        <v>1.8042599999999999E-2</v>
      </c>
      <c r="BN40" s="360">
        <v>1.7369699999999998E-2</v>
      </c>
      <c r="BO40" s="360">
        <v>1.78864E-2</v>
      </c>
      <c r="BP40" s="360">
        <v>1.7351399999999999E-2</v>
      </c>
      <c r="BQ40" s="360">
        <v>1.7737599999999999E-2</v>
      </c>
      <c r="BR40" s="360">
        <v>1.77404E-2</v>
      </c>
      <c r="BS40" s="360">
        <v>1.7922799999999999E-2</v>
      </c>
      <c r="BT40" s="360">
        <v>1.8070300000000001E-2</v>
      </c>
      <c r="BU40" s="360">
        <v>1.8204000000000001E-2</v>
      </c>
      <c r="BV40" s="360">
        <v>1.8751500000000001E-2</v>
      </c>
    </row>
    <row r="41" spans="1:74" s="169" customFormat="1" ht="12" customHeight="1" x14ac:dyDescent="0.2">
      <c r="A41" s="596" t="s">
        <v>33</v>
      </c>
      <c r="B41" s="601" t="s">
        <v>53</v>
      </c>
      <c r="C41" s="272">
        <v>0.2249456</v>
      </c>
      <c r="D41" s="272">
        <v>0.20768394200000001</v>
      </c>
      <c r="E41" s="272">
        <v>0.226273751</v>
      </c>
      <c r="F41" s="272">
        <v>0.20940703699999999</v>
      </c>
      <c r="G41" s="272">
        <v>0.18754874799999999</v>
      </c>
      <c r="H41" s="272">
        <v>0.19023884899999999</v>
      </c>
      <c r="I41" s="272">
        <v>0.19583153</v>
      </c>
      <c r="J41" s="272">
        <v>0.17819889799999999</v>
      </c>
      <c r="K41" s="272">
        <v>0.14998112699999999</v>
      </c>
      <c r="L41" s="272">
        <v>0.15497871199999999</v>
      </c>
      <c r="M41" s="272">
        <v>0.18020924599999999</v>
      </c>
      <c r="N41" s="272">
        <v>0.215879872</v>
      </c>
      <c r="O41" s="272">
        <v>0.236473455</v>
      </c>
      <c r="P41" s="272">
        <v>0.22285139100000001</v>
      </c>
      <c r="Q41" s="272">
        <v>0.25286334599999999</v>
      </c>
      <c r="R41" s="272">
        <v>0.238905962</v>
      </c>
      <c r="S41" s="272">
        <v>0.23529027299999999</v>
      </c>
      <c r="T41" s="272">
        <v>0.21452276000000001</v>
      </c>
      <c r="U41" s="272">
        <v>0.198075523</v>
      </c>
      <c r="V41" s="272">
        <v>0.18066607800000001</v>
      </c>
      <c r="W41" s="272">
        <v>0.151106459</v>
      </c>
      <c r="X41" s="272">
        <v>0.16007232399999999</v>
      </c>
      <c r="Y41" s="272">
        <v>0.17363790500000001</v>
      </c>
      <c r="Z41" s="272">
        <v>0.20797632199999999</v>
      </c>
      <c r="AA41" s="272">
        <v>0.24679647900000001</v>
      </c>
      <c r="AB41" s="272">
        <v>0.217825245</v>
      </c>
      <c r="AC41" s="272">
        <v>0.26967904199999998</v>
      </c>
      <c r="AD41" s="272">
        <v>0.27076974700000001</v>
      </c>
      <c r="AE41" s="272">
        <v>0.29835545499999999</v>
      </c>
      <c r="AF41" s="272">
        <v>0.27843413</v>
      </c>
      <c r="AG41" s="272">
        <v>0.244064112</v>
      </c>
      <c r="AH41" s="272">
        <v>0.20131173499999999</v>
      </c>
      <c r="AI41" s="272">
        <v>0.17566367999999999</v>
      </c>
      <c r="AJ41" s="272">
        <v>0.16844937199999999</v>
      </c>
      <c r="AK41" s="272">
        <v>0.189461928</v>
      </c>
      <c r="AL41" s="272">
        <v>0.206158437</v>
      </c>
      <c r="AM41" s="272">
        <v>0.23581486800000001</v>
      </c>
      <c r="AN41" s="272">
        <v>0.23523940500000001</v>
      </c>
      <c r="AO41" s="272">
        <v>0.23909111799999999</v>
      </c>
      <c r="AP41" s="272">
        <v>0.25326595400000002</v>
      </c>
      <c r="AQ41" s="272">
        <v>0.28039268499999997</v>
      </c>
      <c r="AR41" s="272">
        <v>0.25754580199999999</v>
      </c>
      <c r="AS41" s="272">
        <v>0.221245581</v>
      </c>
      <c r="AT41" s="272">
        <v>0.19715896899999999</v>
      </c>
      <c r="AU41" s="272">
        <v>0.171956413</v>
      </c>
      <c r="AV41" s="272">
        <v>0.17302885700000001</v>
      </c>
      <c r="AW41" s="272">
        <v>0.204308452</v>
      </c>
      <c r="AX41" s="272">
        <v>0.21860341</v>
      </c>
      <c r="AY41" s="272">
        <v>0.22611941799999999</v>
      </c>
      <c r="AZ41" s="272">
        <v>0.2037176</v>
      </c>
      <c r="BA41" s="272">
        <v>0.23479820000000001</v>
      </c>
      <c r="BB41" s="272">
        <v>0.26760719999999999</v>
      </c>
      <c r="BC41" s="360">
        <v>0.26522509999999999</v>
      </c>
      <c r="BD41" s="360">
        <v>0.25932100000000002</v>
      </c>
      <c r="BE41" s="360">
        <v>0.23849480000000001</v>
      </c>
      <c r="BF41" s="360">
        <v>0.20669699999999999</v>
      </c>
      <c r="BG41" s="360">
        <v>0.1745314</v>
      </c>
      <c r="BH41" s="360">
        <v>0.1803971</v>
      </c>
      <c r="BI41" s="360">
        <v>0.18806829999999999</v>
      </c>
      <c r="BJ41" s="360">
        <v>0.2099289</v>
      </c>
      <c r="BK41" s="360">
        <v>0.22384370000000001</v>
      </c>
      <c r="BL41" s="360">
        <v>0.2190145</v>
      </c>
      <c r="BM41" s="360">
        <v>0.224991</v>
      </c>
      <c r="BN41" s="360">
        <v>0.23721210000000001</v>
      </c>
      <c r="BO41" s="360">
        <v>0.260824</v>
      </c>
      <c r="BP41" s="360">
        <v>0.25129629999999997</v>
      </c>
      <c r="BQ41" s="360">
        <v>0.24685770000000001</v>
      </c>
      <c r="BR41" s="360">
        <v>0.21098030000000001</v>
      </c>
      <c r="BS41" s="360">
        <v>0.1720488</v>
      </c>
      <c r="BT41" s="360">
        <v>0.17770469999999999</v>
      </c>
      <c r="BU41" s="360">
        <v>0.18853590000000001</v>
      </c>
      <c r="BV41" s="360">
        <v>0.2189025</v>
      </c>
    </row>
    <row r="42" spans="1:74" s="169" customFormat="1" ht="12" customHeight="1" x14ac:dyDescent="0.2">
      <c r="A42" s="596" t="s">
        <v>35</v>
      </c>
      <c r="B42" s="601" t="s">
        <v>1257</v>
      </c>
      <c r="C42" s="272">
        <v>2.1042431E-2</v>
      </c>
      <c r="D42" s="272">
        <v>2.5055211000000001E-2</v>
      </c>
      <c r="E42" s="272">
        <v>3.4916406999999997E-2</v>
      </c>
      <c r="F42" s="272">
        <v>3.9564977000000001E-2</v>
      </c>
      <c r="G42" s="272">
        <v>4.2523989999999998E-2</v>
      </c>
      <c r="H42" s="272">
        <v>4.3217245000000001E-2</v>
      </c>
      <c r="I42" s="272">
        <v>4.4947552000000002E-2</v>
      </c>
      <c r="J42" s="272">
        <v>4.5254746999999998E-2</v>
      </c>
      <c r="K42" s="272">
        <v>3.8965619E-2</v>
      </c>
      <c r="L42" s="272">
        <v>3.4283248000000002E-2</v>
      </c>
      <c r="M42" s="272">
        <v>2.9637780999999998E-2</v>
      </c>
      <c r="N42" s="272">
        <v>2.7211656000000001E-2</v>
      </c>
      <c r="O42" s="272">
        <v>2.6066234000000001E-2</v>
      </c>
      <c r="P42" s="272">
        <v>3.5123070999999999E-2</v>
      </c>
      <c r="Q42" s="272">
        <v>4.3390863000000002E-2</v>
      </c>
      <c r="R42" s="272">
        <v>4.8053146999999997E-2</v>
      </c>
      <c r="S42" s="272">
        <v>5.5308636000000001E-2</v>
      </c>
      <c r="T42" s="272">
        <v>5.6369560999999999E-2</v>
      </c>
      <c r="U42" s="272">
        <v>6.1634739000000001E-2</v>
      </c>
      <c r="V42" s="272">
        <v>6.1120666999999997E-2</v>
      </c>
      <c r="W42" s="272">
        <v>5.5435856999999998E-2</v>
      </c>
      <c r="X42" s="272">
        <v>4.9027335999999998E-2</v>
      </c>
      <c r="Y42" s="272">
        <v>4.1390575999999998E-2</v>
      </c>
      <c r="Z42" s="272">
        <v>3.7087482999999997E-2</v>
      </c>
      <c r="AA42" s="272">
        <v>3.3556784999999999E-2</v>
      </c>
      <c r="AB42" s="272">
        <v>4.0037806000000002E-2</v>
      </c>
      <c r="AC42" s="272">
        <v>6.2624878999999994E-2</v>
      </c>
      <c r="AD42" s="272">
        <v>6.9426646999999994E-2</v>
      </c>
      <c r="AE42" s="272">
        <v>8.1055203000000006E-2</v>
      </c>
      <c r="AF42" s="272">
        <v>8.6534519000000004E-2</v>
      </c>
      <c r="AG42" s="272">
        <v>8.3455457999999996E-2</v>
      </c>
      <c r="AH42" s="272">
        <v>7.9620843999999996E-2</v>
      </c>
      <c r="AI42" s="272">
        <v>7.3651663000000006E-2</v>
      </c>
      <c r="AJ42" s="272">
        <v>6.8139116999999999E-2</v>
      </c>
      <c r="AK42" s="272">
        <v>5.0016215000000003E-2</v>
      </c>
      <c r="AL42" s="272">
        <v>4.8768951999999997E-2</v>
      </c>
      <c r="AM42" s="272">
        <v>4.9851927999999997E-2</v>
      </c>
      <c r="AN42" s="272">
        <v>5.8036364999999999E-2</v>
      </c>
      <c r="AO42" s="272">
        <v>7.5685264000000002E-2</v>
      </c>
      <c r="AP42" s="272">
        <v>8.8843971999999993E-2</v>
      </c>
      <c r="AQ42" s="272">
        <v>9.9541408999999997E-2</v>
      </c>
      <c r="AR42" s="272">
        <v>0.106872256</v>
      </c>
      <c r="AS42" s="272">
        <v>9.9897972000000002E-2</v>
      </c>
      <c r="AT42" s="272">
        <v>9.8815715999999998E-2</v>
      </c>
      <c r="AU42" s="272">
        <v>9.0243181000000006E-2</v>
      </c>
      <c r="AV42" s="272">
        <v>7.5563094999999997E-2</v>
      </c>
      <c r="AW42" s="272">
        <v>5.8351678999999997E-2</v>
      </c>
      <c r="AX42" s="272">
        <v>4.9649843999999999E-2</v>
      </c>
      <c r="AY42" s="272">
        <v>5.5076259000000002E-2</v>
      </c>
      <c r="AZ42" s="272">
        <v>6.4237699999999995E-2</v>
      </c>
      <c r="BA42" s="272">
        <v>8.7169099999999999E-2</v>
      </c>
      <c r="BB42" s="272">
        <v>9.6465899999999993E-2</v>
      </c>
      <c r="BC42" s="360">
        <v>0.1100829</v>
      </c>
      <c r="BD42" s="360">
        <v>0.11485819999999999</v>
      </c>
      <c r="BE42" s="360">
        <v>0.11215940000000001</v>
      </c>
      <c r="BF42" s="360">
        <v>0.11211210000000001</v>
      </c>
      <c r="BG42" s="360">
        <v>0.1016526</v>
      </c>
      <c r="BH42" s="360">
        <v>9.2551700000000001E-2</v>
      </c>
      <c r="BI42" s="360">
        <v>7.1414500000000006E-2</v>
      </c>
      <c r="BJ42" s="360">
        <v>6.5004900000000004E-2</v>
      </c>
      <c r="BK42" s="360">
        <v>6.3589699999999999E-2</v>
      </c>
      <c r="BL42" s="360">
        <v>7.6908500000000005E-2</v>
      </c>
      <c r="BM42" s="360">
        <v>0.104319</v>
      </c>
      <c r="BN42" s="360">
        <v>0.1139715</v>
      </c>
      <c r="BO42" s="360">
        <v>0.12970380000000001</v>
      </c>
      <c r="BP42" s="360">
        <v>0.13968620000000001</v>
      </c>
      <c r="BQ42" s="360">
        <v>0.13661390000000001</v>
      </c>
      <c r="BR42" s="360">
        <v>0.13580909999999999</v>
      </c>
      <c r="BS42" s="360">
        <v>0.12265330000000001</v>
      </c>
      <c r="BT42" s="360">
        <v>0.113063</v>
      </c>
      <c r="BU42" s="360">
        <v>8.6480899999999999E-2</v>
      </c>
      <c r="BV42" s="360">
        <v>7.8531500000000004E-2</v>
      </c>
    </row>
    <row r="43" spans="1:74" s="169" customFormat="1" ht="12" customHeight="1" x14ac:dyDescent="0.2">
      <c r="A43" s="554" t="s">
        <v>38</v>
      </c>
      <c r="B43" s="601" t="s">
        <v>1018</v>
      </c>
      <c r="C43" s="272">
        <v>4.3144665999999998E-2</v>
      </c>
      <c r="D43" s="272">
        <v>3.8435534E-2</v>
      </c>
      <c r="E43" s="272">
        <v>4.2830515999999999E-2</v>
      </c>
      <c r="F43" s="272">
        <v>4.1652399E-2</v>
      </c>
      <c r="G43" s="272">
        <v>4.2338995999999997E-2</v>
      </c>
      <c r="H43" s="272">
        <v>4.1985129000000003E-2</v>
      </c>
      <c r="I43" s="272">
        <v>4.5608195999999997E-2</v>
      </c>
      <c r="J43" s="272">
        <v>4.4070975999999998E-2</v>
      </c>
      <c r="K43" s="272">
        <v>4.1866759000000003E-2</v>
      </c>
      <c r="L43" s="272">
        <v>4.4542845999999997E-2</v>
      </c>
      <c r="M43" s="272">
        <v>4.5149569000000001E-2</v>
      </c>
      <c r="N43" s="272">
        <v>4.6745026000000002E-2</v>
      </c>
      <c r="O43" s="272">
        <v>4.2163866000000001E-2</v>
      </c>
      <c r="P43" s="272">
        <v>4.0467425000000001E-2</v>
      </c>
      <c r="Q43" s="272">
        <v>4.3543246000000001E-2</v>
      </c>
      <c r="R43" s="272">
        <v>4.2678010000000002E-2</v>
      </c>
      <c r="S43" s="272">
        <v>4.2939946E-2</v>
      </c>
      <c r="T43" s="272">
        <v>4.0066659999999997E-2</v>
      </c>
      <c r="U43" s="272">
        <v>4.1448486E-2</v>
      </c>
      <c r="V43" s="272">
        <v>4.1957915999999998E-2</v>
      </c>
      <c r="W43" s="272">
        <v>3.9306920000000002E-2</v>
      </c>
      <c r="X43" s="272">
        <v>4.0714316E-2</v>
      </c>
      <c r="Y43" s="272">
        <v>4.3322300000000001E-2</v>
      </c>
      <c r="Z43" s="272">
        <v>4.4609556000000002E-2</v>
      </c>
      <c r="AA43" s="272">
        <v>4.5030446000000002E-2</v>
      </c>
      <c r="AB43" s="272">
        <v>3.9598804000000001E-2</v>
      </c>
      <c r="AC43" s="272">
        <v>4.3432716000000003E-2</v>
      </c>
      <c r="AD43" s="272">
        <v>4.0686049000000002E-2</v>
      </c>
      <c r="AE43" s="272">
        <v>4.1480415999999999E-2</v>
      </c>
      <c r="AF43" s="272">
        <v>4.0063049000000003E-2</v>
      </c>
      <c r="AG43" s="272">
        <v>4.0844996000000001E-2</v>
      </c>
      <c r="AH43" s="272">
        <v>4.0914645999999999E-2</v>
      </c>
      <c r="AI43" s="272">
        <v>3.8102389E-2</v>
      </c>
      <c r="AJ43" s="272">
        <v>4.0373845999999998E-2</v>
      </c>
      <c r="AK43" s="272">
        <v>4.1537469E-2</v>
      </c>
      <c r="AL43" s="272">
        <v>4.3195075999999999E-2</v>
      </c>
      <c r="AM43" s="272">
        <v>4.3820576E-2</v>
      </c>
      <c r="AN43" s="272">
        <v>4.0712044000000003E-2</v>
      </c>
      <c r="AO43" s="272">
        <v>4.3942785999999998E-2</v>
      </c>
      <c r="AP43" s="272">
        <v>4.1318318999999999E-2</v>
      </c>
      <c r="AQ43" s="272">
        <v>4.0824166000000002E-2</v>
      </c>
      <c r="AR43" s="272">
        <v>3.9840388999999997E-2</v>
      </c>
      <c r="AS43" s="272">
        <v>3.9874086000000003E-2</v>
      </c>
      <c r="AT43" s="272">
        <v>4.0347415999999997E-2</v>
      </c>
      <c r="AU43" s="272">
        <v>3.6452979000000003E-2</v>
      </c>
      <c r="AV43" s="272">
        <v>4.1093306000000003E-2</v>
      </c>
      <c r="AW43" s="272">
        <v>4.1223159000000002E-2</v>
      </c>
      <c r="AX43" s="272">
        <v>4.2596316000000002E-2</v>
      </c>
      <c r="AY43" s="272">
        <v>4.1389075999999997E-2</v>
      </c>
      <c r="AZ43" s="272">
        <v>3.7314199999999999E-2</v>
      </c>
      <c r="BA43" s="272">
        <v>4.0787999999999998E-2</v>
      </c>
      <c r="BB43" s="272">
        <v>3.9270600000000003E-2</v>
      </c>
      <c r="BC43" s="360">
        <v>4.0341599999999998E-2</v>
      </c>
      <c r="BD43" s="360">
        <v>3.9149700000000003E-2</v>
      </c>
      <c r="BE43" s="360">
        <v>4.0815299999999999E-2</v>
      </c>
      <c r="BF43" s="360">
        <v>4.0939900000000001E-2</v>
      </c>
      <c r="BG43" s="360">
        <v>3.8563399999999998E-2</v>
      </c>
      <c r="BH43" s="360">
        <v>4.0053600000000002E-2</v>
      </c>
      <c r="BI43" s="360">
        <v>4.0274900000000002E-2</v>
      </c>
      <c r="BJ43" s="360">
        <v>4.2030199999999997E-2</v>
      </c>
      <c r="BK43" s="360">
        <v>4.0817300000000001E-2</v>
      </c>
      <c r="BL43" s="360">
        <v>3.7882600000000002E-2</v>
      </c>
      <c r="BM43" s="360">
        <v>4.11288E-2</v>
      </c>
      <c r="BN43" s="360">
        <v>3.9666300000000002E-2</v>
      </c>
      <c r="BO43" s="360">
        <v>4.0782499999999999E-2</v>
      </c>
      <c r="BP43" s="360">
        <v>3.9299599999999997E-2</v>
      </c>
      <c r="BQ43" s="360">
        <v>4.0923300000000003E-2</v>
      </c>
      <c r="BR43" s="360">
        <v>4.0946000000000003E-2</v>
      </c>
      <c r="BS43" s="360">
        <v>3.84923E-2</v>
      </c>
      <c r="BT43" s="360">
        <v>3.9827500000000002E-2</v>
      </c>
      <c r="BU43" s="360">
        <v>4.0011100000000001E-2</v>
      </c>
      <c r="BV43" s="360">
        <v>4.1671199999999999E-2</v>
      </c>
    </row>
    <row r="44" spans="1:74" s="169" customFormat="1" ht="12" customHeight="1" x14ac:dyDescent="0.2">
      <c r="A44" s="554" t="s">
        <v>37</v>
      </c>
      <c r="B44" s="601" t="s">
        <v>1252</v>
      </c>
      <c r="C44" s="272">
        <v>0.202233995</v>
      </c>
      <c r="D44" s="272">
        <v>0.18256122699999999</v>
      </c>
      <c r="E44" s="272">
        <v>0.19263851500000001</v>
      </c>
      <c r="F44" s="272">
        <v>0.18751021900000001</v>
      </c>
      <c r="G44" s="272">
        <v>0.19315940500000001</v>
      </c>
      <c r="H44" s="272">
        <v>0.19035674899999999</v>
      </c>
      <c r="I44" s="272">
        <v>0.19908566499999999</v>
      </c>
      <c r="J44" s="272">
        <v>0.19992180500000001</v>
      </c>
      <c r="K44" s="272">
        <v>0.18965758899999999</v>
      </c>
      <c r="L44" s="272">
        <v>0.187831575</v>
      </c>
      <c r="M44" s="272">
        <v>0.189320139</v>
      </c>
      <c r="N44" s="272">
        <v>0.19749159499999999</v>
      </c>
      <c r="O44" s="272">
        <v>0.19254216900000001</v>
      </c>
      <c r="P44" s="272">
        <v>0.181184549</v>
      </c>
      <c r="Q44" s="272">
        <v>0.18582997900000001</v>
      </c>
      <c r="R44" s="272">
        <v>0.17404186899999999</v>
      </c>
      <c r="S44" s="272">
        <v>0.18147001900000001</v>
      </c>
      <c r="T44" s="272">
        <v>0.18290584900000001</v>
      </c>
      <c r="U44" s="272">
        <v>0.18918794899999999</v>
      </c>
      <c r="V44" s="272">
        <v>0.190914639</v>
      </c>
      <c r="W44" s="272">
        <v>0.179581979</v>
      </c>
      <c r="X44" s="272">
        <v>0.18016985899999999</v>
      </c>
      <c r="Y44" s="272">
        <v>0.183332259</v>
      </c>
      <c r="Z44" s="272">
        <v>0.20860171899999999</v>
      </c>
      <c r="AA44" s="272">
        <v>0.196381852</v>
      </c>
      <c r="AB44" s="272">
        <v>0.17575179899999999</v>
      </c>
      <c r="AC44" s="272">
        <v>0.19421514200000001</v>
      </c>
      <c r="AD44" s="272">
        <v>0.18266917799999999</v>
      </c>
      <c r="AE44" s="272">
        <v>0.18757385200000001</v>
      </c>
      <c r="AF44" s="272">
        <v>0.18847003800000001</v>
      </c>
      <c r="AG44" s="272">
        <v>0.196931782</v>
      </c>
      <c r="AH44" s="272">
        <v>0.19894274200000001</v>
      </c>
      <c r="AI44" s="272">
        <v>0.183281888</v>
      </c>
      <c r="AJ44" s="272">
        <v>0.19033989200000001</v>
      </c>
      <c r="AK44" s="272">
        <v>0.190635468</v>
      </c>
      <c r="AL44" s="272">
        <v>0.200293952</v>
      </c>
      <c r="AM44" s="272">
        <v>0.202798281</v>
      </c>
      <c r="AN44" s="272">
        <v>0.18613049800000001</v>
      </c>
      <c r="AO44" s="272">
        <v>0.197999381</v>
      </c>
      <c r="AP44" s="272">
        <v>0.19017735699999999</v>
      </c>
      <c r="AQ44" s="272">
        <v>0.197684731</v>
      </c>
      <c r="AR44" s="272">
        <v>0.195962997</v>
      </c>
      <c r="AS44" s="272">
        <v>0.202737221</v>
      </c>
      <c r="AT44" s="272">
        <v>0.203280401</v>
      </c>
      <c r="AU44" s="272">
        <v>0.18963908700000001</v>
      </c>
      <c r="AV44" s="272">
        <v>0.196158521</v>
      </c>
      <c r="AW44" s="272">
        <v>0.192208987</v>
      </c>
      <c r="AX44" s="272">
        <v>0.20213102099999999</v>
      </c>
      <c r="AY44" s="272">
        <v>0.20296392999999999</v>
      </c>
      <c r="AZ44" s="272">
        <v>0.18488830000000001</v>
      </c>
      <c r="BA44" s="272">
        <v>0.19243479999999999</v>
      </c>
      <c r="BB44" s="272">
        <v>0.18477060000000001</v>
      </c>
      <c r="BC44" s="360">
        <v>0.1875338</v>
      </c>
      <c r="BD44" s="360">
        <v>0.1886632</v>
      </c>
      <c r="BE44" s="360">
        <v>0.19686400000000001</v>
      </c>
      <c r="BF44" s="360">
        <v>0.1959524</v>
      </c>
      <c r="BG44" s="360">
        <v>0.18792800000000001</v>
      </c>
      <c r="BH44" s="360">
        <v>0.19064629999999999</v>
      </c>
      <c r="BI44" s="360">
        <v>0.18779580000000001</v>
      </c>
      <c r="BJ44" s="360">
        <v>0.19540460000000001</v>
      </c>
      <c r="BK44" s="360">
        <v>0.19403570000000001</v>
      </c>
      <c r="BL44" s="360">
        <v>0.18027679999999999</v>
      </c>
      <c r="BM44" s="360">
        <v>0.1879255</v>
      </c>
      <c r="BN44" s="360">
        <v>0.182005</v>
      </c>
      <c r="BO44" s="360">
        <v>0.1852385</v>
      </c>
      <c r="BP44" s="360">
        <v>0.1868264</v>
      </c>
      <c r="BQ44" s="360">
        <v>0.19533020000000001</v>
      </c>
      <c r="BR44" s="360">
        <v>0.19451089999999999</v>
      </c>
      <c r="BS44" s="360">
        <v>0.1871814</v>
      </c>
      <c r="BT44" s="360">
        <v>0.18992049999999999</v>
      </c>
      <c r="BU44" s="360">
        <v>0.18710070000000001</v>
      </c>
      <c r="BV44" s="360">
        <v>0.19505149999999999</v>
      </c>
    </row>
    <row r="45" spans="1:74" s="169" customFormat="1" ht="12" customHeight="1" x14ac:dyDescent="0.2">
      <c r="A45" s="596" t="s">
        <v>107</v>
      </c>
      <c r="B45" s="601" t="s">
        <v>583</v>
      </c>
      <c r="C45" s="272">
        <v>0.14114795642</v>
      </c>
      <c r="D45" s="272">
        <v>0.13892428272999999</v>
      </c>
      <c r="E45" s="272">
        <v>0.14251520392</v>
      </c>
      <c r="F45" s="272">
        <v>0.1663484277</v>
      </c>
      <c r="G45" s="272">
        <v>0.15969395133</v>
      </c>
      <c r="H45" s="272">
        <v>0.12496374714</v>
      </c>
      <c r="I45" s="272">
        <v>0.12734931806999999</v>
      </c>
      <c r="J45" s="272">
        <v>0.12180090842000001</v>
      </c>
      <c r="K45" s="272">
        <v>0.13010209361</v>
      </c>
      <c r="L45" s="272">
        <v>0.15249174344999999</v>
      </c>
      <c r="M45" s="272">
        <v>0.18324081340000001</v>
      </c>
      <c r="N45" s="272">
        <v>0.18712703825999999</v>
      </c>
      <c r="O45" s="272">
        <v>0.17030163332000001</v>
      </c>
      <c r="P45" s="272">
        <v>0.18573338899</v>
      </c>
      <c r="Q45" s="272">
        <v>0.20236352217</v>
      </c>
      <c r="R45" s="272">
        <v>0.19184983360999999</v>
      </c>
      <c r="S45" s="272">
        <v>0.17385692727999999</v>
      </c>
      <c r="T45" s="272">
        <v>0.15038772320999999</v>
      </c>
      <c r="U45" s="272">
        <v>0.16253037604000001</v>
      </c>
      <c r="V45" s="272">
        <v>0.12535975307</v>
      </c>
      <c r="W45" s="272">
        <v>0.15131875582000001</v>
      </c>
      <c r="X45" s="272">
        <v>0.18757523056</v>
      </c>
      <c r="Y45" s="272">
        <v>0.1789883571</v>
      </c>
      <c r="Z45" s="272">
        <v>0.21346248437000001</v>
      </c>
      <c r="AA45" s="272">
        <v>0.18299261865999999</v>
      </c>
      <c r="AB45" s="272">
        <v>0.19552365993000001</v>
      </c>
      <c r="AC45" s="272">
        <v>0.23050326642999999</v>
      </c>
      <c r="AD45" s="272">
        <v>0.2270239137</v>
      </c>
      <c r="AE45" s="272">
        <v>0.20706862254</v>
      </c>
      <c r="AF45" s="272">
        <v>0.18271490929</v>
      </c>
      <c r="AG45" s="272">
        <v>0.14723346487</v>
      </c>
      <c r="AH45" s="272">
        <v>0.12566099561999999</v>
      </c>
      <c r="AI45" s="272">
        <v>0.16469720475999999</v>
      </c>
      <c r="AJ45" s="272">
        <v>0.23341212220999999</v>
      </c>
      <c r="AK45" s="272">
        <v>0.22211226462</v>
      </c>
      <c r="AL45" s="272">
        <v>0.22666798768999999</v>
      </c>
      <c r="AM45" s="272">
        <v>0.24773136401000001</v>
      </c>
      <c r="AN45" s="272">
        <v>0.22221463753000001</v>
      </c>
      <c r="AO45" s="272">
        <v>0.25160013237000001</v>
      </c>
      <c r="AP45" s="272">
        <v>0.24699958029999999</v>
      </c>
      <c r="AQ45" s="272">
        <v>0.21766950877999999</v>
      </c>
      <c r="AR45" s="272">
        <v>0.22482516786000001</v>
      </c>
      <c r="AS45" s="272">
        <v>0.14766646163</v>
      </c>
      <c r="AT45" s="272">
        <v>0.18012010353999999</v>
      </c>
      <c r="AU45" s="272">
        <v>0.16577512006</v>
      </c>
      <c r="AV45" s="272">
        <v>0.19499549053000001</v>
      </c>
      <c r="AW45" s="272">
        <v>0.20708108208000001</v>
      </c>
      <c r="AX45" s="272">
        <v>0.22894531360000001</v>
      </c>
      <c r="AY45" s="272">
        <v>0.23206213085999999</v>
      </c>
      <c r="AZ45" s="272">
        <v>0.21253239815</v>
      </c>
      <c r="BA45" s="272">
        <v>0.27101690000000001</v>
      </c>
      <c r="BB45" s="272">
        <v>0.27689269999999999</v>
      </c>
      <c r="BC45" s="360">
        <v>0.25514399999999998</v>
      </c>
      <c r="BD45" s="360">
        <v>0.23535420000000001</v>
      </c>
      <c r="BE45" s="360">
        <v>0.1967612</v>
      </c>
      <c r="BF45" s="360">
        <v>0.17663619999999999</v>
      </c>
      <c r="BG45" s="360">
        <v>0.20026289999999999</v>
      </c>
      <c r="BH45" s="360">
        <v>0.25398999999999999</v>
      </c>
      <c r="BI45" s="360">
        <v>0.27647559999999999</v>
      </c>
      <c r="BJ45" s="360">
        <v>0.27467550000000002</v>
      </c>
      <c r="BK45" s="360">
        <v>0.28070339999999999</v>
      </c>
      <c r="BL45" s="360">
        <v>0.27123629999999999</v>
      </c>
      <c r="BM45" s="360">
        <v>0.3098281</v>
      </c>
      <c r="BN45" s="360">
        <v>0.31527549999999999</v>
      </c>
      <c r="BO45" s="360">
        <v>0.29104210000000003</v>
      </c>
      <c r="BP45" s="360">
        <v>0.2668951</v>
      </c>
      <c r="BQ45" s="360">
        <v>0.2224264</v>
      </c>
      <c r="BR45" s="360">
        <v>0.20037930000000001</v>
      </c>
      <c r="BS45" s="360">
        <v>0.22594810000000001</v>
      </c>
      <c r="BT45" s="360">
        <v>0.28875050000000002</v>
      </c>
      <c r="BU45" s="360">
        <v>0.3137354</v>
      </c>
      <c r="BV45" s="360">
        <v>0.30679139999999999</v>
      </c>
    </row>
    <row r="46" spans="1:74" ht="12" customHeight="1" x14ac:dyDescent="0.2">
      <c r="A46" s="602" t="s">
        <v>27</v>
      </c>
      <c r="B46" s="603" t="s">
        <v>967</v>
      </c>
      <c r="C46" s="273">
        <v>0.81260381145000005</v>
      </c>
      <c r="D46" s="273">
        <v>0.76571406212000004</v>
      </c>
      <c r="E46" s="273">
        <v>0.83152305905000001</v>
      </c>
      <c r="F46" s="273">
        <v>0.83012406181999998</v>
      </c>
      <c r="G46" s="273">
        <v>0.82695175411999999</v>
      </c>
      <c r="H46" s="273">
        <v>0.79239487159999999</v>
      </c>
      <c r="I46" s="273">
        <v>0.81761791137999995</v>
      </c>
      <c r="J46" s="273">
        <v>0.79429782678000005</v>
      </c>
      <c r="K46" s="273">
        <v>0.74776996806999996</v>
      </c>
      <c r="L46" s="273">
        <v>0.77404599866000001</v>
      </c>
      <c r="M46" s="273">
        <v>0.82240811740999997</v>
      </c>
      <c r="N46" s="273">
        <v>0.87588892249999994</v>
      </c>
      <c r="O46" s="273">
        <v>0.85505524922999998</v>
      </c>
      <c r="P46" s="273">
        <v>0.85388729221000004</v>
      </c>
      <c r="Q46" s="273">
        <v>0.93058807806999999</v>
      </c>
      <c r="R46" s="273">
        <v>0.88289176385000001</v>
      </c>
      <c r="S46" s="273">
        <v>0.89671426456000003</v>
      </c>
      <c r="T46" s="273">
        <v>0.85046848407999998</v>
      </c>
      <c r="U46" s="273">
        <v>0.86850294146999996</v>
      </c>
      <c r="V46" s="273">
        <v>0.81926620312999998</v>
      </c>
      <c r="W46" s="273">
        <v>0.78553680582999996</v>
      </c>
      <c r="X46" s="273">
        <v>0.82796863293</v>
      </c>
      <c r="Y46" s="273">
        <v>0.83113955246000004</v>
      </c>
      <c r="Z46" s="273">
        <v>0.93094974901000005</v>
      </c>
      <c r="AA46" s="273">
        <v>0.90234674106000001</v>
      </c>
      <c r="AB46" s="273">
        <v>0.84970866940000001</v>
      </c>
      <c r="AC46" s="273">
        <v>1.0076699339999999</v>
      </c>
      <c r="AD46" s="273">
        <v>0.99026965962000002</v>
      </c>
      <c r="AE46" s="273">
        <v>1.0313002513</v>
      </c>
      <c r="AF46" s="273">
        <v>0.98860224212000003</v>
      </c>
      <c r="AG46" s="273">
        <v>0.92424223298999997</v>
      </c>
      <c r="AH46" s="273">
        <v>0.86663446265999999</v>
      </c>
      <c r="AI46" s="273">
        <v>0.84011914669999999</v>
      </c>
      <c r="AJ46" s="273">
        <v>0.91176734116000002</v>
      </c>
      <c r="AK46" s="273">
        <v>0.90280482626000003</v>
      </c>
      <c r="AL46" s="273">
        <v>0.93871309504</v>
      </c>
      <c r="AM46" s="273">
        <v>0.98377234553000004</v>
      </c>
      <c r="AN46" s="273">
        <v>0.92144061412</v>
      </c>
      <c r="AO46" s="273">
        <v>1.0144289079</v>
      </c>
      <c r="AP46" s="273">
        <v>1.0126453983999999</v>
      </c>
      <c r="AQ46" s="273">
        <v>1.0512886334</v>
      </c>
      <c r="AR46" s="273">
        <v>1.0334476775999999</v>
      </c>
      <c r="AS46" s="273">
        <v>0.9275371925</v>
      </c>
      <c r="AT46" s="273">
        <v>0.94057019777999995</v>
      </c>
      <c r="AU46" s="273">
        <v>0.85249434026000004</v>
      </c>
      <c r="AV46" s="273">
        <v>0.89116206759000005</v>
      </c>
      <c r="AW46" s="273">
        <v>0.90521951408000001</v>
      </c>
      <c r="AX46" s="273">
        <v>0.94820686632999995</v>
      </c>
      <c r="AY46" s="273">
        <v>0.95252488712000005</v>
      </c>
      <c r="AZ46" s="273">
        <v>0.90464069999999996</v>
      </c>
      <c r="BA46" s="273">
        <v>1.035849</v>
      </c>
      <c r="BB46" s="273">
        <v>1.068981</v>
      </c>
      <c r="BC46" s="358">
        <v>1.0728629999999999</v>
      </c>
      <c r="BD46" s="358">
        <v>1.0509599999999999</v>
      </c>
      <c r="BE46" s="358">
        <v>0.99711649999999996</v>
      </c>
      <c r="BF46" s="358">
        <v>0.94755659999999997</v>
      </c>
      <c r="BG46" s="358">
        <v>0.90381400000000001</v>
      </c>
      <c r="BH46" s="358">
        <v>0.96494290000000005</v>
      </c>
      <c r="BI46" s="358">
        <v>0.97338440000000004</v>
      </c>
      <c r="BJ46" s="358">
        <v>1.0089429999999999</v>
      </c>
      <c r="BK46" s="358">
        <v>1.002831</v>
      </c>
      <c r="BL46" s="358">
        <v>0.98037620000000003</v>
      </c>
      <c r="BM46" s="358">
        <v>1.0804739999999999</v>
      </c>
      <c r="BN46" s="358">
        <v>1.09287</v>
      </c>
      <c r="BO46" s="358">
        <v>1.1261030000000001</v>
      </c>
      <c r="BP46" s="358">
        <v>1.1004339999999999</v>
      </c>
      <c r="BQ46" s="358">
        <v>1.057177</v>
      </c>
      <c r="BR46" s="358">
        <v>1.0016430000000001</v>
      </c>
      <c r="BS46" s="358">
        <v>0.94987160000000004</v>
      </c>
      <c r="BT46" s="358">
        <v>1.0186409999999999</v>
      </c>
      <c r="BU46" s="358">
        <v>1.0238590000000001</v>
      </c>
      <c r="BV46" s="358">
        <v>1.060066</v>
      </c>
    </row>
    <row r="47" spans="1:74" ht="12" customHeight="1" x14ac:dyDescent="0.2">
      <c r="A47" s="602"/>
      <c r="B47" s="604" t="s">
        <v>1003</v>
      </c>
      <c r="C47" s="605"/>
      <c r="D47" s="605"/>
      <c r="E47" s="605"/>
      <c r="F47" s="605"/>
      <c r="G47" s="605"/>
      <c r="H47" s="605"/>
      <c r="I47" s="605"/>
      <c r="J47" s="605"/>
      <c r="K47" s="605"/>
      <c r="L47" s="605"/>
      <c r="M47" s="605"/>
      <c r="N47" s="605"/>
      <c r="O47" s="605"/>
      <c r="P47" s="605"/>
      <c r="Q47" s="605"/>
      <c r="R47" s="605"/>
      <c r="S47" s="605"/>
      <c r="T47" s="605"/>
      <c r="U47" s="605"/>
      <c r="V47" s="605"/>
      <c r="W47" s="605"/>
      <c r="X47" s="605"/>
      <c r="Y47" s="605"/>
      <c r="Z47" s="605"/>
      <c r="AA47" s="605"/>
      <c r="AB47" s="605"/>
      <c r="AC47" s="605"/>
      <c r="AD47" s="605"/>
      <c r="AE47" s="605"/>
      <c r="AF47" s="605"/>
      <c r="AG47" s="605"/>
      <c r="AH47" s="605"/>
      <c r="AI47" s="605"/>
      <c r="AJ47" s="605"/>
      <c r="AK47" s="605"/>
      <c r="AL47" s="605"/>
      <c r="AM47" s="605"/>
      <c r="AN47" s="605"/>
      <c r="AO47" s="605"/>
      <c r="AP47" s="605"/>
      <c r="AQ47" s="605"/>
      <c r="AR47" s="605"/>
      <c r="AS47" s="605"/>
      <c r="AT47" s="605"/>
      <c r="AU47" s="605"/>
      <c r="AV47" s="605"/>
      <c r="AW47" s="605"/>
      <c r="AX47" s="605"/>
      <c r="AY47" s="605"/>
      <c r="AZ47" s="605"/>
      <c r="BA47" s="605"/>
      <c r="BB47" s="605"/>
      <c r="BC47" s="605"/>
      <c r="BD47" s="710"/>
      <c r="BE47" s="710"/>
      <c r="BF47" s="710"/>
      <c r="BG47" s="605"/>
      <c r="BH47" s="605"/>
      <c r="BI47" s="605"/>
      <c r="BJ47" s="605"/>
      <c r="BK47" s="605"/>
      <c r="BL47" s="605"/>
      <c r="BM47" s="605"/>
      <c r="BN47" s="605"/>
      <c r="BO47" s="605"/>
      <c r="BP47" s="605"/>
      <c r="BQ47" s="605"/>
      <c r="BR47" s="605"/>
      <c r="BS47" s="605"/>
      <c r="BT47" s="605"/>
      <c r="BU47" s="605"/>
      <c r="BV47" s="605"/>
    </row>
    <row r="48" spans="1:74" s="609" customFormat="1" ht="12" customHeight="1" x14ac:dyDescent="0.2">
      <c r="A48" s="606"/>
      <c r="B48" s="607" t="s">
        <v>0</v>
      </c>
      <c r="C48" s="608"/>
      <c r="D48" s="608"/>
      <c r="E48" s="608"/>
      <c r="F48" s="608"/>
      <c r="G48" s="608"/>
      <c r="H48" s="608"/>
      <c r="I48" s="608"/>
      <c r="J48" s="608"/>
      <c r="K48" s="608"/>
      <c r="L48" s="608"/>
      <c r="M48" s="608"/>
      <c r="N48" s="608"/>
      <c r="O48" s="608"/>
      <c r="P48" s="608"/>
      <c r="Q48" s="608"/>
      <c r="R48" s="608"/>
      <c r="S48" s="608"/>
      <c r="T48" s="608"/>
      <c r="U48" s="608"/>
      <c r="V48" s="608"/>
      <c r="W48" s="608"/>
      <c r="X48" s="608"/>
      <c r="Y48" s="608"/>
      <c r="Z48" s="608"/>
      <c r="AA48" s="608"/>
      <c r="AB48" s="608"/>
      <c r="AC48" s="608"/>
      <c r="AD48" s="608"/>
      <c r="AE48" s="608"/>
      <c r="AF48" s="608"/>
      <c r="AG48" s="608"/>
      <c r="AH48" s="608"/>
      <c r="AI48" s="608"/>
      <c r="AJ48" s="608"/>
      <c r="AK48" s="608"/>
      <c r="AL48" s="608"/>
      <c r="AM48" s="608"/>
      <c r="AN48" s="608"/>
      <c r="AO48" s="608"/>
      <c r="AP48" s="608"/>
      <c r="AQ48" s="608"/>
      <c r="AR48" s="608"/>
      <c r="AS48" s="608"/>
      <c r="AT48" s="608"/>
      <c r="AU48" s="608"/>
      <c r="AV48" s="608"/>
      <c r="AW48" s="608"/>
      <c r="AX48" s="608"/>
      <c r="AY48" s="608"/>
      <c r="AZ48" s="608"/>
      <c r="BA48" s="608"/>
      <c r="BB48" s="608"/>
      <c r="BC48" s="608"/>
      <c r="BD48" s="711"/>
      <c r="BE48" s="711"/>
      <c r="BF48" s="711"/>
      <c r="BG48" s="608"/>
      <c r="BH48" s="608"/>
      <c r="BI48" s="608"/>
      <c r="BJ48" s="608"/>
      <c r="BK48" s="608"/>
      <c r="BL48" s="608"/>
      <c r="BM48" s="608"/>
      <c r="BN48" s="608"/>
      <c r="BO48" s="608"/>
      <c r="BP48" s="608"/>
      <c r="BQ48" s="608"/>
      <c r="BR48" s="608"/>
      <c r="BS48" s="608"/>
      <c r="BT48" s="608"/>
      <c r="BU48" s="608"/>
      <c r="BV48" s="608"/>
    </row>
    <row r="49" spans="1:74" s="609" customFormat="1" ht="12" customHeight="1" x14ac:dyDescent="0.2">
      <c r="A49" s="606"/>
      <c r="B49" s="607" t="s">
        <v>1258</v>
      </c>
      <c r="C49" s="608"/>
      <c r="D49" s="608"/>
      <c r="E49" s="608"/>
      <c r="F49" s="608"/>
      <c r="G49" s="608"/>
      <c r="H49" s="608"/>
      <c r="I49" s="608"/>
      <c r="J49" s="608"/>
      <c r="K49" s="608"/>
      <c r="L49" s="608"/>
      <c r="M49" s="608"/>
      <c r="N49" s="608"/>
      <c r="O49" s="608"/>
      <c r="P49" s="608"/>
      <c r="Q49" s="608"/>
      <c r="R49" s="608"/>
      <c r="S49" s="608"/>
      <c r="T49" s="608"/>
      <c r="U49" s="608"/>
      <c r="V49" s="608"/>
      <c r="W49" s="608"/>
      <c r="X49" s="608"/>
      <c r="Y49" s="608"/>
      <c r="Z49" s="608"/>
      <c r="AA49" s="608"/>
      <c r="AB49" s="608"/>
      <c r="AC49" s="608"/>
      <c r="AD49" s="608"/>
      <c r="AE49" s="608"/>
      <c r="AF49" s="608"/>
      <c r="AG49" s="608"/>
      <c r="AH49" s="608"/>
      <c r="AI49" s="608"/>
      <c r="AJ49" s="608"/>
      <c r="AK49" s="608"/>
      <c r="AL49" s="608"/>
      <c r="AM49" s="608"/>
      <c r="AN49" s="608"/>
      <c r="AO49" s="608"/>
      <c r="AP49" s="608"/>
      <c r="AQ49" s="608"/>
      <c r="AR49" s="608"/>
      <c r="AS49" s="608"/>
      <c r="AT49" s="608"/>
      <c r="AU49" s="608"/>
      <c r="AV49" s="608"/>
      <c r="AW49" s="608"/>
      <c r="AX49" s="608"/>
      <c r="AY49" s="608"/>
      <c r="AZ49" s="608"/>
      <c r="BA49" s="608"/>
      <c r="BB49" s="608"/>
      <c r="BC49" s="608"/>
      <c r="BD49" s="711"/>
      <c r="BE49" s="711"/>
      <c r="BF49" s="711"/>
      <c r="BG49" s="608"/>
      <c r="BH49" s="608"/>
      <c r="BI49" s="608"/>
      <c r="BJ49" s="608"/>
      <c r="BK49" s="608"/>
      <c r="BL49" s="608"/>
      <c r="BM49" s="608"/>
      <c r="BN49" s="608"/>
      <c r="BO49" s="608"/>
      <c r="BP49" s="608"/>
      <c r="BQ49" s="608"/>
      <c r="BR49" s="608"/>
      <c r="BS49" s="608"/>
      <c r="BT49" s="608"/>
      <c r="BU49" s="608"/>
      <c r="BV49" s="608"/>
    </row>
    <row r="50" spans="1:74" s="609" customFormat="1" ht="12.75" x14ac:dyDescent="0.2">
      <c r="A50" s="606"/>
      <c r="B50" s="607" t="s">
        <v>1019</v>
      </c>
      <c r="C50" s="608"/>
      <c r="D50" s="608"/>
      <c r="E50" s="608"/>
      <c r="F50" s="608"/>
      <c r="G50" s="608"/>
      <c r="H50" s="608"/>
      <c r="I50" s="608"/>
      <c r="J50" s="608"/>
      <c r="K50" s="608"/>
      <c r="L50" s="608"/>
      <c r="M50" s="608"/>
      <c r="N50" s="608"/>
      <c r="O50" s="608"/>
      <c r="P50" s="608"/>
      <c r="Q50" s="608"/>
      <c r="R50" s="608"/>
      <c r="S50" s="608"/>
      <c r="T50" s="608"/>
      <c r="U50" s="608"/>
      <c r="V50" s="608"/>
      <c r="W50" s="608"/>
      <c r="X50" s="608"/>
      <c r="Y50" s="608"/>
      <c r="Z50" s="608"/>
      <c r="AA50" s="608"/>
      <c r="AB50" s="608"/>
      <c r="AC50" s="608"/>
      <c r="AD50" s="608"/>
      <c r="AE50" s="608"/>
      <c r="AF50" s="608"/>
      <c r="AG50" s="608"/>
      <c r="AH50" s="608"/>
      <c r="AI50" s="608"/>
      <c r="AJ50" s="608"/>
      <c r="AK50" s="608"/>
      <c r="AL50" s="608"/>
      <c r="AM50" s="608"/>
      <c r="AN50" s="608"/>
      <c r="AO50" s="608"/>
      <c r="AP50" s="608"/>
      <c r="AQ50" s="608"/>
      <c r="AR50" s="608"/>
      <c r="AS50" s="608"/>
      <c r="AT50" s="608"/>
      <c r="AU50" s="608"/>
      <c r="AV50" s="608"/>
      <c r="AW50" s="608"/>
      <c r="AX50" s="608"/>
      <c r="AY50" s="608"/>
      <c r="AZ50" s="608"/>
      <c r="BA50" s="608"/>
      <c r="BB50" s="608"/>
      <c r="BC50" s="608"/>
      <c r="BD50" s="711"/>
      <c r="BE50" s="711"/>
      <c r="BF50" s="711"/>
      <c r="BG50" s="608"/>
      <c r="BH50" s="608"/>
      <c r="BI50" s="608"/>
      <c r="BJ50" s="608"/>
      <c r="BK50" s="608"/>
      <c r="BL50" s="608"/>
      <c r="BM50" s="608"/>
      <c r="BN50" s="608"/>
      <c r="BO50" s="608"/>
      <c r="BP50" s="608"/>
      <c r="BQ50" s="608"/>
      <c r="BR50" s="608"/>
      <c r="BS50" s="608"/>
      <c r="BT50" s="608"/>
      <c r="BU50" s="608"/>
      <c r="BV50" s="608"/>
    </row>
    <row r="51" spans="1:74" s="609" customFormat="1" x14ac:dyDescent="0.2">
      <c r="A51" s="606"/>
      <c r="B51" s="610" t="s">
        <v>1259</v>
      </c>
      <c r="C51" s="610"/>
      <c r="D51" s="610"/>
      <c r="E51" s="610"/>
      <c r="F51" s="610"/>
      <c r="G51" s="610"/>
      <c r="H51" s="610"/>
      <c r="I51" s="610"/>
      <c r="J51" s="610"/>
      <c r="K51" s="610"/>
      <c r="L51" s="610"/>
      <c r="M51" s="610"/>
      <c r="N51" s="610"/>
      <c r="O51" s="610"/>
      <c r="P51" s="610"/>
      <c r="Q51" s="610"/>
      <c r="R51" s="610"/>
      <c r="S51" s="610"/>
      <c r="T51" s="610"/>
      <c r="U51" s="610"/>
      <c r="V51" s="610"/>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712"/>
      <c r="BE51" s="712"/>
      <c r="BF51" s="712"/>
      <c r="BG51" s="610"/>
      <c r="BH51" s="610"/>
      <c r="BI51" s="610"/>
      <c r="BJ51" s="610"/>
      <c r="BK51" s="610"/>
      <c r="BL51" s="610"/>
      <c r="BM51" s="610"/>
      <c r="BN51" s="610"/>
      <c r="BO51" s="610"/>
      <c r="BP51" s="610"/>
      <c r="BQ51" s="610"/>
      <c r="BR51" s="610"/>
      <c r="BS51" s="610"/>
      <c r="BT51" s="610"/>
      <c r="BU51" s="610"/>
      <c r="BV51" s="610"/>
    </row>
    <row r="52" spans="1:74" s="609" customFormat="1" ht="12.75" x14ac:dyDescent="0.2">
      <c r="A52" s="606"/>
      <c r="B52" s="607" t="s">
        <v>1260</v>
      </c>
      <c r="C52" s="608"/>
      <c r="D52" s="608"/>
      <c r="E52" s="608"/>
      <c r="F52" s="608"/>
      <c r="G52" s="608"/>
      <c r="H52" s="608"/>
      <c r="I52" s="608"/>
      <c r="J52" s="608"/>
      <c r="K52" s="608"/>
      <c r="L52" s="608"/>
      <c r="M52" s="608"/>
      <c r="N52" s="608"/>
      <c r="O52" s="608"/>
      <c r="P52" s="608"/>
      <c r="Q52" s="608"/>
      <c r="R52" s="608"/>
      <c r="S52" s="608"/>
      <c r="T52" s="608"/>
      <c r="U52" s="608"/>
      <c r="V52" s="608"/>
      <c r="W52" s="608"/>
      <c r="X52" s="608"/>
      <c r="Y52" s="608"/>
      <c r="Z52" s="608"/>
      <c r="AA52" s="608"/>
      <c r="AB52" s="608"/>
      <c r="AC52" s="608"/>
      <c r="AD52" s="608"/>
      <c r="AE52" s="608"/>
      <c r="AF52" s="608"/>
      <c r="AG52" s="608"/>
      <c r="AH52" s="608"/>
      <c r="AI52" s="608"/>
      <c r="AJ52" s="608"/>
      <c r="AK52" s="608"/>
      <c r="AL52" s="608"/>
      <c r="AM52" s="608"/>
      <c r="AN52" s="608"/>
      <c r="AO52" s="608"/>
      <c r="AP52" s="608"/>
      <c r="AQ52" s="608"/>
      <c r="AR52" s="608"/>
      <c r="AS52" s="608"/>
      <c r="AT52" s="608"/>
      <c r="AU52" s="608"/>
      <c r="AV52" s="608"/>
      <c r="AW52" s="608"/>
      <c r="AX52" s="608"/>
      <c r="AY52" s="608"/>
      <c r="AZ52" s="608"/>
      <c r="BA52" s="608"/>
      <c r="BB52" s="608"/>
      <c r="BC52" s="608"/>
      <c r="BD52" s="711"/>
      <c r="BE52" s="711"/>
      <c r="BF52" s="711"/>
      <c r="BG52" s="608"/>
      <c r="BH52" s="608"/>
      <c r="BI52" s="608"/>
      <c r="BJ52" s="608"/>
      <c r="BK52" s="608"/>
      <c r="BL52" s="608"/>
      <c r="BM52" s="608"/>
      <c r="BN52" s="608"/>
      <c r="BO52" s="608"/>
      <c r="BP52" s="608"/>
      <c r="BQ52" s="608"/>
      <c r="BR52" s="608"/>
      <c r="BS52" s="608"/>
      <c r="BT52" s="608"/>
      <c r="BU52" s="608"/>
      <c r="BV52" s="608"/>
    </row>
    <row r="53" spans="1:74" s="609" customFormat="1" ht="12.75" x14ac:dyDescent="0.2">
      <c r="A53" s="606"/>
      <c r="B53" s="849" t="s">
        <v>1261</v>
      </c>
      <c r="C53" s="788"/>
      <c r="D53" s="788"/>
      <c r="E53" s="788"/>
      <c r="F53" s="788"/>
      <c r="G53" s="788"/>
      <c r="H53" s="788"/>
      <c r="I53" s="788"/>
      <c r="J53" s="788"/>
      <c r="K53" s="788"/>
      <c r="L53" s="788"/>
      <c r="M53" s="788"/>
      <c r="N53" s="788"/>
      <c r="O53" s="788"/>
      <c r="P53" s="788"/>
      <c r="Q53" s="784"/>
      <c r="R53" s="608"/>
      <c r="S53" s="608"/>
      <c r="T53" s="608"/>
      <c r="U53" s="608"/>
      <c r="V53" s="608"/>
      <c r="W53" s="608"/>
      <c r="X53" s="608"/>
      <c r="Y53" s="608"/>
      <c r="Z53" s="608"/>
      <c r="AA53" s="608"/>
      <c r="AB53" s="608"/>
      <c r="AC53" s="608"/>
      <c r="AD53" s="608"/>
      <c r="AE53" s="608"/>
      <c r="AF53" s="608"/>
      <c r="AG53" s="608"/>
      <c r="AH53" s="608"/>
      <c r="AI53" s="608"/>
      <c r="AJ53" s="608"/>
      <c r="AK53" s="608"/>
      <c r="AL53" s="608"/>
      <c r="AM53" s="608"/>
      <c r="AN53" s="608"/>
      <c r="AO53" s="608"/>
      <c r="AP53" s="608"/>
      <c r="AQ53" s="608"/>
      <c r="AR53" s="608"/>
      <c r="AS53" s="608"/>
      <c r="AT53" s="608"/>
      <c r="AU53" s="608"/>
      <c r="AV53" s="608"/>
      <c r="AW53" s="608"/>
      <c r="AX53" s="608"/>
      <c r="AY53" s="608"/>
      <c r="AZ53" s="608"/>
      <c r="BA53" s="608"/>
      <c r="BB53" s="608"/>
      <c r="BC53" s="608"/>
      <c r="BD53" s="711"/>
      <c r="BE53" s="711"/>
      <c r="BF53" s="711"/>
      <c r="BG53" s="608"/>
      <c r="BH53" s="608"/>
      <c r="BI53" s="608"/>
      <c r="BJ53" s="608"/>
      <c r="BK53" s="608"/>
      <c r="BL53" s="608"/>
      <c r="BM53" s="608"/>
      <c r="BN53" s="608"/>
      <c r="BO53" s="608"/>
      <c r="BP53" s="608"/>
      <c r="BQ53" s="608"/>
      <c r="BR53" s="608"/>
      <c r="BS53" s="608"/>
      <c r="BT53" s="608"/>
      <c r="BU53" s="608"/>
      <c r="BV53" s="608"/>
    </row>
    <row r="54" spans="1:74" s="609" customFormat="1" ht="12" customHeight="1" x14ac:dyDescent="0.2">
      <c r="A54" s="606"/>
      <c r="B54" s="611" t="s">
        <v>483</v>
      </c>
      <c r="C54" s="608"/>
      <c r="D54" s="608"/>
      <c r="E54" s="608"/>
      <c r="F54" s="608"/>
      <c r="G54" s="608"/>
      <c r="H54" s="608"/>
      <c r="I54" s="608"/>
      <c r="J54" s="608"/>
      <c r="K54" s="608"/>
      <c r="L54" s="608"/>
      <c r="M54" s="608"/>
      <c r="N54" s="608"/>
      <c r="O54" s="608"/>
      <c r="P54" s="608"/>
      <c r="Q54" s="608"/>
      <c r="R54" s="608"/>
      <c r="S54" s="608"/>
      <c r="T54" s="608"/>
      <c r="U54" s="608"/>
      <c r="V54" s="608"/>
      <c r="W54" s="608"/>
      <c r="X54" s="608"/>
      <c r="Y54" s="608"/>
      <c r="Z54" s="608"/>
      <c r="AA54" s="608"/>
      <c r="AB54" s="608"/>
      <c r="AC54" s="608"/>
      <c r="AD54" s="608"/>
      <c r="AE54" s="608"/>
      <c r="AF54" s="608"/>
      <c r="AG54" s="608"/>
      <c r="AH54" s="608"/>
      <c r="AI54" s="608"/>
      <c r="AJ54" s="608"/>
      <c r="AK54" s="608"/>
      <c r="AL54" s="608"/>
      <c r="AM54" s="608"/>
      <c r="AN54" s="608"/>
      <c r="AO54" s="608"/>
      <c r="AP54" s="608"/>
      <c r="AQ54" s="608"/>
      <c r="AR54" s="608"/>
      <c r="AS54" s="608"/>
      <c r="AT54" s="608"/>
      <c r="AU54" s="608"/>
      <c r="AV54" s="608"/>
      <c r="AW54" s="608"/>
      <c r="AX54" s="608"/>
      <c r="AY54" s="608"/>
      <c r="AZ54" s="608"/>
      <c r="BA54" s="608"/>
      <c r="BB54" s="608"/>
      <c r="BC54" s="608"/>
      <c r="BD54" s="711"/>
      <c r="BE54" s="711"/>
      <c r="BF54" s="711"/>
      <c r="BG54" s="608"/>
      <c r="BH54" s="608"/>
      <c r="BI54" s="608"/>
      <c r="BJ54" s="608"/>
      <c r="BK54" s="608"/>
      <c r="BL54" s="608"/>
      <c r="BM54" s="608"/>
      <c r="BN54" s="608"/>
      <c r="BO54" s="608"/>
      <c r="BP54" s="608"/>
      <c r="BQ54" s="608"/>
      <c r="BR54" s="608"/>
      <c r="BS54" s="608"/>
      <c r="BT54" s="608"/>
      <c r="BU54" s="608"/>
      <c r="BV54" s="608"/>
    </row>
    <row r="55" spans="1:74" s="609" customFormat="1" ht="22.35" customHeight="1" x14ac:dyDescent="0.2">
      <c r="A55" s="606"/>
      <c r="B55" s="612" t="s">
        <v>484</v>
      </c>
      <c r="C55" s="608"/>
      <c r="D55" s="608"/>
      <c r="E55" s="608"/>
      <c r="F55" s="608"/>
      <c r="G55" s="608"/>
      <c r="H55" s="608"/>
      <c r="I55" s="608"/>
      <c r="J55" s="608"/>
      <c r="K55" s="608"/>
      <c r="L55" s="608"/>
      <c r="M55" s="608"/>
      <c r="N55" s="608"/>
      <c r="O55" s="608"/>
      <c r="P55" s="608"/>
      <c r="Q55" s="608"/>
      <c r="R55" s="608"/>
      <c r="S55" s="608"/>
      <c r="T55" s="608"/>
      <c r="U55" s="608"/>
      <c r="V55" s="608"/>
      <c r="W55" s="608"/>
      <c r="X55" s="608"/>
      <c r="Y55" s="608"/>
      <c r="Z55" s="608"/>
      <c r="AA55" s="608"/>
      <c r="AB55" s="608"/>
      <c r="AC55" s="608"/>
      <c r="AD55" s="608"/>
      <c r="AE55" s="608"/>
      <c r="AF55" s="608"/>
      <c r="AG55" s="608"/>
      <c r="AH55" s="608"/>
      <c r="AI55" s="608"/>
      <c r="AJ55" s="608"/>
      <c r="AK55" s="608"/>
      <c r="AL55" s="608"/>
      <c r="AM55" s="608"/>
      <c r="AN55" s="608"/>
      <c r="AO55" s="608"/>
      <c r="AP55" s="608"/>
      <c r="AQ55" s="608"/>
      <c r="AR55" s="608"/>
      <c r="AS55" s="608"/>
      <c r="AT55" s="608"/>
      <c r="AU55" s="608"/>
      <c r="AV55" s="608"/>
      <c r="AW55" s="608"/>
      <c r="AX55" s="608"/>
      <c r="AY55" s="608"/>
      <c r="AZ55" s="608"/>
      <c r="BA55" s="608"/>
      <c r="BB55" s="608"/>
      <c r="BC55" s="608"/>
      <c r="BD55" s="711"/>
      <c r="BE55" s="711"/>
      <c r="BF55" s="711"/>
      <c r="BG55" s="608"/>
      <c r="BH55" s="608"/>
      <c r="BI55" s="608"/>
      <c r="BJ55" s="608"/>
      <c r="BK55" s="608"/>
      <c r="BL55" s="608"/>
      <c r="BM55" s="608"/>
      <c r="BN55" s="608"/>
      <c r="BO55" s="608"/>
      <c r="BP55" s="608"/>
      <c r="BQ55" s="608"/>
      <c r="BR55" s="608"/>
      <c r="BS55" s="608"/>
      <c r="BT55" s="608"/>
      <c r="BU55" s="608"/>
      <c r="BV55" s="608"/>
    </row>
    <row r="56" spans="1:74" s="609" customFormat="1" ht="12" customHeight="1" x14ac:dyDescent="0.2">
      <c r="A56" s="606"/>
      <c r="B56" s="613" t="s">
        <v>1032</v>
      </c>
      <c r="C56" s="614"/>
      <c r="D56" s="614"/>
      <c r="E56" s="614"/>
      <c r="F56" s="614"/>
      <c r="G56" s="614"/>
      <c r="H56" s="614"/>
      <c r="I56" s="614"/>
      <c r="J56" s="614"/>
      <c r="K56" s="614"/>
      <c r="L56" s="614"/>
      <c r="M56" s="614"/>
      <c r="N56" s="614"/>
      <c r="O56" s="614"/>
      <c r="P56" s="614"/>
      <c r="Q56" s="614"/>
      <c r="R56" s="614"/>
      <c r="S56" s="614"/>
      <c r="T56" s="614"/>
      <c r="U56" s="614"/>
      <c r="V56" s="614"/>
      <c r="W56" s="614"/>
      <c r="X56" s="614"/>
      <c r="Y56" s="614"/>
      <c r="Z56" s="614"/>
      <c r="AA56" s="614"/>
      <c r="AB56" s="614"/>
      <c r="AC56" s="614"/>
      <c r="AD56" s="614"/>
      <c r="AE56" s="614"/>
      <c r="AF56" s="614"/>
      <c r="AG56" s="614"/>
      <c r="AH56" s="614"/>
      <c r="AI56" s="614"/>
      <c r="AJ56" s="614"/>
      <c r="AK56" s="614"/>
      <c r="AL56" s="614"/>
      <c r="AM56" s="614"/>
      <c r="AN56" s="614"/>
      <c r="AO56" s="614"/>
      <c r="AP56" s="614"/>
      <c r="AQ56" s="614"/>
      <c r="AR56" s="614"/>
      <c r="AS56" s="614"/>
      <c r="AT56" s="614"/>
      <c r="AU56" s="614"/>
      <c r="AV56" s="614"/>
      <c r="AW56" s="614"/>
      <c r="AX56" s="614"/>
      <c r="AY56" s="614"/>
      <c r="AZ56" s="614"/>
      <c r="BA56" s="614"/>
      <c r="BB56" s="614"/>
      <c r="BC56" s="614"/>
      <c r="BD56" s="713"/>
      <c r="BE56" s="713"/>
      <c r="BF56" s="713"/>
      <c r="BG56" s="614"/>
      <c r="BH56" s="614"/>
      <c r="BI56" s="614"/>
      <c r="BJ56" s="614"/>
      <c r="BK56" s="614"/>
      <c r="BL56" s="614"/>
      <c r="BM56" s="614"/>
      <c r="BN56" s="614"/>
      <c r="BO56" s="614"/>
      <c r="BP56" s="614"/>
      <c r="BQ56" s="614"/>
      <c r="BR56" s="614"/>
      <c r="BS56" s="614"/>
      <c r="BT56" s="614"/>
      <c r="BU56" s="614"/>
      <c r="BV56" s="614"/>
    </row>
    <row r="57" spans="1:74" s="609" customFormat="1" ht="12" customHeight="1" x14ac:dyDescent="0.2">
      <c r="A57" s="606"/>
      <c r="B57" s="804" t="s">
        <v>1129</v>
      </c>
      <c r="C57" s="784"/>
      <c r="D57" s="784"/>
      <c r="E57" s="784"/>
      <c r="F57" s="784"/>
      <c r="G57" s="784"/>
      <c r="H57" s="784"/>
      <c r="I57" s="784"/>
      <c r="J57" s="784"/>
      <c r="K57" s="784"/>
      <c r="L57" s="784"/>
      <c r="M57" s="784"/>
      <c r="N57" s="784"/>
      <c r="O57" s="784"/>
      <c r="P57" s="784"/>
      <c r="Q57" s="784"/>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713"/>
      <c r="BE57" s="713"/>
      <c r="BF57" s="713"/>
      <c r="BG57" s="615"/>
      <c r="BH57" s="615"/>
      <c r="BI57" s="615"/>
      <c r="BJ57" s="615"/>
      <c r="BK57" s="615"/>
      <c r="BL57" s="615"/>
      <c r="BM57" s="615"/>
      <c r="BN57" s="615"/>
      <c r="BO57" s="615"/>
      <c r="BP57" s="615"/>
      <c r="BQ57" s="615"/>
      <c r="BR57" s="615"/>
      <c r="BS57" s="615"/>
      <c r="BT57" s="615"/>
      <c r="BU57" s="615"/>
      <c r="BV57" s="61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L48" sqref="BL48"/>
    </sheetView>
  </sheetViews>
  <sheetFormatPr defaultColWidth="9.140625" defaultRowHeight="12" customHeight="1" x14ac:dyDescent="0.25"/>
  <cols>
    <col min="1" max="1" width="12.42578125" style="739" customWidth="1"/>
    <col min="2" max="2" width="26" style="739" customWidth="1"/>
    <col min="3" max="55" width="6.5703125" style="739" customWidth="1"/>
    <col min="56" max="58" width="6.5703125" style="757" customWidth="1"/>
    <col min="59" max="74" width="6.5703125" style="739" customWidth="1"/>
    <col min="75" max="16384" width="9.140625" style="739"/>
  </cols>
  <sheetData>
    <row r="1" spans="1:74" ht="12.75" customHeight="1" x14ac:dyDescent="0.25">
      <c r="A1" s="850" t="s">
        <v>982</v>
      </c>
      <c r="B1" s="742" t="s">
        <v>1262</v>
      </c>
      <c r="C1" s="740"/>
      <c r="D1" s="740"/>
      <c r="E1" s="740"/>
      <c r="F1" s="740"/>
      <c r="G1" s="740"/>
      <c r="H1" s="740"/>
      <c r="I1" s="740"/>
      <c r="J1" s="740"/>
      <c r="K1" s="740"/>
      <c r="L1" s="740"/>
      <c r="M1" s="740"/>
      <c r="N1" s="740"/>
      <c r="O1" s="740"/>
      <c r="P1" s="740"/>
      <c r="Q1" s="740"/>
    </row>
    <row r="2" spans="1:74" ht="12.75" customHeight="1" x14ac:dyDescent="0.25">
      <c r="A2" s="850"/>
      <c r="B2" s="741" t="str">
        <f>"U.S. Energy Information Administration  |  Short-Term Energy Outlook - "&amp;Dates!$D$1</f>
        <v>U.S. Energy Information Administration  |  Short-Term Energy Outlook - May 2019</v>
      </c>
      <c r="C2" s="740"/>
      <c r="D2" s="740"/>
      <c r="E2" s="740"/>
      <c r="F2" s="740"/>
      <c r="G2" s="740"/>
      <c r="H2" s="740"/>
      <c r="I2" s="740"/>
      <c r="J2" s="740"/>
      <c r="K2" s="740"/>
      <c r="L2" s="740"/>
      <c r="M2" s="740"/>
      <c r="N2" s="740"/>
      <c r="O2" s="740"/>
      <c r="P2" s="740"/>
      <c r="Q2" s="740"/>
    </row>
    <row r="3" spans="1:74" ht="12.75" customHeight="1" x14ac:dyDescent="0.25">
      <c r="A3" s="745"/>
      <c r="B3" s="746"/>
      <c r="C3" s="851">
        <f>Dates!D3</f>
        <v>2015</v>
      </c>
      <c r="D3" s="852"/>
      <c r="E3" s="852"/>
      <c r="F3" s="852"/>
      <c r="G3" s="852"/>
      <c r="H3" s="852"/>
      <c r="I3" s="852"/>
      <c r="J3" s="852"/>
      <c r="K3" s="852"/>
      <c r="L3" s="852"/>
      <c r="M3" s="852"/>
      <c r="N3" s="853"/>
      <c r="O3" s="851">
        <f>C3+1</f>
        <v>2016</v>
      </c>
      <c r="P3" s="852"/>
      <c r="Q3" s="852"/>
      <c r="R3" s="852"/>
      <c r="S3" s="852"/>
      <c r="T3" s="852"/>
      <c r="U3" s="852"/>
      <c r="V3" s="852"/>
      <c r="W3" s="852"/>
      <c r="X3" s="852"/>
      <c r="Y3" s="852"/>
      <c r="Z3" s="853"/>
      <c r="AA3" s="851">
        <f>O3+1</f>
        <v>2017</v>
      </c>
      <c r="AB3" s="852"/>
      <c r="AC3" s="852"/>
      <c r="AD3" s="852"/>
      <c r="AE3" s="852"/>
      <c r="AF3" s="852"/>
      <c r="AG3" s="852"/>
      <c r="AH3" s="852"/>
      <c r="AI3" s="852"/>
      <c r="AJ3" s="852"/>
      <c r="AK3" s="852"/>
      <c r="AL3" s="853"/>
      <c r="AM3" s="851">
        <f>AA3+1</f>
        <v>2018</v>
      </c>
      <c r="AN3" s="852"/>
      <c r="AO3" s="852"/>
      <c r="AP3" s="852"/>
      <c r="AQ3" s="852"/>
      <c r="AR3" s="852"/>
      <c r="AS3" s="852"/>
      <c r="AT3" s="852"/>
      <c r="AU3" s="852"/>
      <c r="AV3" s="852"/>
      <c r="AW3" s="852"/>
      <c r="AX3" s="853"/>
      <c r="AY3" s="851">
        <f>AM3+1</f>
        <v>2019</v>
      </c>
      <c r="AZ3" s="852"/>
      <c r="BA3" s="852"/>
      <c r="BB3" s="852"/>
      <c r="BC3" s="852"/>
      <c r="BD3" s="852"/>
      <c r="BE3" s="852"/>
      <c r="BF3" s="852"/>
      <c r="BG3" s="852"/>
      <c r="BH3" s="852"/>
      <c r="BI3" s="852"/>
      <c r="BJ3" s="853"/>
      <c r="BK3" s="851">
        <f>AY3+1</f>
        <v>2020</v>
      </c>
      <c r="BL3" s="852"/>
      <c r="BM3" s="852"/>
      <c r="BN3" s="852"/>
      <c r="BO3" s="852"/>
      <c r="BP3" s="852"/>
      <c r="BQ3" s="852"/>
      <c r="BR3" s="852"/>
      <c r="BS3" s="852"/>
      <c r="BT3" s="852"/>
      <c r="BU3" s="852"/>
      <c r="BV3" s="853"/>
    </row>
    <row r="4" spans="1:74" ht="12.75" customHeight="1" x14ac:dyDescent="0.25">
      <c r="A4" s="745"/>
      <c r="B4" s="747"/>
      <c r="C4" s="748" t="s">
        <v>595</v>
      </c>
      <c r="D4" s="748" t="s">
        <v>596</v>
      </c>
      <c r="E4" s="748" t="s">
        <v>597</v>
      </c>
      <c r="F4" s="748" t="s">
        <v>598</v>
      </c>
      <c r="G4" s="748" t="s">
        <v>599</v>
      </c>
      <c r="H4" s="748" t="s">
        <v>600</v>
      </c>
      <c r="I4" s="748" t="s">
        <v>601</v>
      </c>
      <c r="J4" s="748" t="s">
        <v>602</v>
      </c>
      <c r="K4" s="748" t="s">
        <v>603</v>
      </c>
      <c r="L4" s="748" t="s">
        <v>604</v>
      </c>
      <c r="M4" s="748" t="s">
        <v>605</v>
      </c>
      <c r="N4" s="748" t="s">
        <v>606</v>
      </c>
      <c r="O4" s="748" t="s">
        <v>595</v>
      </c>
      <c r="P4" s="748" t="s">
        <v>596</v>
      </c>
      <c r="Q4" s="748" t="s">
        <v>597</v>
      </c>
      <c r="R4" s="748" t="s">
        <v>598</v>
      </c>
      <c r="S4" s="748" t="s">
        <v>599</v>
      </c>
      <c r="T4" s="748" t="s">
        <v>600</v>
      </c>
      <c r="U4" s="748" t="s">
        <v>601</v>
      </c>
      <c r="V4" s="748" t="s">
        <v>602</v>
      </c>
      <c r="W4" s="748" t="s">
        <v>603</v>
      </c>
      <c r="X4" s="748" t="s">
        <v>604</v>
      </c>
      <c r="Y4" s="748" t="s">
        <v>605</v>
      </c>
      <c r="Z4" s="748" t="s">
        <v>606</v>
      </c>
      <c r="AA4" s="748" t="s">
        <v>595</v>
      </c>
      <c r="AB4" s="748" t="s">
        <v>596</v>
      </c>
      <c r="AC4" s="748" t="s">
        <v>597</v>
      </c>
      <c r="AD4" s="748" t="s">
        <v>598</v>
      </c>
      <c r="AE4" s="748" t="s">
        <v>599</v>
      </c>
      <c r="AF4" s="748" t="s">
        <v>600</v>
      </c>
      <c r="AG4" s="748" t="s">
        <v>601</v>
      </c>
      <c r="AH4" s="748" t="s">
        <v>602</v>
      </c>
      <c r="AI4" s="748" t="s">
        <v>603</v>
      </c>
      <c r="AJ4" s="748" t="s">
        <v>604</v>
      </c>
      <c r="AK4" s="748" t="s">
        <v>605</v>
      </c>
      <c r="AL4" s="748" t="s">
        <v>606</v>
      </c>
      <c r="AM4" s="748" t="s">
        <v>595</v>
      </c>
      <c r="AN4" s="748" t="s">
        <v>596</v>
      </c>
      <c r="AO4" s="748" t="s">
        <v>597</v>
      </c>
      <c r="AP4" s="748" t="s">
        <v>598</v>
      </c>
      <c r="AQ4" s="748" t="s">
        <v>599</v>
      </c>
      <c r="AR4" s="748" t="s">
        <v>600</v>
      </c>
      <c r="AS4" s="748" t="s">
        <v>601</v>
      </c>
      <c r="AT4" s="748" t="s">
        <v>602</v>
      </c>
      <c r="AU4" s="748" t="s">
        <v>603</v>
      </c>
      <c r="AV4" s="748" t="s">
        <v>604</v>
      </c>
      <c r="AW4" s="748" t="s">
        <v>605</v>
      </c>
      <c r="AX4" s="748" t="s">
        <v>606</v>
      </c>
      <c r="AY4" s="748" t="s">
        <v>595</v>
      </c>
      <c r="AZ4" s="748" t="s">
        <v>596</v>
      </c>
      <c r="BA4" s="748" t="s">
        <v>597</v>
      </c>
      <c r="BB4" s="748" t="s">
        <v>598</v>
      </c>
      <c r="BC4" s="748" t="s">
        <v>599</v>
      </c>
      <c r="BD4" s="748" t="s">
        <v>600</v>
      </c>
      <c r="BE4" s="748" t="s">
        <v>601</v>
      </c>
      <c r="BF4" s="748" t="s">
        <v>602</v>
      </c>
      <c r="BG4" s="748" t="s">
        <v>603</v>
      </c>
      <c r="BH4" s="748" t="s">
        <v>604</v>
      </c>
      <c r="BI4" s="748" t="s">
        <v>605</v>
      </c>
      <c r="BJ4" s="748" t="s">
        <v>606</v>
      </c>
      <c r="BK4" s="748" t="s">
        <v>595</v>
      </c>
      <c r="BL4" s="748" t="s">
        <v>596</v>
      </c>
      <c r="BM4" s="748" t="s">
        <v>597</v>
      </c>
      <c r="BN4" s="748" t="s">
        <v>598</v>
      </c>
      <c r="BO4" s="748" t="s">
        <v>599</v>
      </c>
      <c r="BP4" s="748" t="s">
        <v>600</v>
      </c>
      <c r="BQ4" s="748" t="s">
        <v>601</v>
      </c>
      <c r="BR4" s="748" t="s">
        <v>602</v>
      </c>
      <c r="BS4" s="748" t="s">
        <v>603</v>
      </c>
      <c r="BT4" s="748" t="s">
        <v>604</v>
      </c>
      <c r="BU4" s="748" t="s">
        <v>605</v>
      </c>
      <c r="BV4" s="748" t="s">
        <v>606</v>
      </c>
    </row>
    <row r="5" spans="1:74" ht="12" customHeight="1" x14ac:dyDescent="0.25">
      <c r="A5" s="745"/>
      <c r="B5" s="744" t="s">
        <v>1270</v>
      </c>
      <c r="C5" s="740"/>
      <c r="D5" s="740"/>
      <c r="E5" s="740"/>
      <c r="F5" s="740"/>
      <c r="G5" s="740"/>
      <c r="H5" s="740"/>
      <c r="I5" s="740"/>
      <c r="J5" s="740"/>
      <c r="K5" s="740"/>
      <c r="L5" s="740"/>
      <c r="M5" s="740"/>
      <c r="N5" s="740"/>
      <c r="O5" s="740"/>
      <c r="P5" s="740"/>
      <c r="Q5" s="740"/>
      <c r="BG5" s="757"/>
      <c r="BH5" s="757"/>
      <c r="BI5" s="757"/>
    </row>
    <row r="6" spans="1:74" ht="12" customHeight="1" x14ac:dyDescent="0.25">
      <c r="A6" s="745"/>
      <c r="B6" s="744" t="s">
        <v>1271</v>
      </c>
      <c r="C6" s="740"/>
      <c r="D6" s="740"/>
      <c r="E6" s="740"/>
      <c r="F6" s="740"/>
      <c r="G6" s="740"/>
      <c r="H6" s="740"/>
      <c r="I6" s="740"/>
      <c r="J6" s="740"/>
      <c r="K6" s="740"/>
      <c r="L6" s="740"/>
      <c r="M6" s="740"/>
      <c r="N6" s="740"/>
      <c r="O6" s="740"/>
      <c r="P6" s="740"/>
      <c r="Q6" s="740"/>
      <c r="BG6" s="757"/>
      <c r="BH6" s="757"/>
      <c r="BI6" s="757"/>
    </row>
    <row r="7" spans="1:74" ht="12" customHeight="1" x14ac:dyDescent="0.25">
      <c r="A7" s="745" t="s">
        <v>1263</v>
      </c>
      <c r="B7" s="743" t="s">
        <v>1272</v>
      </c>
      <c r="C7" s="755">
        <v>7299.2</v>
      </c>
      <c r="D7" s="755">
        <v>7305.6</v>
      </c>
      <c r="E7" s="755">
        <v>7309.8</v>
      </c>
      <c r="F7" s="755">
        <v>7307.7</v>
      </c>
      <c r="G7" s="755">
        <v>7307.7</v>
      </c>
      <c r="H7" s="755">
        <v>7307.7</v>
      </c>
      <c r="I7" s="755">
        <v>7332.7</v>
      </c>
      <c r="J7" s="755">
        <v>7332.7</v>
      </c>
      <c r="K7" s="755">
        <v>7291.5</v>
      </c>
      <c r="L7" s="755">
        <v>7291.5</v>
      </c>
      <c r="M7" s="755">
        <v>7238.6</v>
      </c>
      <c r="N7" s="755">
        <v>7230.6</v>
      </c>
      <c r="O7" s="755">
        <v>7344.6</v>
      </c>
      <c r="P7" s="755">
        <v>7344.6</v>
      </c>
      <c r="Q7" s="755">
        <v>7343.3</v>
      </c>
      <c r="R7" s="755">
        <v>7367.1</v>
      </c>
      <c r="S7" s="755">
        <v>7367.9</v>
      </c>
      <c r="T7" s="755">
        <v>7375.8</v>
      </c>
      <c r="U7" s="755">
        <v>7377.4</v>
      </c>
      <c r="V7" s="755">
        <v>7364.8</v>
      </c>
      <c r="W7" s="755">
        <v>7368.8</v>
      </c>
      <c r="X7" s="755">
        <v>7380.2</v>
      </c>
      <c r="Y7" s="755">
        <v>7399.6</v>
      </c>
      <c r="Z7" s="755">
        <v>7355.9</v>
      </c>
      <c r="AA7" s="755">
        <v>7226.6</v>
      </c>
      <c r="AB7" s="755">
        <v>7225</v>
      </c>
      <c r="AC7" s="755">
        <v>7233.4</v>
      </c>
      <c r="AD7" s="755">
        <v>7255.4</v>
      </c>
      <c r="AE7" s="755">
        <v>7254.4</v>
      </c>
      <c r="AF7" s="755">
        <v>7268.9</v>
      </c>
      <c r="AG7" s="755">
        <v>7325.6</v>
      </c>
      <c r="AH7" s="755">
        <v>7325.6</v>
      </c>
      <c r="AI7" s="755">
        <v>7325.6</v>
      </c>
      <c r="AJ7" s="755">
        <v>7325.6</v>
      </c>
      <c r="AK7" s="755">
        <v>7325.6</v>
      </c>
      <c r="AL7" s="755">
        <v>7313.4</v>
      </c>
      <c r="AM7" s="755">
        <v>7266.6</v>
      </c>
      <c r="AN7" s="755">
        <v>7244.2</v>
      </c>
      <c r="AO7" s="755">
        <v>7244.2</v>
      </c>
      <c r="AP7" s="755">
        <v>7244.2</v>
      </c>
      <c r="AQ7" s="755">
        <v>7242.2</v>
      </c>
      <c r="AR7" s="755">
        <v>7216.6</v>
      </c>
      <c r="AS7" s="755">
        <v>7209.5</v>
      </c>
      <c r="AT7" s="755">
        <v>7209.5</v>
      </c>
      <c r="AU7" s="755">
        <v>7209.5</v>
      </c>
      <c r="AV7" s="755">
        <v>7208.4</v>
      </c>
      <c r="AW7" s="755">
        <v>7151</v>
      </c>
      <c r="AX7" s="755">
        <v>7151</v>
      </c>
      <c r="AY7" s="755">
        <v>7103.9</v>
      </c>
      <c r="AZ7" s="755">
        <v>7103.9</v>
      </c>
      <c r="BA7" s="755">
        <v>6986.1</v>
      </c>
      <c r="BB7" s="755">
        <v>6990.7</v>
      </c>
      <c r="BC7" s="759">
        <v>7149.2</v>
      </c>
      <c r="BD7" s="759">
        <v>7133.2</v>
      </c>
      <c r="BE7" s="759">
        <v>7133.2</v>
      </c>
      <c r="BF7" s="759">
        <v>7133.2</v>
      </c>
      <c r="BG7" s="759">
        <v>7043.9</v>
      </c>
      <c r="BH7" s="759">
        <v>7043.9</v>
      </c>
      <c r="BI7" s="759">
        <v>7043.9</v>
      </c>
      <c r="BJ7" s="759">
        <v>7071.4</v>
      </c>
      <c r="BK7" s="759">
        <v>7071.4</v>
      </c>
      <c r="BL7" s="759">
        <v>7071.4</v>
      </c>
      <c r="BM7" s="759">
        <v>7071.4</v>
      </c>
      <c r="BN7" s="759">
        <v>7072.6</v>
      </c>
      <c r="BO7" s="759">
        <v>7072.6</v>
      </c>
      <c r="BP7" s="759">
        <v>7008.6</v>
      </c>
      <c r="BQ7" s="759">
        <v>7008.6</v>
      </c>
      <c r="BR7" s="759">
        <v>7008.6</v>
      </c>
      <c r="BS7" s="759">
        <v>7008.6</v>
      </c>
      <c r="BT7" s="759">
        <v>7009.4</v>
      </c>
      <c r="BU7" s="759">
        <v>7008.3</v>
      </c>
      <c r="BV7" s="759">
        <v>7052.3</v>
      </c>
    </row>
    <row r="8" spans="1:74" ht="12" customHeight="1" x14ac:dyDescent="0.25">
      <c r="A8" s="745" t="s">
        <v>1264</v>
      </c>
      <c r="B8" s="743" t="s">
        <v>1273</v>
      </c>
      <c r="C8" s="755">
        <v>4140.8999999999996</v>
      </c>
      <c r="D8" s="755">
        <v>4147.3</v>
      </c>
      <c r="E8" s="755">
        <v>4151.5</v>
      </c>
      <c r="F8" s="755">
        <v>4149.3999999999996</v>
      </c>
      <c r="G8" s="755">
        <v>4149.3999999999996</v>
      </c>
      <c r="H8" s="755">
        <v>4149.3999999999996</v>
      </c>
      <c r="I8" s="755">
        <v>4174.3999999999996</v>
      </c>
      <c r="J8" s="755">
        <v>4174.3999999999996</v>
      </c>
      <c r="K8" s="755">
        <v>4176.2</v>
      </c>
      <c r="L8" s="755">
        <v>4176.2</v>
      </c>
      <c r="M8" s="755">
        <v>4173.3</v>
      </c>
      <c r="N8" s="755">
        <v>4165.3</v>
      </c>
      <c r="O8" s="755">
        <v>4127</v>
      </c>
      <c r="P8" s="755">
        <v>4127</v>
      </c>
      <c r="Q8" s="755">
        <v>4125.7</v>
      </c>
      <c r="R8" s="755">
        <v>4149.5</v>
      </c>
      <c r="S8" s="755">
        <v>4150.3</v>
      </c>
      <c r="T8" s="755">
        <v>4158.2</v>
      </c>
      <c r="U8" s="755">
        <v>4159.8</v>
      </c>
      <c r="V8" s="755">
        <v>4165.2</v>
      </c>
      <c r="W8" s="755">
        <v>4169.2</v>
      </c>
      <c r="X8" s="755">
        <v>4173.5</v>
      </c>
      <c r="Y8" s="755">
        <v>4192.8999999999996</v>
      </c>
      <c r="Z8" s="755">
        <v>4190.3</v>
      </c>
      <c r="AA8" s="755">
        <v>4195.3</v>
      </c>
      <c r="AB8" s="755">
        <v>4193.7</v>
      </c>
      <c r="AC8" s="755">
        <v>4202.1000000000004</v>
      </c>
      <c r="AD8" s="755">
        <v>4224.1000000000004</v>
      </c>
      <c r="AE8" s="755">
        <v>4223.1000000000004</v>
      </c>
      <c r="AF8" s="755">
        <v>4237.6000000000004</v>
      </c>
      <c r="AG8" s="755">
        <v>4240.8</v>
      </c>
      <c r="AH8" s="755">
        <v>4240.8</v>
      </c>
      <c r="AI8" s="755">
        <v>4240.8</v>
      </c>
      <c r="AJ8" s="755">
        <v>4240.8</v>
      </c>
      <c r="AK8" s="755">
        <v>4240.8</v>
      </c>
      <c r="AL8" s="755">
        <v>4234.1000000000004</v>
      </c>
      <c r="AM8" s="755">
        <v>4220.3999999999996</v>
      </c>
      <c r="AN8" s="755">
        <v>4198</v>
      </c>
      <c r="AO8" s="755">
        <v>4198</v>
      </c>
      <c r="AP8" s="755">
        <v>4198</v>
      </c>
      <c r="AQ8" s="755">
        <v>4196</v>
      </c>
      <c r="AR8" s="755">
        <v>4170.3999999999996</v>
      </c>
      <c r="AS8" s="755">
        <v>4163.3</v>
      </c>
      <c r="AT8" s="755">
        <v>4163.3</v>
      </c>
      <c r="AU8" s="755">
        <v>4163.3</v>
      </c>
      <c r="AV8" s="755">
        <v>4162.2</v>
      </c>
      <c r="AW8" s="755">
        <v>4159.8</v>
      </c>
      <c r="AX8" s="755">
        <v>4159.8</v>
      </c>
      <c r="AY8" s="755">
        <v>4159.8</v>
      </c>
      <c r="AZ8" s="755">
        <v>4159.8</v>
      </c>
      <c r="BA8" s="755">
        <v>4125</v>
      </c>
      <c r="BB8" s="755">
        <v>4129.6000000000004</v>
      </c>
      <c r="BC8" s="759">
        <v>4129.6000000000004</v>
      </c>
      <c r="BD8" s="759">
        <v>4113.6000000000004</v>
      </c>
      <c r="BE8" s="759">
        <v>4113.6000000000004</v>
      </c>
      <c r="BF8" s="759">
        <v>4113.6000000000004</v>
      </c>
      <c r="BG8" s="759">
        <v>4113.6000000000004</v>
      </c>
      <c r="BH8" s="759">
        <v>4113.6000000000004</v>
      </c>
      <c r="BI8" s="759">
        <v>4113.6000000000004</v>
      </c>
      <c r="BJ8" s="759">
        <v>4141.1000000000004</v>
      </c>
      <c r="BK8" s="759">
        <v>4141.1000000000004</v>
      </c>
      <c r="BL8" s="759">
        <v>4141.1000000000004</v>
      </c>
      <c r="BM8" s="759">
        <v>4141.1000000000004</v>
      </c>
      <c r="BN8" s="759">
        <v>4142.3</v>
      </c>
      <c r="BO8" s="759">
        <v>4142.3</v>
      </c>
      <c r="BP8" s="759">
        <v>4078.3</v>
      </c>
      <c r="BQ8" s="759">
        <v>4078.3</v>
      </c>
      <c r="BR8" s="759">
        <v>4078.3</v>
      </c>
      <c r="BS8" s="759">
        <v>4078.3</v>
      </c>
      <c r="BT8" s="759">
        <v>4079.1</v>
      </c>
      <c r="BU8" s="759">
        <v>4078</v>
      </c>
      <c r="BV8" s="759">
        <v>4080</v>
      </c>
    </row>
    <row r="9" spans="1:74" ht="12" customHeight="1" x14ac:dyDescent="0.25">
      <c r="A9" s="745" t="s">
        <v>1265</v>
      </c>
      <c r="B9" s="743" t="s">
        <v>1274</v>
      </c>
      <c r="C9" s="755">
        <v>3158.3</v>
      </c>
      <c r="D9" s="755">
        <v>3158.3</v>
      </c>
      <c r="E9" s="755">
        <v>3158.3</v>
      </c>
      <c r="F9" s="755">
        <v>3158.3</v>
      </c>
      <c r="G9" s="755">
        <v>3158.3</v>
      </c>
      <c r="H9" s="755">
        <v>3158.3</v>
      </c>
      <c r="I9" s="755">
        <v>3158.3</v>
      </c>
      <c r="J9" s="755">
        <v>3158.3</v>
      </c>
      <c r="K9" s="755">
        <v>3115.3</v>
      </c>
      <c r="L9" s="755">
        <v>3115.3</v>
      </c>
      <c r="M9" s="755">
        <v>3065.3</v>
      </c>
      <c r="N9" s="755">
        <v>3065.3</v>
      </c>
      <c r="O9" s="755">
        <v>3217.6</v>
      </c>
      <c r="P9" s="755">
        <v>3217.6</v>
      </c>
      <c r="Q9" s="755">
        <v>3217.6</v>
      </c>
      <c r="R9" s="755">
        <v>3217.6</v>
      </c>
      <c r="S9" s="755">
        <v>3217.6</v>
      </c>
      <c r="T9" s="755">
        <v>3217.6</v>
      </c>
      <c r="U9" s="755">
        <v>3217.6</v>
      </c>
      <c r="V9" s="755">
        <v>3199.6</v>
      </c>
      <c r="W9" s="755">
        <v>3199.6</v>
      </c>
      <c r="X9" s="755">
        <v>3206.7</v>
      </c>
      <c r="Y9" s="755">
        <v>3206.7</v>
      </c>
      <c r="Z9" s="755">
        <v>3165.6</v>
      </c>
      <c r="AA9" s="755">
        <v>3031.3</v>
      </c>
      <c r="AB9" s="755">
        <v>3031.3</v>
      </c>
      <c r="AC9" s="755">
        <v>3031.3</v>
      </c>
      <c r="AD9" s="755">
        <v>3031.3</v>
      </c>
      <c r="AE9" s="755">
        <v>3031.3</v>
      </c>
      <c r="AF9" s="755">
        <v>3031.3</v>
      </c>
      <c r="AG9" s="755">
        <v>3084.8</v>
      </c>
      <c r="AH9" s="755">
        <v>3084.8</v>
      </c>
      <c r="AI9" s="755">
        <v>3084.8</v>
      </c>
      <c r="AJ9" s="755">
        <v>3084.8</v>
      </c>
      <c r="AK9" s="755">
        <v>3084.8</v>
      </c>
      <c r="AL9" s="755">
        <v>3079.3</v>
      </c>
      <c r="AM9" s="755">
        <v>3046.2</v>
      </c>
      <c r="AN9" s="755">
        <v>3046.2</v>
      </c>
      <c r="AO9" s="755">
        <v>3046.2</v>
      </c>
      <c r="AP9" s="755">
        <v>3046.2</v>
      </c>
      <c r="AQ9" s="755">
        <v>3046.2</v>
      </c>
      <c r="AR9" s="755">
        <v>3046.2</v>
      </c>
      <c r="AS9" s="755">
        <v>3046.2</v>
      </c>
      <c r="AT9" s="755">
        <v>3046.2</v>
      </c>
      <c r="AU9" s="755">
        <v>3046.2</v>
      </c>
      <c r="AV9" s="755">
        <v>3046.2</v>
      </c>
      <c r="AW9" s="755">
        <v>2991.2</v>
      </c>
      <c r="AX9" s="755">
        <v>2991.2</v>
      </c>
      <c r="AY9" s="755">
        <v>2944.1</v>
      </c>
      <c r="AZ9" s="755">
        <v>2944.1</v>
      </c>
      <c r="BA9" s="755">
        <v>2861.1</v>
      </c>
      <c r="BB9" s="755">
        <v>2861.1</v>
      </c>
      <c r="BC9" s="759">
        <v>3019.6</v>
      </c>
      <c r="BD9" s="759">
        <v>3019.6</v>
      </c>
      <c r="BE9" s="759">
        <v>3019.6</v>
      </c>
      <c r="BF9" s="759">
        <v>3019.6</v>
      </c>
      <c r="BG9" s="759">
        <v>2930.3</v>
      </c>
      <c r="BH9" s="759">
        <v>2930.3</v>
      </c>
      <c r="BI9" s="759">
        <v>2930.3</v>
      </c>
      <c r="BJ9" s="759">
        <v>2930.3</v>
      </c>
      <c r="BK9" s="759">
        <v>2930.3</v>
      </c>
      <c r="BL9" s="759">
        <v>2930.3</v>
      </c>
      <c r="BM9" s="759">
        <v>2930.3</v>
      </c>
      <c r="BN9" s="759">
        <v>2930.3</v>
      </c>
      <c r="BO9" s="759">
        <v>2930.3</v>
      </c>
      <c r="BP9" s="759">
        <v>2930.3</v>
      </c>
      <c r="BQ9" s="759">
        <v>2930.3</v>
      </c>
      <c r="BR9" s="759">
        <v>2930.3</v>
      </c>
      <c r="BS9" s="759">
        <v>2930.3</v>
      </c>
      <c r="BT9" s="759">
        <v>2930.3</v>
      </c>
      <c r="BU9" s="759">
        <v>2930.3</v>
      </c>
      <c r="BV9" s="759">
        <v>2972.3</v>
      </c>
    </row>
    <row r="10" spans="1:74" ht="12" customHeight="1" x14ac:dyDescent="0.25">
      <c r="A10" s="745" t="s">
        <v>1266</v>
      </c>
      <c r="B10" s="743" t="s">
        <v>1275</v>
      </c>
      <c r="C10" s="755">
        <v>79342.8</v>
      </c>
      <c r="D10" s="755">
        <v>79342.8</v>
      </c>
      <c r="E10" s="755">
        <v>79342.8</v>
      </c>
      <c r="F10" s="755">
        <v>79342.8</v>
      </c>
      <c r="G10" s="755">
        <v>79345.8</v>
      </c>
      <c r="H10" s="755">
        <v>79466.3</v>
      </c>
      <c r="I10" s="755">
        <v>79466.3</v>
      </c>
      <c r="J10" s="755">
        <v>79362.5</v>
      </c>
      <c r="K10" s="755">
        <v>79363.5</v>
      </c>
      <c r="L10" s="755">
        <v>79363.5</v>
      </c>
      <c r="M10" s="755">
        <v>79363.5</v>
      </c>
      <c r="N10" s="755">
        <v>79385.5</v>
      </c>
      <c r="O10" s="755">
        <v>79375.600000000006</v>
      </c>
      <c r="P10" s="755">
        <v>79432.600000000006</v>
      </c>
      <c r="Q10" s="755">
        <v>79461.899999999994</v>
      </c>
      <c r="R10" s="755">
        <v>79499.3</v>
      </c>
      <c r="S10" s="755">
        <v>79499.3</v>
      </c>
      <c r="T10" s="755">
        <v>79528.600000000006</v>
      </c>
      <c r="U10" s="755">
        <v>79653.5</v>
      </c>
      <c r="V10" s="755">
        <v>79549.7</v>
      </c>
      <c r="W10" s="755">
        <v>79549.7</v>
      </c>
      <c r="X10" s="755">
        <v>79556.2</v>
      </c>
      <c r="Y10" s="755">
        <v>79556.2</v>
      </c>
      <c r="Z10" s="755">
        <v>79556.2</v>
      </c>
      <c r="AA10" s="755">
        <v>79333.5</v>
      </c>
      <c r="AB10" s="755">
        <v>79333.5</v>
      </c>
      <c r="AC10" s="755">
        <v>79335.899999999994</v>
      </c>
      <c r="AD10" s="755">
        <v>79335.899999999994</v>
      </c>
      <c r="AE10" s="755">
        <v>79335.899999999994</v>
      </c>
      <c r="AF10" s="755">
        <v>79343.199999999997</v>
      </c>
      <c r="AG10" s="755">
        <v>79393.8</v>
      </c>
      <c r="AH10" s="755">
        <v>79437.3</v>
      </c>
      <c r="AI10" s="755">
        <v>79437.3</v>
      </c>
      <c r="AJ10" s="755">
        <v>79437.3</v>
      </c>
      <c r="AK10" s="755">
        <v>79434.3</v>
      </c>
      <c r="AL10" s="755">
        <v>79431.600000000006</v>
      </c>
      <c r="AM10" s="755">
        <v>79493.399999999994</v>
      </c>
      <c r="AN10" s="755">
        <v>79505.399999999994</v>
      </c>
      <c r="AO10" s="755">
        <v>79506.899999999994</v>
      </c>
      <c r="AP10" s="755">
        <v>79506.899999999994</v>
      </c>
      <c r="AQ10" s="755">
        <v>79467.899999999994</v>
      </c>
      <c r="AR10" s="755">
        <v>79467.899999999994</v>
      </c>
      <c r="AS10" s="755">
        <v>79476.399999999994</v>
      </c>
      <c r="AT10" s="755">
        <v>79476.399999999994</v>
      </c>
      <c r="AU10" s="755">
        <v>79476.399999999994</v>
      </c>
      <c r="AV10" s="755">
        <v>79476.399999999994</v>
      </c>
      <c r="AW10" s="755">
        <v>79598.399999999994</v>
      </c>
      <c r="AX10" s="755">
        <v>79594.7</v>
      </c>
      <c r="AY10" s="755">
        <v>79595.3</v>
      </c>
      <c r="AZ10" s="755">
        <v>79602.3</v>
      </c>
      <c r="BA10" s="755">
        <v>79618.3</v>
      </c>
      <c r="BB10" s="755">
        <v>79618.3</v>
      </c>
      <c r="BC10" s="759">
        <v>79604.600000000006</v>
      </c>
      <c r="BD10" s="759">
        <v>79636.800000000003</v>
      </c>
      <c r="BE10" s="759">
        <v>79639.100000000006</v>
      </c>
      <c r="BF10" s="759">
        <v>79535.8</v>
      </c>
      <c r="BG10" s="759">
        <v>79539.8</v>
      </c>
      <c r="BH10" s="759">
        <v>79541.8</v>
      </c>
      <c r="BI10" s="759">
        <v>79541.8</v>
      </c>
      <c r="BJ10" s="759">
        <v>79558.600000000006</v>
      </c>
      <c r="BK10" s="759">
        <v>79577.2</v>
      </c>
      <c r="BL10" s="759">
        <v>79575.399999999994</v>
      </c>
      <c r="BM10" s="759">
        <v>79642.399999999994</v>
      </c>
      <c r="BN10" s="759">
        <v>79643.399999999994</v>
      </c>
      <c r="BO10" s="759">
        <v>79653.8</v>
      </c>
      <c r="BP10" s="759">
        <v>79660</v>
      </c>
      <c r="BQ10" s="759">
        <v>79782.2</v>
      </c>
      <c r="BR10" s="759">
        <v>79782.2</v>
      </c>
      <c r="BS10" s="759">
        <v>79782.2</v>
      </c>
      <c r="BT10" s="759">
        <v>79782.2</v>
      </c>
      <c r="BU10" s="759">
        <v>79782.2</v>
      </c>
      <c r="BV10" s="759">
        <v>79834.2</v>
      </c>
    </row>
    <row r="11" spans="1:74" ht="12" customHeight="1" x14ac:dyDescent="0.25">
      <c r="A11" s="745" t="s">
        <v>1267</v>
      </c>
      <c r="B11" s="743" t="s">
        <v>94</v>
      </c>
      <c r="C11" s="755">
        <v>2493.5</v>
      </c>
      <c r="D11" s="755">
        <v>2523.5</v>
      </c>
      <c r="E11" s="755">
        <v>2523.5</v>
      </c>
      <c r="F11" s="755">
        <v>2523.5</v>
      </c>
      <c r="G11" s="755">
        <v>2523.5</v>
      </c>
      <c r="H11" s="755">
        <v>2523.5</v>
      </c>
      <c r="I11" s="755">
        <v>2523.5</v>
      </c>
      <c r="J11" s="755">
        <v>2523.5</v>
      </c>
      <c r="K11" s="755">
        <v>2539.6999999999998</v>
      </c>
      <c r="L11" s="755">
        <v>2541.5</v>
      </c>
      <c r="M11" s="755">
        <v>2541.5</v>
      </c>
      <c r="N11" s="755">
        <v>2541.5</v>
      </c>
      <c r="O11" s="755">
        <v>2516.6</v>
      </c>
      <c r="P11" s="755">
        <v>2516.6</v>
      </c>
      <c r="Q11" s="755">
        <v>2516.6</v>
      </c>
      <c r="R11" s="755">
        <v>2516.6</v>
      </c>
      <c r="S11" s="755">
        <v>2516.6</v>
      </c>
      <c r="T11" s="755">
        <v>2516.6</v>
      </c>
      <c r="U11" s="755">
        <v>2516.6</v>
      </c>
      <c r="V11" s="755">
        <v>2516.6</v>
      </c>
      <c r="W11" s="755">
        <v>2516.6</v>
      </c>
      <c r="X11" s="755">
        <v>2516.6</v>
      </c>
      <c r="Y11" s="755">
        <v>2516.6</v>
      </c>
      <c r="Z11" s="755">
        <v>2516.6</v>
      </c>
      <c r="AA11" s="755">
        <v>2508.6</v>
      </c>
      <c r="AB11" s="755">
        <v>2508.6</v>
      </c>
      <c r="AC11" s="755">
        <v>2448.6</v>
      </c>
      <c r="AD11" s="755">
        <v>2448.6</v>
      </c>
      <c r="AE11" s="755">
        <v>2448.6</v>
      </c>
      <c r="AF11" s="755">
        <v>2448.6</v>
      </c>
      <c r="AG11" s="755">
        <v>2448.6</v>
      </c>
      <c r="AH11" s="755">
        <v>2448.6</v>
      </c>
      <c r="AI11" s="755">
        <v>2448.6</v>
      </c>
      <c r="AJ11" s="755">
        <v>2448.6</v>
      </c>
      <c r="AK11" s="755">
        <v>2448.6</v>
      </c>
      <c r="AL11" s="755">
        <v>2485.6</v>
      </c>
      <c r="AM11" s="755">
        <v>2407</v>
      </c>
      <c r="AN11" s="755">
        <v>2407</v>
      </c>
      <c r="AO11" s="755">
        <v>2395.6999999999998</v>
      </c>
      <c r="AP11" s="755">
        <v>2395.6999999999998</v>
      </c>
      <c r="AQ11" s="755">
        <v>2395.6999999999998</v>
      </c>
      <c r="AR11" s="755">
        <v>2395.6999999999998</v>
      </c>
      <c r="AS11" s="755">
        <v>2395.6999999999998</v>
      </c>
      <c r="AT11" s="755">
        <v>2395.6999999999998</v>
      </c>
      <c r="AU11" s="755">
        <v>2395.6999999999998</v>
      </c>
      <c r="AV11" s="755">
        <v>2395.6999999999998</v>
      </c>
      <c r="AW11" s="755">
        <v>2395.6999999999998</v>
      </c>
      <c r="AX11" s="755">
        <v>2398.4</v>
      </c>
      <c r="AY11" s="755">
        <v>2394.6999999999998</v>
      </c>
      <c r="AZ11" s="755">
        <v>2394.6999999999998</v>
      </c>
      <c r="BA11" s="755">
        <v>2394.6999999999998</v>
      </c>
      <c r="BB11" s="755">
        <v>2402.6</v>
      </c>
      <c r="BC11" s="759">
        <v>2402.6</v>
      </c>
      <c r="BD11" s="759">
        <v>2402.6</v>
      </c>
      <c r="BE11" s="759">
        <v>2402.6</v>
      </c>
      <c r="BF11" s="759">
        <v>2402.6</v>
      </c>
      <c r="BG11" s="759">
        <v>2402.6</v>
      </c>
      <c r="BH11" s="759">
        <v>2402.6</v>
      </c>
      <c r="BI11" s="759">
        <v>2402.6</v>
      </c>
      <c r="BJ11" s="759">
        <v>2402.6</v>
      </c>
      <c r="BK11" s="759">
        <v>2402.6</v>
      </c>
      <c r="BL11" s="759">
        <v>2402.6</v>
      </c>
      <c r="BM11" s="759">
        <v>2402.6</v>
      </c>
      <c r="BN11" s="759">
        <v>2402.6</v>
      </c>
      <c r="BO11" s="759">
        <v>2402.6</v>
      </c>
      <c r="BP11" s="759">
        <v>2402.6</v>
      </c>
      <c r="BQ11" s="759">
        <v>2402.6</v>
      </c>
      <c r="BR11" s="759">
        <v>2402.6</v>
      </c>
      <c r="BS11" s="759">
        <v>2492.5</v>
      </c>
      <c r="BT11" s="759">
        <v>2492.5</v>
      </c>
      <c r="BU11" s="759">
        <v>2492.5</v>
      </c>
      <c r="BV11" s="759">
        <v>2517.5</v>
      </c>
    </row>
    <row r="12" spans="1:74" ht="12" customHeight="1" x14ac:dyDescent="0.25">
      <c r="A12" s="745" t="s">
        <v>1268</v>
      </c>
      <c r="B12" s="743" t="s">
        <v>1276</v>
      </c>
      <c r="C12" s="755">
        <v>10324.5</v>
      </c>
      <c r="D12" s="755">
        <v>10478.299999999999</v>
      </c>
      <c r="E12" s="755">
        <v>10523.9</v>
      </c>
      <c r="F12" s="755">
        <v>10590.2</v>
      </c>
      <c r="G12" s="755">
        <v>10783.9</v>
      </c>
      <c r="H12" s="755">
        <v>11054.8</v>
      </c>
      <c r="I12" s="755">
        <v>11130.7</v>
      </c>
      <c r="J12" s="755">
        <v>11361.3</v>
      </c>
      <c r="K12" s="755">
        <v>11465.1</v>
      </c>
      <c r="L12" s="755">
        <v>11571.6</v>
      </c>
      <c r="M12" s="755">
        <v>12003.6</v>
      </c>
      <c r="N12" s="755">
        <v>13374.2</v>
      </c>
      <c r="O12" s="755">
        <v>13920.1</v>
      </c>
      <c r="P12" s="755">
        <v>14064.8</v>
      </c>
      <c r="Q12" s="755">
        <v>14271.6</v>
      </c>
      <c r="R12" s="755">
        <v>14745.7</v>
      </c>
      <c r="S12" s="755">
        <v>14866.5</v>
      </c>
      <c r="T12" s="755">
        <v>15080.5</v>
      </c>
      <c r="U12" s="755">
        <v>15805.6</v>
      </c>
      <c r="V12" s="755">
        <v>16740.3</v>
      </c>
      <c r="W12" s="755">
        <v>17506.5</v>
      </c>
      <c r="X12" s="755">
        <v>17919</v>
      </c>
      <c r="Y12" s="755">
        <v>18633.8</v>
      </c>
      <c r="Z12" s="755">
        <v>21630.6</v>
      </c>
      <c r="AA12" s="755">
        <v>22017.8</v>
      </c>
      <c r="AB12" s="755">
        <v>22205.7</v>
      </c>
      <c r="AC12" s="755">
        <v>22590.799999999999</v>
      </c>
      <c r="AD12" s="755">
        <v>23113.5</v>
      </c>
      <c r="AE12" s="755">
        <v>23415</v>
      </c>
      <c r="AF12" s="755">
        <v>23624.1</v>
      </c>
      <c r="AG12" s="755">
        <v>23736.799999999999</v>
      </c>
      <c r="AH12" s="755">
        <v>23928.1</v>
      </c>
      <c r="AI12" s="755">
        <v>24134.3</v>
      </c>
      <c r="AJ12" s="755">
        <v>24466.799999999999</v>
      </c>
      <c r="AK12" s="755">
        <v>25020.3</v>
      </c>
      <c r="AL12" s="755">
        <v>26432.1</v>
      </c>
      <c r="AM12" s="755">
        <v>27413.9</v>
      </c>
      <c r="AN12" s="755">
        <v>27505.9</v>
      </c>
      <c r="AO12" s="755">
        <v>28023.8</v>
      </c>
      <c r="AP12" s="755">
        <v>28292.2</v>
      </c>
      <c r="AQ12" s="755">
        <v>28716.799999999999</v>
      </c>
      <c r="AR12" s="755">
        <v>28875.5</v>
      </c>
      <c r="AS12" s="755">
        <v>28999.4</v>
      </c>
      <c r="AT12" s="755">
        <v>29076.799999999999</v>
      </c>
      <c r="AU12" s="755">
        <v>29389.9</v>
      </c>
      <c r="AV12" s="755">
        <v>29555.7</v>
      </c>
      <c r="AW12" s="755">
        <v>30084.9</v>
      </c>
      <c r="AX12" s="755">
        <v>31488.7</v>
      </c>
      <c r="AY12" s="755">
        <v>32131.5</v>
      </c>
      <c r="AZ12" s="755">
        <v>32301.5</v>
      </c>
      <c r="BA12" s="755">
        <v>32493.3</v>
      </c>
      <c r="BB12" s="755">
        <v>32719</v>
      </c>
      <c r="BC12" s="759">
        <v>33003.1</v>
      </c>
      <c r="BD12" s="759">
        <v>33443.300000000003</v>
      </c>
      <c r="BE12" s="759">
        <v>33613.4</v>
      </c>
      <c r="BF12" s="759">
        <v>33843.800000000003</v>
      </c>
      <c r="BG12" s="759">
        <v>34112.300000000003</v>
      </c>
      <c r="BH12" s="759">
        <v>34394</v>
      </c>
      <c r="BI12" s="759">
        <v>34753.599999999999</v>
      </c>
      <c r="BJ12" s="759">
        <v>36965.800000000003</v>
      </c>
      <c r="BK12" s="759">
        <v>37608.5</v>
      </c>
      <c r="BL12" s="759">
        <v>37676.6</v>
      </c>
      <c r="BM12" s="759">
        <v>38178.400000000001</v>
      </c>
      <c r="BN12" s="759">
        <v>38598.300000000003</v>
      </c>
      <c r="BO12" s="759">
        <v>38955.300000000003</v>
      </c>
      <c r="BP12" s="759">
        <v>41670.800000000003</v>
      </c>
      <c r="BQ12" s="759">
        <v>41870.800000000003</v>
      </c>
      <c r="BR12" s="759">
        <v>41935.199999999997</v>
      </c>
      <c r="BS12" s="759">
        <v>42200.9</v>
      </c>
      <c r="BT12" s="759">
        <v>43004</v>
      </c>
      <c r="BU12" s="759">
        <v>43269</v>
      </c>
      <c r="BV12" s="759">
        <v>45315.6</v>
      </c>
    </row>
    <row r="13" spans="1:74" ht="12" customHeight="1" x14ac:dyDescent="0.25">
      <c r="A13" s="745" t="s">
        <v>1269</v>
      </c>
      <c r="B13" s="743" t="s">
        <v>96</v>
      </c>
      <c r="C13" s="755">
        <v>65129.8</v>
      </c>
      <c r="D13" s="755">
        <v>65129.8</v>
      </c>
      <c r="E13" s="755">
        <v>65227.8</v>
      </c>
      <c r="F13" s="755">
        <v>66253.7</v>
      </c>
      <c r="G13" s="755">
        <v>66533.7</v>
      </c>
      <c r="H13" s="755">
        <v>66798.600000000006</v>
      </c>
      <c r="I13" s="755">
        <v>67101.2</v>
      </c>
      <c r="J13" s="755">
        <v>68694.8</v>
      </c>
      <c r="K13" s="755">
        <v>69003.3</v>
      </c>
      <c r="L13" s="755">
        <v>69888.2</v>
      </c>
      <c r="M13" s="755">
        <v>70128</v>
      </c>
      <c r="N13" s="755">
        <v>72486.3</v>
      </c>
      <c r="O13" s="755">
        <v>72972.800000000003</v>
      </c>
      <c r="P13" s="755">
        <v>72972.800000000003</v>
      </c>
      <c r="Q13" s="755">
        <v>73331.399999999994</v>
      </c>
      <c r="R13" s="755">
        <v>73493.7</v>
      </c>
      <c r="S13" s="755">
        <v>73767.5</v>
      </c>
      <c r="T13" s="755">
        <v>74187.899999999994</v>
      </c>
      <c r="U13" s="755">
        <v>74629.5</v>
      </c>
      <c r="V13" s="755">
        <v>74632.899999999994</v>
      </c>
      <c r="W13" s="755">
        <v>74755.899999999994</v>
      </c>
      <c r="X13" s="755">
        <v>75388.800000000003</v>
      </c>
      <c r="Y13" s="755">
        <v>76265.7</v>
      </c>
      <c r="Z13" s="755">
        <v>81198</v>
      </c>
      <c r="AA13" s="755">
        <v>81592.3</v>
      </c>
      <c r="AB13" s="755">
        <v>81841.399999999994</v>
      </c>
      <c r="AC13" s="755">
        <v>82919.199999999997</v>
      </c>
      <c r="AD13" s="755">
        <v>83070.399999999994</v>
      </c>
      <c r="AE13" s="755">
        <v>83222.899999999994</v>
      </c>
      <c r="AF13" s="755">
        <v>83378</v>
      </c>
      <c r="AG13" s="755">
        <v>83860</v>
      </c>
      <c r="AH13" s="755">
        <v>83860</v>
      </c>
      <c r="AI13" s="755">
        <v>84109.2</v>
      </c>
      <c r="AJ13" s="755">
        <v>84358.2</v>
      </c>
      <c r="AK13" s="755">
        <v>85322.1</v>
      </c>
      <c r="AL13" s="755">
        <v>87488.4</v>
      </c>
      <c r="AM13" s="755">
        <v>88436.800000000003</v>
      </c>
      <c r="AN13" s="755">
        <v>88661.3</v>
      </c>
      <c r="AO13" s="755">
        <v>88661.3</v>
      </c>
      <c r="AP13" s="755">
        <v>88661.3</v>
      </c>
      <c r="AQ13" s="755">
        <v>88661.3</v>
      </c>
      <c r="AR13" s="755">
        <v>88793.3</v>
      </c>
      <c r="AS13" s="755">
        <v>88950.2</v>
      </c>
      <c r="AT13" s="755">
        <v>89032.2</v>
      </c>
      <c r="AU13" s="755">
        <v>89702.2</v>
      </c>
      <c r="AV13" s="755">
        <v>90039.5</v>
      </c>
      <c r="AW13" s="755">
        <v>90293.8</v>
      </c>
      <c r="AX13" s="755">
        <v>93683.199999999997</v>
      </c>
      <c r="AY13" s="755">
        <v>94606</v>
      </c>
      <c r="AZ13" s="755">
        <v>95072</v>
      </c>
      <c r="BA13" s="755">
        <v>95927.8</v>
      </c>
      <c r="BB13" s="755">
        <v>96293.6</v>
      </c>
      <c r="BC13" s="759">
        <v>96544.3</v>
      </c>
      <c r="BD13" s="759">
        <v>97566.9</v>
      </c>
      <c r="BE13" s="759">
        <v>98068.6</v>
      </c>
      <c r="BF13" s="759">
        <v>98097</v>
      </c>
      <c r="BG13" s="759">
        <v>99831.6</v>
      </c>
      <c r="BH13" s="759">
        <v>100103</v>
      </c>
      <c r="BI13" s="759">
        <v>100599.1</v>
      </c>
      <c r="BJ13" s="759">
        <v>106150.6</v>
      </c>
      <c r="BK13" s="759">
        <v>106912</v>
      </c>
      <c r="BL13" s="759">
        <v>106912</v>
      </c>
      <c r="BM13" s="759">
        <v>107557.8</v>
      </c>
      <c r="BN13" s="759">
        <v>107753.60000000001</v>
      </c>
      <c r="BO13" s="759">
        <v>108107.1</v>
      </c>
      <c r="BP13" s="759">
        <v>108807.1</v>
      </c>
      <c r="BQ13" s="759">
        <v>108807.1</v>
      </c>
      <c r="BR13" s="759">
        <v>109110.5</v>
      </c>
      <c r="BS13" s="759">
        <v>110041.1</v>
      </c>
      <c r="BT13" s="759">
        <v>111190.9</v>
      </c>
      <c r="BU13" s="759">
        <v>111766.1</v>
      </c>
      <c r="BV13" s="759">
        <v>117021.3</v>
      </c>
    </row>
    <row r="14" spans="1:74" ht="12" customHeight="1" x14ac:dyDescent="0.25">
      <c r="A14" s="745"/>
      <c r="B14" s="744" t="s">
        <v>1277</v>
      </c>
      <c r="C14" s="744"/>
      <c r="D14" s="744"/>
      <c r="E14" s="744"/>
      <c r="F14" s="744"/>
      <c r="G14" s="744"/>
      <c r="H14" s="744"/>
      <c r="I14" s="744"/>
      <c r="J14" s="744"/>
      <c r="K14" s="744"/>
      <c r="L14" s="744"/>
      <c r="M14" s="744"/>
      <c r="N14" s="744"/>
      <c r="O14" s="744"/>
      <c r="P14" s="744"/>
      <c r="Q14" s="744"/>
      <c r="R14" s="744"/>
      <c r="S14" s="744"/>
      <c r="T14" s="744"/>
      <c r="U14" s="744"/>
      <c r="V14" s="744"/>
      <c r="W14" s="744"/>
      <c r="X14" s="744"/>
      <c r="Y14" s="744"/>
      <c r="Z14" s="744"/>
      <c r="AA14" s="744"/>
      <c r="AB14" s="744"/>
      <c r="AC14" s="744"/>
      <c r="AD14" s="744"/>
      <c r="AE14" s="744"/>
      <c r="AF14" s="744"/>
      <c r="AG14" s="744"/>
      <c r="AH14" s="744"/>
      <c r="AI14" s="744"/>
      <c r="AJ14" s="744"/>
      <c r="AK14" s="744"/>
      <c r="AL14" s="744"/>
      <c r="AM14" s="744"/>
      <c r="AN14" s="744"/>
      <c r="AO14" s="744"/>
      <c r="AP14" s="744"/>
      <c r="AQ14" s="744"/>
      <c r="AR14" s="744"/>
      <c r="AS14" s="744"/>
      <c r="AT14" s="744"/>
      <c r="AU14" s="744"/>
      <c r="AV14" s="744"/>
      <c r="AW14" s="744"/>
      <c r="AX14" s="744"/>
      <c r="AY14" s="744"/>
      <c r="AZ14" s="744"/>
      <c r="BA14" s="744"/>
      <c r="BB14" s="744"/>
      <c r="BC14" s="760"/>
      <c r="BD14" s="760"/>
      <c r="BE14" s="760"/>
      <c r="BF14" s="760"/>
      <c r="BG14" s="760"/>
      <c r="BH14" s="760"/>
      <c r="BI14" s="760"/>
      <c r="BJ14" s="760"/>
      <c r="BK14" s="760"/>
      <c r="BL14" s="760"/>
      <c r="BM14" s="760"/>
      <c r="BN14" s="760"/>
      <c r="BO14" s="760"/>
      <c r="BP14" s="760"/>
      <c r="BQ14" s="760"/>
      <c r="BR14" s="760"/>
      <c r="BS14" s="760"/>
      <c r="BT14" s="760"/>
      <c r="BU14" s="760"/>
      <c r="BV14" s="760"/>
    </row>
    <row r="15" spans="1:74" ht="12" customHeight="1" x14ac:dyDescent="0.25">
      <c r="A15" s="745" t="s">
        <v>1278</v>
      </c>
      <c r="B15" s="743" t="s">
        <v>1272</v>
      </c>
      <c r="C15" s="755">
        <v>6806.6</v>
      </c>
      <c r="D15" s="755">
        <v>6806.6</v>
      </c>
      <c r="E15" s="755">
        <v>6806.6</v>
      </c>
      <c r="F15" s="755">
        <v>6830.4</v>
      </c>
      <c r="G15" s="755">
        <v>6830.4</v>
      </c>
      <c r="H15" s="755">
        <v>6829.6</v>
      </c>
      <c r="I15" s="755">
        <v>6829.6</v>
      </c>
      <c r="J15" s="755">
        <v>6856.5</v>
      </c>
      <c r="K15" s="755">
        <v>6859.3</v>
      </c>
      <c r="L15" s="755">
        <v>6876.3</v>
      </c>
      <c r="M15" s="755">
        <v>6871.8</v>
      </c>
      <c r="N15" s="755">
        <v>6850.8</v>
      </c>
      <c r="O15" s="755">
        <v>6727.6</v>
      </c>
      <c r="P15" s="755">
        <v>6726.2</v>
      </c>
      <c r="Q15" s="755">
        <v>6717.3</v>
      </c>
      <c r="R15" s="755">
        <v>6714.3</v>
      </c>
      <c r="S15" s="755">
        <v>6714</v>
      </c>
      <c r="T15" s="755">
        <v>6713.6</v>
      </c>
      <c r="U15" s="755">
        <v>6713.4</v>
      </c>
      <c r="V15" s="755">
        <v>6712</v>
      </c>
      <c r="W15" s="755">
        <v>6712</v>
      </c>
      <c r="X15" s="755">
        <v>6712</v>
      </c>
      <c r="Y15" s="755">
        <v>6712</v>
      </c>
      <c r="Z15" s="755">
        <v>6657</v>
      </c>
      <c r="AA15" s="755">
        <v>6647.7</v>
      </c>
      <c r="AB15" s="755">
        <v>6645.1</v>
      </c>
      <c r="AC15" s="755">
        <v>6685.6</v>
      </c>
      <c r="AD15" s="755">
        <v>6685.6</v>
      </c>
      <c r="AE15" s="755">
        <v>6685.6</v>
      </c>
      <c r="AF15" s="755">
        <v>6689.6</v>
      </c>
      <c r="AG15" s="755">
        <v>6689.6</v>
      </c>
      <c r="AH15" s="755">
        <v>6689.4</v>
      </c>
      <c r="AI15" s="755">
        <v>6688.4</v>
      </c>
      <c r="AJ15" s="755">
        <v>6688.4</v>
      </c>
      <c r="AK15" s="755">
        <v>6688.4</v>
      </c>
      <c r="AL15" s="755">
        <v>6657.4</v>
      </c>
      <c r="AM15" s="755">
        <v>6689.8</v>
      </c>
      <c r="AN15" s="755">
        <v>6689.8</v>
      </c>
      <c r="AO15" s="755">
        <v>6657.3</v>
      </c>
      <c r="AP15" s="755">
        <v>6647</v>
      </c>
      <c r="AQ15" s="755">
        <v>6645.4</v>
      </c>
      <c r="AR15" s="755">
        <v>6634.8</v>
      </c>
      <c r="AS15" s="755">
        <v>6626.5</v>
      </c>
      <c r="AT15" s="755">
        <v>6622.4</v>
      </c>
      <c r="AU15" s="755">
        <v>6622.4</v>
      </c>
      <c r="AV15" s="755">
        <v>6622.4</v>
      </c>
      <c r="AW15" s="755">
        <v>6622.4</v>
      </c>
      <c r="AX15" s="755">
        <v>6622</v>
      </c>
      <c r="AY15" s="755">
        <v>6622</v>
      </c>
      <c r="AZ15" s="755">
        <v>6622</v>
      </c>
      <c r="BA15" s="755">
        <v>6622</v>
      </c>
      <c r="BB15" s="755">
        <v>6609.6</v>
      </c>
      <c r="BC15" s="759">
        <v>6626.6</v>
      </c>
      <c r="BD15" s="759">
        <v>6635.1</v>
      </c>
      <c r="BE15" s="759">
        <v>6635.1</v>
      </c>
      <c r="BF15" s="759">
        <v>6635.1</v>
      </c>
      <c r="BG15" s="759">
        <v>6635.1</v>
      </c>
      <c r="BH15" s="759">
        <v>6649.1</v>
      </c>
      <c r="BI15" s="759">
        <v>6649.1</v>
      </c>
      <c r="BJ15" s="759">
        <v>6657.1</v>
      </c>
      <c r="BK15" s="759">
        <v>6657.1</v>
      </c>
      <c r="BL15" s="759">
        <v>6657.1</v>
      </c>
      <c r="BM15" s="759">
        <v>6657.1</v>
      </c>
      <c r="BN15" s="759">
        <v>6657.1</v>
      </c>
      <c r="BO15" s="759">
        <v>6657.1</v>
      </c>
      <c r="BP15" s="759">
        <v>6657.1</v>
      </c>
      <c r="BQ15" s="759">
        <v>6657.1</v>
      </c>
      <c r="BR15" s="759">
        <v>6657.1</v>
      </c>
      <c r="BS15" s="759">
        <v>6657.1</v>
      </c>
      <c r="BT15" s="759">
        <v>6657.1</v>
      </c>
      <c r="BU15" s="759">
        <v>6657.1</v>
      </c>
      <c r="BV15" s="759">
        <v>6649.3</v>
      </c>
    </row>
    <row r="16" spans="1:74" ht="12" customHeight="1" x14ac:dyDescent="0.25">
      <c r="A16" s="745" t="s">
        <v>1279</v>
      </c>
      <c r="B16" s="743" t="s">
        <v>1273</v>
      </c>
      <c r="C16" s="755">
        <v>952.2</v>
      </c>
      <c r="D16" s="755">
        <v>952.2</v>
      </c>
      <c r="E16" s="755">
        <v>952.2</v>
      </c>
      <c r="F16" s="755">
        <v>945.5</v>
      </c>
      <c r="G16" s="755">
        <v>945.5</v>
      </c>
      <c r="H16" s="755">
        <v>944.7</v>
      </c>
      <c r="I16" s="755">
        <v>944.7</v>
      </c>
      <c r="J16" s="755">
        <v>944.4</v>
      </c>
      <c r="K16" s="755">
        <v>947.2</v>
      </c>
      <c r="L16" s="755">
        <v>947.2</v>
      </c>
      <c r="M16" s="755">
        <v>947.2</v>
      </c>
      <c r="N16" s="755">
        <v>947.2</v>
      </c>
      <c r="O16" s="755">
        <v>944.9</v>
      </c>
      <c r="P16" s="755">
        <v>944.9</v>
      </c>
      <c r="Q16" s="755">
        <v>943.8</v>
      </c>
      <c r="R16" s="755">
        <v>943.8</v>
      </c>
      <c r="S16" s="755">
        <v>943.5</v>
      </c>
      <c r="T16" s="755">
        <v>943.1</v>
      </c>
      <c r="U16" s="755">
        <v>942.9</v>
      </c>
      <c r="V16" s="755">
        <v>941.5</v>
      </c>
      <c r="W16" s="755">
        <v>941.5</v>
      </c>
      <c r="X16" s="755">
        <v>941.5</v>
      </c>
      <c r="Y16" s="755">
        <v>941.5</v>
      </c>
      <c r="Z16" s="755">
        <v>886.5</v>
      </c>
      <c r="AA16" s="755">
        <v>883.2</v>
      </c>
      <c r="AB16" s="755">
        <v>880.6</v>
      </c>
      <c r="AC16" s="755">
        <v>880.6</v>
      </c>
      <c r="AD16" s="755">
        <v>880.6</v>
      </c>
      <c r="AE16" s="755">
        <v>880.6</v>
      </c>
      <c r="AF16" s="755">
        <v>884.6</v>
      </c>
      <c r="AG16" s="755">
        <v>884.6</v>
      </c>
      <c r="AH16" s="755">
        <v>884.4</v>
      </c>
      <c r="AI16" s="755">
        <v>883.4</v>
      </c>
      <c r="AJ16" s="755">
        <v>883.4</v>
      </c>
      <c r="AK16" s="755">
        <v>883.4</v>
      </c>
      <c r="AL16" s="755">
        <v>872.4</v>
      </c>
      <c r="AM16" s="755">
        <v>855.4</v>
      </c>
      <c r="AN16" s="755">
        <v>855.4</v>
      </c>
      <c r="AO16" s="755">
        <v>855.4</v>
      </c>
      <c r="AP16" s="755">
        <v>855.4</v>
      </c>
      <c r="AQ16" s="755">
        <v>854.8</v>
      </c>
      <c r="AR16" s="755">
        <v>854.2</v>
      </c>
      <c r="AS16" s="755">
        <v>854.2</v>
      </c>
      <c r="AT16" s="755">
        <v>850.1</v>
      </c>
      <c r="AU16" s="755">
        <v>850.1</v>
      </c>
      <c r="AV16" s="755">
        <v>850.1</v>
      </c>
      <c r="AW16" s="755">
        <v>850.1</v>
      </c>
      <c r="AX16" s="755">
        <v>849.7</v>
      </c>
      <c r="AY16" s="755">
        <v>849.7</v>
      </c>
      <c r="AZ16" s="755">
        <v>849.7</v>
      </c>
      <c r="BA16" s="755">
        <v>849.7</v>
      </c>
      <c r="BB16" s="755">
        <v>849.7</v>
      </c>
      <c r="BC16" s="759">
        <v>849.7</v>
      </c>
      <c r="BD16" s="759">
        <v>849.7</v>
      </c>
      <c r="BE16" s="759">
        <v>849.7</v>
      </c>
      <c r="BF16" s="759">
        <v>849.7</v>
      </c>
      <c r="BG16" s="759">
        <v>849.7</v>
      </c>
      <c r="BH16" s="759">
        <v>863.7</v>
      </c>
      <c r="BI16" s="759">
        <v>863.7</v>
      </c>
      <c r="BJ16" s="759">
        <v>865.7</v>
      </c>
      <c r="BK16" s="759">
        <v>865.7</v>
      </c>
      <c r="BL16" s="759">
        <v>865.7</v>
      </c>
      <c r="BM16" s="759">
        <v>865.7</v>
      </c>
      <c r="BN16" s="759">
        <v>865.7</v>
      </c>
      <c r="BO16" s="759">
        <v>865.7</v>
      </c>
      <c r="BP16" s="759">
        <v>865.7</v>
      </c>
      <c r="BQ16" s="759">
        <v>865.7</v>
      </c>
      <c r="BR16" s="759">
        <v>865.7</v>
      </c>
      <c r="BS16" s="759">
        <v>865.7</v>
      </c>
      <c r="BT16" s="759">
        <v>865.7</v>
      </c>
      <c r="BU16" s="759">
        <v>865.7</v>
      </c>
      <c r="BV16" s="759">
        <v>865.7</v>
      </c>
    </row>
    <row r="17" spans="1:74" ht="12" customHeight="1" x14ac:dyDescent="0.25">
      <c r="A17" s="745" t="s">
        <v>1280</v>
      </c>
      <c r="B17" s="743" t="s">
        <v>1274</v>
      </c>
      <c r="C17" s="755">
        <v>5854.4</v>
      </c>
      <c r="D17" s="755">
        <v>5854.4</v>
      </c>
      <c r="E17" s="755">
        <v>5854.4</v>
      </c>
      <c r="F17" s="755">
        <v>5884.9</v>
      </c>
      <c r="G17" s="755">
        <v>5884.9</v>
      </c>
      <c r="H17" s="755">
        <v>5884.9</v>
      </c>
      <c r="I17" s="755">
        <v>5884.9</v>
      </c>
      <c r="J17" s="755">
        <v>5912.1</v>
      </c>
      <c r="K17" s="755">
        <v>5912.1</v>
      </c>
      <c r="L17" s="755">
        <v>5929.1</v>
      </c>
      <c r="M17" s="755">
        <v>5924.6</v>
      </c>
      <c r="N17" s="755">
        <v>5903.6</v>
      </c>
      <c r="O17" s="755">
        <v>5782.7</v>
      </c>
      <c r="P17" s="755">
        <v>5781.3</v>
      </c>
      <c r="Q17" s="755">
        <v>5773.5</v>
      </c>
      <c r="R17" s="755">
        <v>5770.5</v>
      </c>
      <c r="S17" s="755">
        <v>5770.5</v>
      </c>
      <c r="T17" s="755">
        <v>5770.5</v>
      </c>
      <c r="U17" s="755">
        <v>5770.5</v>
      </c>
      <c r="V17" s="755">
        <v>5770.5</v>
      </c>
      <c r="W17" s="755">
        <v>5770.5</v>
      </c>
      <c r="X17" s="755">
        <v>5770.5</v>
      </c>
      <c r="Y17" s="755">
        <v>5770.5</v>
      </c>
      <c r="Z17" s="755">
        <v>5770.5</v>
      </c>
      <c r="AA17" s="755">
        <v>5764.5</v>
      </c>
      <c r="AB17" s="755">
        <v>5764.5</v>
      </c>
      <c r="AC17" s="755">
        <v>5805</v>
      </c>
      <c r="AD17" s="755">
        <v>5805</v>
      </c>
      <c r="AE17" s="755">
        <v>5805</v>
      </c>
      <c r="AF17" s="755">
        <v>5805</v>
      </c>
      <c r="AG17" s="755">
        <v>5805</v>
      </c>
      <c r="AH17" s="755">
        <v>5805</v>
      </c>
      <c r="AI17" s="755">
        <v>5805</v>
      </c>
      <c r="AJ17" s="755">
        <v>5805</v>
      </c>
      <c r="AK17" s="755">
        <v>5805</v>
      </c>
      <c r="AL17" s="755">
        <v>5785</v>
      </c>
      <c r="AM17" s="755">
        <v>5834.4</v>
      </c>
      <c r="AN17" s="755">
        <v>5834.4</v>
      </c>
      <c r="AO17" s="755">
        <v>5801.9</v>
      </c>
      <c r="AP17" s="755">
        <v>5791.6</v>
      </c>
      <c r="AQ17" s="755">
        <v>5790.6</v>
      </c>
      <c r="AR17" s="755">
        <v>5780.6</v>
      </c>
      <c r="AS17" s="755">
        <v>5772.3</v>
      </c>
      <c r="AT17" s="755">
        <v>5772.3</v>
      </c>
      <c r="AU17" s="755">
        <v>5772.3</v>
      </c>
      <c r="AV17" s="755">
        <v>5772.3</v>
      </c>
      <c r="AW17" s="755">
        <v>5772.3</v>
      </c>
      <c r="AX17" s="755">
        <v>5772.3</v>
      </c>
      <c r="AY17" s="755">
        <v>5772.3</v>
      </c>
      <c r="AZ17" s="755">
        <v>5772.3</v>
      </c>
      <c r="BA17" s="755">
        <v>5772.3</v>
      </c>
      <c r="BB17" s="755">
        <v>5759.9</v>
      </c>
      <c r="BC17" s="759">
        <v>5776.9</v>
      </c>
      <c r="BD17" s="759">
        <v>5785.4</v>
      </c>
      <c r="BE17" s="759">
        <v>5785.4</v>
      </c>
      <c r="BF17" s="759">
        <v>5785.4</v>
      </c>
      <c r="BG17" s="759">
        <v>5785.4</v>
      </c>
      <c r="BH17" s="759">
        <v>5785.4</v>
      </c>
      <c r="BI17" s="759">
        <v>5785.4</v>
      </c>
      <c r="BJ17" s="759">
        <v>5791.4</v>
      </c>
      <c r="BK17" s="759">
        <v>5791.4</v>
      </c>
      <c r="BL17" s="759">
        <v>5791.4</v>
      </c>
      <c r="BM17" s="759">
        <v>5791.4</v>
      </c>
      <c r="BN17" s="759">
        <v>5791.4</v>
      </c>
      <c r="BO17" s="759">
        <v>5791.4</v>
      </c>
      <c r="BP17" s="759">
        <v>5791.4</v>
      </c>
      <c r="BQ17" s="759">
        <v>5791.4</v>
      </c>
      <c r="BR17" s="759">
        <v>5791.4</v>
      </c>
      <c r="BS17" s="759">
        <v>5791.4</v>
      </c>
      <c r="BT17" s="759">
        <v>5791.4</v>
      </c>
      <c r="BU17" s="759">
        <v>5791.4</v>
      </c>
      <c r="BV17" s="759">
        <v>5783.6</v>
      </c>
    </row>
    <row r="18" spans="1:74" ht="12" customHeight="1" x14ac:dyDescent="0.25">
      <c r="A18" s="745" t="s">
        <v>1281</v>
      </c>
      <c r="B18" s="743" t="s">
        <v>1275</v>
      </c>
      <c r="C18" s="755">
        <v>300.7</v>
      </c>
      <c r="D18" s="755">
        <v>300.7</v>
      </c>
      <c r="E18" s="755">
        <v>300.7</v>
      </c>
      <c r="F18" s="755">
        <v>300.7</v>
      </c>
      <c r="G18" s="755">
        <v>300.7</v>
      </c>
      <c r="H18" s="755">
        <v>300.7</v>
      </c>
      <c r="I18" s="755">
        <v>300.7</v>
      </c>
      <c r="J18" s="755">
        <v>300.7</v>
      </c>
      <c r="K18" s="755">
        <v>300.7</v>
      </c>
      <c r="L18" s="755">
        <v>300.7</v>
      </c>
      <c r="M18" s="755">
        <v>300.7</v>
      </c>
      <c r="N18" s="755">
        <v>300.7</v>
      </c>
      <c r="O18" s="755">
        <v>354.6</v>
      </c>
      <c r="P18" s="755">
        <v>354.6</v>
      </c>
      <c r="Q18" s="755">
        <v>354.6</v>
      </c>
      <c r="R18" s="755">
        <v>354.6</v>
      </c>
      <c r="S18" s="755">
        <v>355.8</v>
      </c>
      <c r="T18" s="755">
        <v>355.8</v>
      </c>
      <c r="U18" s="755">
        <v>355.8</v>
      </c>
      <c r="V18" s="755">
        <v>355.8</v>
      </c>
      <c r="W18" s="755">
        <v>356.7</v>
      </c>
      <c r="X18" s="755">
        <v>356.7</v>
      </c>
      <c r="Y18" s="755">
        <v>356.7</v>
      </c>
      <c r="Z18" s="755">
        <v>356.7</v>
      </c>
      <c r="AA18" s="755">
        <v>357.1</v>
      </c>
      <c r="AB18" s="755">
        <v>357.1</v>
      </c>
      <c r="AC18" s="755">
        <v>357.1</v>
      </c>
      <c r="AD18" s="755">
        <v>357.1</v>
      </c>
      <c r="AE18" s="755">
        <v>357.1</v>
      </c>
      <c r="AF18" s="755">
        <v>357.1</v>
      </c>
      <c r="AG18" s="755">
        <v>357.1</v>
      </c>
      <c r="AH18" s="755">
        <v>357.1</v>
      </c>
      <c r="AI18" s="755">
        <v>357.1</v>
      </c>
      <c r="AJ18" s="755">
        <v>357.1</v>
      </c>
      <c r="AK18" s="755">
        <v>357.1</v>
      </c>
      <c r="AL18" s="755">
        <v>357.1</v>
      </c>
      <c r="AM18" s="755">
        <v>283.60000000000002</v>
      </c>
      <c r="AN18" s="755">
        <v>283.60000000000002</v>
      </c>
      <c r="AO18" s="755">
        <v>283.60000000000002</v>
      </c>
      <c r="AP18" s="755">
        <v>283.60000000000002</v>
      </c>
      <c r="AQ18" s="755">
        <v>283.60000000000002</v>
      </c>
      <c r="AR18" s="755">
        <v>283.60000000000002</v>
      </c>
      <c r="AS18" s="755">
        <v>283.60000000000002</v>
      </c>
      <c r="AT18" s="755">
        <v>283.60000000000002</v>
      </c>
      <c r="AU18" s="755">
        <v>283.60000000000002</v>
      </c>
      <c r="AV18" s="755">
        <v>283.60000000000002</v>
      </c>
      <c r="AW18" s="755">
        <v>283.60000000000002</v>
      </c>
      <c r="AX18" s="755">
        <v>283.60000000000002</v>
      </c>
      <c r="AY18" s="755">
        <v>290.10000000000002</v>
      </c>
      <c r="AZ18" s="755">
        <v>290.10000000000002</v>
      </c>
      <c r="BA18" s="755">
        <v>290.10000000000002</v>
      </c>
      <c r="BB18" s="755">
        <v>290.10000000000002</v>
      </c>
      <c r="BC18" s="759">
        <v>290.10000000000002</v>
      </c>
      <c r="BD18" s="759">
        <v>290.10000000000002</v>
      </c>
      <c r="BE18" s="759">
        <v>290.10000000000002</v>
      </c>
      <c r="BF18" s="759">
        <v>290.10000000000002</v>
      </c>
      <c r="BG18" s="759">
        <v>290.10000000000002</v>
      </c>
      <c r="BH18" s="759">
        <v>290.10000000000002</v>
      </c>
      <c r="BI18" s="759">
        <v>290.10000000000002</v>
      </c>
      <c r="BJ18" s="759">
        <v>290.10000000000002</v>
      </c>
      <c r="BK18" s="759">
        <v>290.10000000000002</v>
      </c>
      <c r="BL18" s="759">
        <v>290.10000000000002</v>
      </c>
      <c r="BM18" s="759">
        <v>290.10000000000002</v>
      </c>
      <c r="BN18" s="759">
        <v>290.10000000000002</v>
      </c>
      <c r="BO18" s="759">
        <v>288.89999999999998</v>
      </c>
      <c r="BP18" s="759">
        <v>288.89999999999998</v>
      </c>
      <c r="BQ18" s="759">
        <v>288.89999999999998</v>
      </c>
      <c r="BR18" s="759">
        <v>288.89999999999998</v>
      </c>
      <c r="BS18" s="759">
        <v>288.89999999999998</v>
      </c>
      <c r="BT18" s="759">
        <v>288.89999999999998</v>
      </c>
      <c r="BU18" s="759">
        <v>288.89999999999998</v>
      </c>
      <c r="BV18" s="759">
        <v>288.89999999999998</v>
      </c>
    </row>
    <row r="19" spans="1:74" ht="12" customHeight="1" x14ac:dyDescent="0.25">
      <c r="A19" s="745" t="s">
        <v>1282</v>
      </c>
      <c r="B19" s="743" t="s">
        <v>1276</v>
      </c>
      <c r="C19" s="755">
        <v>240.4</v>
      </c>
      <c r="D19" s="755">
        <v>240.4</v>
      </c>
      <c r="E19" s="755">
        <v>255.9</v>
      </c>
      <c r="F19" s="755">
        <v>255.9</v>
      </c>
      <c r="G19" s="755">
        <v>275.8</v>
      </c>
      <c r="H19" s="755">
        <v>275.8</v>
      </c>
      <c r="I19" s="755">
        <v>275.8</v>
      </c>
      <c r="J19" s="755">
        <v>275.8</v>
      </c>
      <c r="K19" s="755">
        <v>276.8</v>
      </c>
      <c r="L19" s="755">
        <v>276.8</v>
      </c>
      <c r="M19" s="755">
        <v>276.8</v>
      </c>
      <c r="N19" s="755">
        <v>294.3</v>
      </c>
      <c r="O19" s="755">
        <v>309.3</v>
      </c>
      <c r="P19" s="755">
        <v>309.3</v>
      </c>
      <c r="Q19" s="755">
        <v>309.3</v>
      </c>
      <c r="R19" s="755">
        <v>311.2</v>
      </c>
      <c r="S19" s="755">
        <v>312.2</v>
      </c>
      <c r="T19" s="755">
        <v>313.7</v>
      </c>
      <c r="U19" s="755">
        <v>313.7</v>
      </c>
      <c r="V19" s="755">
        <v>315.7</v>
      </c>
      <c r="W19" s="755">
        <v>315.7</v>
      </c>
      <c r="X19" s="755">
        <v>316.10000000000002</v>
      </c>
      <c r="Y19" s="755">
        <v>316.10000000000002</v>
      </c>
      <c r="Z19" s="755">
        <v>320.2</v>
      </c>
      <c r="AA19" s="755">
        <v>321.89999999999998</v>
      </c>
      <c r="AB19" s="755">
        <v>321.89999999999998</v>
      </c>
      <c r="AC19" s="755">
        <v>321.89999999999998</v>
      </c>
      <c r="AD19" s="755">
        <v>321.89999999999998</v>
      </c>
      <c r="AE19" s="755">
        <v>325.89999999999998</v>
      </c>
      <c r="AF19" s="755">
        <v>340.3</v>
      </c>
      <c r="AG19" s="755">
        <v>340.3</v>
      </c>
      <c r="AH19" s="755">
        <v>340.3</v>
      </c>
      <c r="AI19" s="755">
        <v>340.3</v>
      </c>
      <c r="AJ19" s="755">
        <v>340.3</v>
      </c>
      <c r="AK19" s="755">
        <v>344.1</v>
      </c>
      <c r="AL19" s="755">
        <v>349.1</v>
      </c>
      <c r="AM19" s="755">
        <v>353.5</v>
      </c>
      <c r="AN19" s="755">
        <v>353.5</v>
      </c>
      <c r="AO19" s="755">
        <v>353.5</v>
      </c>
      <c r="AP19" s="755">
        <v>352.7</v>
      </c>
      <c r="AQ19" s="755">
        <v>357.2</v>
      </c>
      <c r="AR19" s="755">
        <v>360.3</v>
      </c>
      <c r="AS19" s="755">
        <v>360.3</v>
      </c>
      <c r="AT19" s="755">
        <v>365.3</v>
      </c>
      <c r="AU19" s="755">
        <v>367.8</v>
      </c>
      <c r="AV19" s="755">
        <v>367.8</v>
      </c>
      <c r="AW19" s="755">
        <v>367.8</v>
      </c>
      <c r="AX19" s="755">
        <v>373.3</v>
      </c>
      <c r="AY19" s="755">
        <v>373.3</v>
      </c>
      <c r="AZ19" s="755">
        <v>375.3</v>
      </c>
      <c r="BA19" s="755">
        <v>375.3</v>
      </c>
      <c r="BB19" s="755">
        <v>375.3</v>
      </c>
      <c r="BC19" s="759">
        <v>375.7</v>
      </c>
      <c r="BD19" s="759">
        <v>380.7</v>
      </c>
      <c r="BE19" s="759">
        <v>380.7</v>
      </c>
      <c r="BF19" s="759">
        <v>380.7</v>
      </c>
      <c r="BG19" s="759">
        <v>380.7</v>
      </c>
      <c r="BH19" s="759">
        <v>380.7</v>
      </c>
      <c r="BI19" s="759">
        <v>380.7</v>
      </c>
      <c r="BJ19" s="759">
        <v>382.5</v>
      </c>
      <c r="BK19" s="759">
        <v>382.5</v>
      </c>
      <c r="BL19" s="759">
        <v>382.5</v>
      </c>
      <c r="BM19" s="759">
        <v>382.5</v>
      </c>
      <c r="BN19" s="759">
        <v>382.5</v>
      </c>
      <c r="BO19" s="759">
        <v>383.2</v>
      </c>
      <c r="BP19" s="759">
        <v>385.3</v>
      </c>
      <c r="BQ19" s="759">
        <v>385.3</v>
      </c>
      <c r="BR19" s="759">
        <v>385.3</v>
      </c>
      <c r="BS19" s="759">
        <v>385.3</v>
      </c>
      <c r="BT19" s="759">
        <v>385.3</v>
      </c>
      <c r="BU19" s="759">
        <v>385.3</v>
      </c>
      <c r="BV19" s="759">
        <v>385.3</v>
      </c>
    </row>
    <row r="20" spans="1:74" ht="12" customHeight="1" x14ac:dyDescent="0.25">
      <c r="A20" s="745" t="s">
        <v>1283</v>
      </c>
      <c r="B20" s="743" t="s">
        <v>1284</v>
      </c>
      <c r="C20" s="756" t="s">
        <v>1323</v>
      </c>
      <c r="D20" s="756" t="s">
        <v>1323</v>
      </c>
      <c r="E20" s="756" t="s">
        <v>1323</v>
      </c>
      <c r="F20" s="756" t="s">
        <v>1323</v>
      </c>
      <c r="G20" s="756" t="s">
        <v>1323</v>
      </c>
      <c r="H20" s="756" t="s">
        <v>1323</v>
      </c>
      <c r="I20" s="756" t="s">
        <v>1323</v>
      </c>
      <c r="J20" s="756" t="s">
        <v>1323</v>
      </c>
      <c r="K20" s="756" t="s">
        <v>1323</v>
      </c>
      <c r="L20" s="756" t="s">
        <v>1323</v>
      </c>
      <c r="M20" s="756" t="s">
        <v>1323</v>
      </c>
      <c r="N20" s="756" t="s">
        <v>1323</v>
      </c>
      <c r="O20" s="755">
        <v>9865.6110000000008</v>
      </c>
      <c r="P20" s="755">
        <v>10123.085999999999</v>
      </c>
      <c r="Q20" s="755">
        <v>10440.244000000001</v>
      </c>
      <c r="R20" s="755">
        <v>10687.819</v>
      </c>
      <c r="S20" s="755">
        <v>10927.867</v>
      </c>
      <c r="T20" s="755">
        <v>11185.235000000001</v>
      </c>
      <c r="U20" s="755">
        <v>11385.334000000001</v>
      </c>
      <c r="V20" s="755">
        <v>11670.583000000001</v>
      </c>
      <c r="W20" s="755">
        <v>11913.282999999999</v>
      </c>
      <c r="X20" s="755">
        <v>12156.433000000001</v>
      </c>
      <c r="Y20" s="755">
        <v>12446.436</v>
      </c>
      <c r="Z20" s="755">
        <v>12765.071</v>
      </c>
      <c r="AA20" s="755">
        <v>12970.145</v>
      </c>
      <c r="AB20" s="755">
        <v>13271.998</v>
      </c>
      <c r="AC20" s="755">
        <v>13558.931</v>
      </c>
      <c r="AD20" s="755">
        <v>13815.096</v>
      </c>
      <c r="AE20" s="755">
        <v>14115.338</v>
      </c>
      <c r="AF20" s="755">
        <v>14401.791999999999</v>
      </c>
      <c r="AG20" s="755">
        <v>14670.808000000001</v>
      </c>
      <c r="AH20" s="755">
        <v>15018.726000000001</v>
      </c>
      <c r="AI20" s="755">
        <v>15216.331</v>
      </c>
      <c r="AJ20" s="755">
        <v>15456.589</v>
      </c>
      <c r="AK20" s="755">
        <v>15719.896000000001</v>
      </c>
      <c r="AL20" s="755">
        <v>16147.758</v>
      </c>
      <c r="AM20" s="755">
        <v>16496.169000000002</v>
      </c>
      <c r="AN20" s="755">
        <v>16757.657999999999</v>
      </c>
      <c r="AO20" s="755">
        <v>17047.968000000001</v>
      </c>
      <c r="AP20" s="755">
        <v>17306.288</v>
      </c>
      <c r="AQ20" s="755">
        <v>17600.737000000001</v>
      </c>
      <c r="AR20" s="755">
        <v>17887.425999999999</v>
      </c>
      <c r="AS20" s="755">
        <v>18145.822</v>
      </c>
      <c r="AT20" s="755">
        <v>18426.435000000001</v>
      </c>
      <c r="AU20" s="755">
        <v>18712.365000000002</v>
      </c>
      <c r="AV20" s="755">
        <v>19000.455000000002</v>
      </c>
      <c r="AW20" s="755">
        <v>19278.121999999999</v>
      </c>
      <c r="AX20" s="755">
        <v>19521.458999999999</v>
      </c>
      <c r="AY20" s="755">
        <v>19959.019</v>
      </c>
      <c r="AZ20" s="755">
        <v>20125.796999999999</v>
      </c>
      <c r="BA20" s="755">
        <v>20422</v>
      </c>
      <c r="BB20" s="755">
        <v>20724.7</v>
      </c>
      <c r="BC20" s="759">
        <v>21030.799999999999</v>
      </c>
      <c r="BD20" s="759">
        <v>21340.01</v>
      </c>
      <c r="BE20" s="759">
        <v>21653.13</v>
      </c>
      <c r="BF20" s="759">
        <v>21973.01</v>
      </c>
      <c r="BG20" s="759">
        <v>22298.99</v>
      </c>
      <c r="BH20" s="759">
        <v>22630.21</v>
      </c>
      <c r="BI20" s="759">
        <v>22968.42</v>
      </c>
      <c r="BJ20" s="759">
        <v>23313.06</v>
      </c>
      <c r="BK20" s="759">
        <v>23665</v>
      </c>
      <c r="BL20" s="759">
        <v>24022.39</v>
      </c>
      <c r="BM20" s="759">
        <v>24386.02</v>
      </c>
      <c r="BN20" s="759">
        <v>24754.75</v>
      </c>
      <c r="BO20" s="759">
        <v>25132.03</v>
      </c>
      <c r="BP20" s="759">
        <v>25516.77</v>
      </c>
      <c r="BQ20" s="759">
        <v>25909.39</v>
      </c>
      <c r="BR20" s="759">
        <v>26309.24</v>
      </c>
      <c r="BS20" s="759">
        <v>26716.71</v>
      </c>
      <c r="BT20" s="759">
        <v>27133.22</v>
      </c>
      <c r="BU20" s="759">
        <v>27555.38</v>
      </c>
      <c r="BV20" s="759">
        <v>27984.54</v>
      </c>
    </row>
    <row r="21" spans="1:74" ht="12" customHeight="1" x14ac:dyDescent="0.25">
      <c r="A21" s="745" t="s">
        <v>1285</v>
      </c>
      <c r="B21" s="743" t="s">
        <v>1286</v>
      </c>
      <c r="C21" s="756" t="s">
        <v>1323</v>
      </c>
      <c r="D21" s="756" t="s">
        <v>1323</v>
      </c>
      <c r="E21" s="756" t="s">
        <v>1323</v>
      </c>
      <c r="F21" s="756" t="s">
        <v>1323</v>
      </c>
      <c r="G21" s="756" t="s">
        <v>1323</v>
      </c>
      <c r="H21" s="756" t="s">
        <v>1323</v>
      </c>
      <c r="I21" s="756" t="s">
        <v>1323</v>
      </c>
      <c r="J21" s="756" t="s">
        <v>1323</v>
      </c>
      <c r="K21" s="756" t="s">
        <v>1323</v>
      </c>
      <c r="L21" s="756" t="s">
        <v>1323</v>
      </c>
      <c r="M21" s="756" t="s">
        <v>1323</v>
      </c>
      <c r="N21" s="756" t="s">
        <v>1323</v>
      </c>
      <c r="O21" s="755">
        <v>5428.4889999999996</v>
      </c>
      <c r="P21" s="755">
        <v>5627.0910000000003</v>
      </c>
      <c r="Q21" s="755">
        <v>5852.6629999999996</v>
      </c>
      <c r="R21" s="755">
        <v>6051.107</v>
      </c>
      <c r="S21" s="755">
        <v>6238.683</v>
      </c>
      <c r="T21" s="755">
        <v>6432.3339999999998</v>
      </c>
      <c r="U21" s="755">
        <v>6592.866</v>
      </c>
      <c r="V21" s="755">
        <v>6785.84</v>
      </c>
      <c r="W21" s="755">
        <v>6957.6729999999998</v>
      </c>
      <c r="X21" s="755">
        <v>7147.0609999999997</v>
      </c>
      <c r="Y21" s="755">
        <v>7332.7569999999996</v>
      </c>
      <c r="Z21" s="755">
        <v>7527.01</v>
      </c>
      <c r="AA21" s="755">
        <v>7754.924</v>
      </c>
      <c r="AB21" s="755">
        <v>7946.3239999999996</v>
      </c>
      <c r="AC21" s="755">
        <v>8115.3429999999998</v>
      </c>
      <c r="AD21" s="755">
        <v>8269.3269999999993</v>
      </c>
      <c r="AE21" s="755">
        <v>8453.16</v>
      </c>
      <c r="AF21" s="755">
        <v>8618.19</v>
      </c>
      <c r="AG21" s="755">
        <v>8778.32</v>
      </c>
      <c r="AH21" s="755">
        <v>8961.2710000000006</v>
      </c>
      <c r="AI21" s="755">
        <v>9113.0169999999998</v>
      </c>
      <c r="AJ21" s="755">
        <v>9265.2009999999991</v>
      </c>
      <c r="AK21" s="755">
        <v>9429.8420000000006</v>
      </c>
      <c r="AL21" s="755">
        <v>9626.7999999999993</v>
      </c>
      <c r="AM21" s="755">
        <v>9818.4220000000005</v>
      </c>
      <c r="AN21" s="755">
        <v>9985.0529999999999</v>
      </c>
      <c r="AO21" s="755">
        <v>10155.353999999999</v>
      </c>
      <c r="AP21" s="755">
        <v>10313.942999999999</v>
      </c>
      <c r="AQ21" s="755">
        <v>10492.069</v>
      </c>
      <c r="AR21" s="755">
        <v>10659.957</v>
      </c>
      <c r="AS21" s="755">
        <v>10828.835999999999</v>
      </c>
      <c r="AT21" s="755">
        <v>11011.019</v>
      </c>
      <c r="AU21" s="755">
        <v>11178.785</v>
      </c>
      <c r="AV21" s="755">
        <v>11373.105</v>
      </c>
      <c r="AW21" s="755">
        <v>11552.402</v>
      </c>
      <c r="AX21" s="755">
        <v>11664.362999999999</v>
      </c>
      <c r="AY21" s="755">
        <v>11998.392</v>
      </c>
      <c r="AZ21" s="755">
        <v>12165.835999999999</v>
      </c>
      <c r="BA21" s="755">
        <v>12341.01</v>
      </c>
      <c r="BB21" s="755">
        <v>12520.84</v>
      </c>
      <c r="BC21" s="759">
        <v>12702.2</v>
      </c>
      <c r="BD21" s="759">
        <v>12884.77</v>
      </c>
      <c r="BE21" s="759">
        <v>13069.32</v>
      </c>
      <c r="BF21" s="759">
        <v>13258.69</v>
      </c>
      <c r="BG21" s="759">
        <v>13452.17</v>
      </c>
      <c r="BH21" s="759">
        <v>13648.88</v>
      </c>
      <c r="BI21" s="759">
        <v>13850.52</v>
      </c>
      <c r="BJ21" s="759">
        <v>14056.52</v>
      </c>
      <c r="BK21" s="759">
        <v>14267.72</v>
      </c>
      <c r="BL21" s="759">
        <v>14482.22</v>
      </c>
      <c r="BM21" s="759">
        <v>14700.8</v>
      </c>
      <c r="BN21" s="759">
        <v>14922.26</v>
      </c>
      <c r="BO21" s="759">
        <v>15150.04</v>
      </c>
      <c r="BP21" s="759">
        <v>15383</v>
      </c>
      <c r="BQ21" s="759">
        <v>15621.54</v>
      </c>
      <c r="BR21" s="759">
        <v>15864.96</v>
      </c>
      <c r="BS21" s="759">
        <v>16113.63</v>
      </c>
      <c r="BT21" s="759">
        <v>16368.92</v>
      </c>
      <c r="BU21" s="759">
        <v>16627.400000000001</v>
      </c>
      <c r="BV21" s="759">
        <v>16890.41</v>
      </c>
    </row>
    <row r="22" spans="1:74" ht="12" customHeight="1" x14ac:dyDescent="0.25">
      <c r="A22" s="745" t="s">
        <v>1287</v>
      </c>
      <c r="B22" s="743" t="s">
        <v>1288</v>
      </c>
      <c r="C22" s="756" t="s">
        <v>1323</v>
      </c>
      <c r="D22" s="756" t="s">
        <v>1323</v>
      </c>
      <c r="E22" s="756" t="s">
        <v>1323</v>
      </c>
      <c r="F22" s="756" t="s">
        <v>1323</v>
      </c>
      <c r="G22" s="756" t="s">
        <v>1323</v>
      </c>
      <c r="H22" s="756" t="s">
        <v>1323</v>
      </c>
      <c r="I22" s="756" t="s">
        <v>1323</v>
      </c>
      <c r="J22" s="756" t="s">
        <v>1323</v>
      </c>
      <c r="K22" s="756" t="s">
        <v>1323</v>
      </c>
      <c r="L22" s="756" t="s">
        <v>1323</v>
      </c>
      <c r="M22" s="756" t="s">
        <v>1323</v>
      </c>
      <c r="N22" s="756" t="s">
        <v>1323</v>
      </c>
      <c r="O22" s="755">
        <v>3419.799</v>
      </c>
      <c r="P22" s="755">
        <v>3458.288</v>
      </c>
      <c r="Q22" s="755">
        <v>3521.7759999999998</v>
      </c>
      <c r="R22" s="755">
        <v>3552.6030000000001</v>
      </c>
      <c r="S22" s="755">
        <v>3589.1410000000001</v>
      </c>
      <c r="T22" s="755">
        <v>3640.3980000000001</v>
      </c>
      <c r="U22" s="755">
        <v>3660.7379999999998</v>
      </c>
      <c r="V22" s="755">
        <v>3734.201</v>
      </c>
      <c r="W22" s="755">
        <v>3794.152</v>
      </c>
      <c r="X22" s="755">
        <v>3837.6219999999998</v>
      </c>
      <c r="Y22" s="755">
        <v>3930.7379999999998</v>
      </c>
      <c r="Z22" s="755">
        <v>4022.806</v>
      </c>
      <c r="AA22" s="755">
        <v>4071.5250000000001</v>
      </c>
      <c r="AB22" s="755">
        <v>4110.9089999999997</v>
      </c>
      <c r="AC22" s="755">
        <v>4203.6229999999996</v>
      </c>
      <c r="AD22" s="755">
        <v>4293.5730000000003</v>
      </c>
      <c r="AE22" s="755">
        <v>4381.8220000000001</v>
      </c>
      <c r="AF22" s="755">
        <v>4481.7510000000002</v>
      </c>
      <c r="AG22" s="755">
        <v>4565.3209999999999</v>
      </c>
      <c r="AH22" s="755">
        <v>4711.4549999999999</v>
      </c>
      <c r="AI22" s="755">
        <v>4738.4290000000001</v>
      </c>
      <c r="AJ22" s="755">
        <v>4826.6750000000002</v>
      </c>
      <c r="AK22" s="755">
        <v>4924.9470000000001</v>
      </c>
      <c r="AL22" s="755">
        <v>5155.8119999999999</v>
      </c>
      <c r="AM22" s="755">
        <v>5312.0829999999996</v>
      </c>
      <c r="AN22" s="755">
        <v>5398.4219999999996</v>
      </c>
      <c r="AO22" s="755">
        <v>5501.2420000000002</v>
      </c>
      <c r="AP22" s="755">
        <v>5580.1409999999996</v>
      </c>
      <c r="AQ22" s="755">
        <v>5676.2449999999999</v>
      </c>
      <c r="AR22" s="755">
        <v>5777.9889999999996</v>
      </c>
      <c r="AS22" s="755">
        <v>5858.7529999999997</v>
      </c>
      <c r="AT22" s="755">
        <v>5945.2579999999998</v>
      </c>
      <c r="AU22" s="755">
        <v>6026.4210000000003</v>
      </c>
      <c r="AV22" s="755">
        <v>6105.2219999999998</v>
      </c>
      <c r="AW22" s="755">
        <v>6176.0420000000004</v>
      </c>
      <c r="AX22" s="755">
        <v>6285.7879999999996</v>
      </c>
      <c r="AY22" s="755">
        <v>6379.634</v>
      </c>
      <c r="AZ22" s="755">
        <v>6369.652</v>
      </c>
      <c r="BA22" s="755">
        <v>6470.7209999999995</v>
      </c>
      <c r="BB22" s="755">
        <v>6573.4620000000004</v>
      </c>
      <c r="BC22" s="759">
        <v>6677.9009999999998</v>
      </c>
      <c r="BD22" s="759">
        <v>6784.0630000000001</v>
      </c>
      <c r="BE22" s="759">
        <v>6891.9750000000004</v>
      </c>
      <c r="BF22" s="759">
        <v>7001.6629999999996</v>
      </c>
      <c r="BG22" s="759">
        <v>7113.1540000000005</v>
      </c>
      <c r="BH22" s="759">
        <v>7226.4759999999997</v>
      </c>
      <c r="BI22" s="759">
        <v>7341.6570000000002</v>
      </c>
      <c r="BJ22" s="759">
        <v>7458.7240000000002</v>
      </c>
      <c r="BK22" s="759">
        <v>7577.7060000000001</v>
      </c>
      <c r="BL22" s="759">
        <v>7698.634</v>
      </c>
      <c r="BM22" s="759">
        <v>7821.5349999999999</v>
      </c>
      <c r="BN22" s="759">
        <v>7946.4409999999998</v>
      </c>
      <c r="BO22" s="759">
        <v>8073.3810000000003</v>
      </c>
      <c r="BP22" s="759">
        <v>8202.3870000000006</v>
      </c>
      <c r="BQ22" s="759">
        <v>8333.4889999999996</v>
      </c>
      <c r="BR22" s="759">
        <v>8466.7209999999995</v>
      </c>
      <c r="BS22" s="759">
        <v>8602.1139999999996</v>
      </c>
      <c r="BT22" s="759">
        <v>8739.7000000000007</v>
      </c>
      <c r="BU22" s="759">
        <v>8879.5149999999994</v>
      </c>
      <c r="BV22" s="759">
        <v>9021.59</v>
      </c>
    </row>
    <row r="23" spans="1:74" ht="12" customHeight="1" x14ac:dyDescent="0.25">
      <c r="A23" s="745" t="s">
        <v>1289</v>
      </c>
      <c r="B23" s="743" t="s">
        <v>1290</v>
      </c>
      <c r="C23" s="756" t="s">
        <v>1323</v>
      </c>
      <c r="D23" s="756" t="s">
        <v>1323</v>
      </c>
      <c r="E23" s="756" t="s">
        <v>1323</v>
      </c>
      <c r="F23" s="756" t="s">
        <v>1323</v>
      </c>
      <c r="G23" s="756" t="s">
        <v>1323</v>
      </c>
      <c r="H23" s="756" t="s">
        <v>1323</v>
      </c>
      <c r="I23" s="756" t="s">
        <v>1323</v>
      </c>
      <c r="J23" s="756" t="s">
        <v>1323</v>
      </c>
      <c r="K23" s="756" t="s">
        <v>1323</v>
      </c>
      <c r="L23" s="756" t="s">
        <v>1323</v>
      </c>
      <c r="M23" s="756" t="s">
        <v>1323</v>
      </c>
      <c r="N23" s="756" t="s">
        <v>1323</v>
      </c>
      <c r="O23" s="755">
        <v>1017.323</v>
      </c>
      <c r="P23" s="755">
        <v>1037.7070000000001</v>
      </c>
      <c r="Q23" s="755">
        <v>1065.8050000000001</v>
      </c>
      <c r="R23" s="755">
        <v>1084.1089999999999</v>
      </c>
      <c r="S23" s="755">
        <v>1100.0429999999999</v>
      </c>
      <c r="T23" s="755">
        <v>1112.5029999999999</v>
      </c>
      <c r="U23" s="755">
        <v>1131.73</v>
      </c>
      <c r="V23" s="755">
        <v>1150.5419999999999</v>
      </c>
      <c r="W23" s="755">
        <v>1161.4580000000001</v>
      </c>
      <c r="X23" s="755">
        <v>1171.75</v>
      </c>
      <c r="Y23" s="755">
        <v>1182.941</v>
      </c>
      <c r="Z23" s="755">
        <v>1215.2550000000001</v>
      </c>
      <c r="AA23" s="755">
        <v>1143.6969999999999</v>
      </c>
      <c r="AB23" s="755">
        <v>1214.7660000000001</v>
      </c>
      <c r="AC23" s="755">
        <v>1239.9649999999999</v>
      </c>
      <c r="AD23" s="755">
        <v>1252.1959999999999</v>
      </c>
      <c r="AE23" s="755">
        <v>1280.356</v>
      </c>
      <c r="AF23" s="755">
        <v>1301.8510000000001</v>
      </c>
      <c r="AG23" s="755">
        <v>1327.1669999999999</v>
      </c>
      <c r="AH23" s="755">
        <v>1346</v>
      </c>
      <c r="AI23" s="755">
        <v>1364.886</v>
      </c>
      <c r="AJ23" s="755">
        <v>1364.7139999999999</v>
      </c>
      <c r="AK23" s="755">
        <v>1365.107</v>
      </c>
      <c r="AL23" s="755">
        <v>1365.146</v>
      </c>
      <c r="AM23" s="755">
        <v>1365.664</v>
      </c>
      <c r="AN23" s="755">
        <v>1374.183</v>
      </c>
      <c r="AO23" s="755">
        <v>1391.3720000000001</v>
      </c>
      <c r="AP23" s="755">
        <v>1412.204</v>
      </c>
      <c r="AQ23" s="755">
        <v>1432.423</v>
      </c>
      <c r="AR23" s="755">
        <v>1449.48</v>
      </c>
      <c r="AS23" s="755">
        <v>1458.2329999999999</v>
      </c>
      <c r="AT23" s="755">
        <v>1470.1579999999999</v>
      </c>
      <c r="AU23" s="755">
        <v>1507.1590000000001</v>
      </c>
      <c r="AV23" s="755">
        <v>1522.1279999999999</v>
      </c>
      <c r="AW23" s="755">
        <v>1549.6780000000001</v>
      </c>
      <c r="AX23" s="755">
        <v>1571.308</v>
      </c>
      <c r="AY23" s="755">
        <v>1580.9929999999999</v>
      </c>
      <c r="AZ23" s="755">
        <v>1590.309</v>
      </c>
      <c r="BA23" s="755">
        <v>1610.271</v>
      </c>
      <c r="BB23" s="755">
        <v>1630.4010000000001</v>
      </c>
      <c r="BC23" s="759">
        <v>1650.702</v>
      </c>
      <c r="BD23" s="759">
        <v>1671.1759999999999</v>
      </c>
      <c r="BE23" s="759">
        <v>1691.826</v>
      </c>
      <c r="BF23" s="759">
        <v>1712.655</v>
      </c>
      <c r="BG23" s="759">
        <v>1733.665</v>
      </c>
      <c r="BH23" s="759">
        <v>1754.8579999999999</v>
      </c>
      <c r="BI23" s="759">
        <v>1776.239</v>
      </c>
      <c r="BJ23" s="759">
        <v>1797.809</v>
      </c>
      <c r="BK23" s="759">
        <v>1819.5719999999999</v>
      </c>
      <c r="BL23" s="759">
        <v>1841.5309999999999</v>
      </c>
      <c r="BM23" s="759">
        <v>1863.6869999999999</v>
      </c>
      <c r="BN23" s="759">
        <v>1886.046</v>
      </c>
      <c r="BO23" s="759">
        <v>1908.6079999999999</v>
      </c>
      <c r="BP23" s="759">
        <v>1931.3789999999999</v>
      </c>
      <c r="BQ23" s="759">
        <v>1954.36</v>
      </c>
      <c r="BR23" s="759">
        <v>1977.5550000000001</v>
      </c>
      <c r="BS23" s="759">
        <v>2000.9670000000001</v>
      </c>
      <c r="BT23" s="759">
        <v>2024.6</v>
      </c>
      <c r="BU23" s="759">
        <v>2048.4569999999999</v>
      </c>
      <c r="BV23" s="759">
        <v>2072.5410000000002</v>
      </c>
    </row>
    <row r="24" spans="1:74" ht="12" customHeight="1" x14ac:dyDescent="0.25">
      <c r="A24" s="745" t="s">
        <v>1291</v>
      </c>
      <c r="B24" s="743" t="s">
        <v>96</v>
      </c>
      <c r="C24" s="755">
        <v>79.599999999999994</v>
      </c>
      <c r="D24" s="755">
        <v>79.599999999999994</v>
      </c>
      <c r="E24" s="755">
        <v>79.599999999999994</v>
      </c>
      <c r="F24" s="755">
        <v>79.599999999999994</v>
      </c>
      <c r="G24" s="755">
        <v>79.599999999999994</v>
      </c>
      <c r="H24" s="755">
        <v>79.599999999999994</v>
      </c>
      <c r="I24" s="755">
        <v>79.599999999999994</v>
      </c>
      <c r="J24" s="755">
        <v>79.599999999999994</v>
      </c>
      <c r="K24" s="755">
        <v>79.599999999999994</v>
      </c>
      <c r="L24" s="755">
        <v>79.599999999999994</v>
      </c>
      <c r="M24" s="755">
        <v>79.599999999999994</v>
      </c>
      <c r="N24" s="755">
        <v>87.1</v>
      </c>
      <c r="O24" s="755">
        <v>88.6</v>
      </c>
      <c r="P24" s="755">
        <v>88.6</v>
      </c>
      <c r="Q24" s="755">
        <v>88.6</v>
      </c>
      <c r="R24" s="755">
        <v>88.6</v>
      </c>
      <c r="S24" s="755">
        <v>88.6</v>
      </c>
      <c r="T24" s="755">
        <v>88.6</v>
      </c>
      <c r="U24" s="755">
        <v>88.6</v>
      </c>
      <c r="V24" s="755">
        <v>88.6</v>
      </c>
      <c r="W24" s="755">
        <v>88.6</v>
      </c>
      <c r="X24" s="755">
        <v>88.6</v>
      </c>
      <c r="Y24" s="755">
        <v>88.6</v>
      </c>
      <c r="Z24" s="755">
        <v>88.6</v>
      </c>
      <c r="AA24" s="755">
        <v>92.7</v>
      </c>
      <c r="AB24" s="755">
        <v>92.7</v>
      </c>
      <c r="AC24" s="755">
        <v>94.2</v>
      </c>
      <c r="AD24" s="755">
        <v>94.2</v>
      </c>
      <c r="AE24" s="755">
        <v>94.2</v>
      </c>
      <c r="AF24" s="755">
        <v>92.6</v>
      </c>
      <c r="AG24" s="755">
        <v>92.6</v>
      </c>
      <c r="AH24" s="755">
        <v>92.6</v>
      </c>
      <c r="AI24" s="755">
        <v>92.6</v>
      </c>
      <c r="AJ24" s="755">
        <v>97.1</v>
      </c>
      <c r="AK24" s="755">
        <v>97.1</v>
      </c>
      <c r="AL24" s="755">
        <v>97.1</v>
      </c>
      <c r="AM24" s="755">
        <v>111.5</v>
      </c>
      <c r="AN24" s="755">
        <v>111.5</v>
      </c>
      <c r="AO24" s="755">
        <v>113</v>
      </c>
      <c r="AP24" s="755">
        <v>113</v>
      </c>
      <c r="AQ24" s="755">
        <v>110</v>
      </c>
      <c r="AR24" s="755">
        <v>110</v>
      </c>
      <c r="AS24" s="755">
        <v>113.4</v>
      </c>
      <c r="AT24" s="755">
        <v>113.4</v>
      </c>
      <c r="AU24" s="755">
        <v>116.4</v>
      </c>
      <c r="AV24" s="755">
        <v>116.4</v>
      </c>
      <c r="AW24" s="755">
        <v>116.4</v>
      </c>
      <c r="AX24" s="755">
        <v>116.4</v>
      </c>
      <c r="AY24" s="755">
        <v>116.4</v>
      </c>
      <c r="AZ24" s="755">
        <v>116.4</v>
      </c>
      <c r="BA24" s="755">
        <v>116.4</v>
      </c>
      <c r="BB24" s="755">
        <v>116.4</v>
      </c>
      <c r="BC24" s="759">
        <v>116.4</v>
      </c>
      <c r="BD24" s="759">
        <v>116.4</v>
      </c>
      <c r="BE24" s="759">
        <v>116.4</v>
      </c>
      <c r="BF24" s="759">
        <v>116.4</v>
      </c>
      <c r="BG24" s="759">
        <v>116.4</v>
      </c>
      <c r="BH24" s="759">
        <v>116.4</v>
      </c>
      <c r="BI24" s="759">
        <v>116.4</v>
      </c>
      <c r="BJ24" s="759">
        <v>116.4</v>
      </c>
      <c r="BK24" s="759">
        <v>116.4</v>
      </c>
      <c r="BL24" s="759">
        <v>116.4</v>
      </c>
      <c r="BM24" s="759">
        <v>116.4</v>
      </c>
      <c r="BN24" s="759">
        <v>116.4</v>
      </c>
      <c r="BO24" s="759">
        <v>116.4</v>
      </c>
      <c r="BP24" s="759">
        <v>116.4</v>
      </c>
      <c r="BQ24" s="759">
        <v>116.4</v>
      </c>
      <c r="BR24" s="759">
        <v>116.4</v>
      </c>
      <c r="BS24" s="759">
        <v>116.4</v>
      </c>
      <c r="BT24" s="759">
        <v>116.4</v>
      </c>
      <c r="BU24" s="759">
        <v>116.4</v>
      </c>
      <c r="BV24" s="759">
        <v>116.4</v>
      </c>
    </row>
    <row r="25" spans="1:74" ht="12" customHeight="1" x14ac:dyDescent="0.25">
      <c r="A25" s="745"/>
      <c r="B25" s="740"/>
      <c r="C25" s="744"/>
      <c r="D25" s="744"/>
      <c r="E25" s="744"/>
      <c r="F25" s="744"/>
      <c r="G25" s="744"/>
      <c r="H25" s="744"/>
      <c r="I25" s="744"/>
      <c r="J25" s="744"/>
      <c r="K25" s="744"/>
      <c r="L25" s="744"/>
      <c r="M25" s="744"/>
      <c r="N25" s="744"/>
      <c r="O25" s="744"/>
      <c r="P25" s="744"/>
      <c r="Q25" s="744"/>
      <c r="R25" s="757"/>
      <c r="S25" s="757"/>
      <c r="T25" s="757"/>
      <c r="U25" s="757"/>
      <c r="V25" s="757"/>
      <c r="W25" s="757"/>
      <c r="X25" s="757"/>
      <c r="Y25" s="757"/>
      <c r="Z25" s="757"/>
      <c r="AA25" s="757"/>
      <c r="AB25" s="757"/>
      <c r="AC25" s="757"/>
      <c r="AD25" s="757"/>
      <c r="AE25" s="757"/>
      <c r="AF25" s="757"/>
      <c r="AG25" s="757"/>
      <c r="AH25" s="757"/>
      <c r="AI25" s="757"/>
      <c r="AJ25" s="757"/>
      <c r="AK25" s="757"/>
      <c r="AL25" s="757"/>
      <c r="AM25" s="757"/>
      <c r="AN25" s="757"/>
      <c r="AO25" s="757"/>
      <c r="AP25" s="757"/>
      <c r="AQ25" s="757"/>
      <c r="AR25" s="757"/>
      <c r="AS25" s="757"/>
      <c r="AT25" s="757"/>
      <c r="AU25" s="757"/>
      <c r="AV25" s="757"/>
      <c r="AW25" s="757"/>
      <c r="AX25" s="757"/>
      <c r="AY25" s="757"/>
      <c r="AZ25" s="757"/>
      <c r="BA25" s="757"/>
      <c r="BB25" s="757"/>
      <c r="BC25" s="761"/>
      <c r="BD25" s="761"/>
      <c r="BE25" s="761"/>
      <c r="BF25" s="761"/>
      <c r="BG25" s="761"/>
      <c r="BH25" s="761"/>
      <c r="BI25" s="761"/>
      <c r="BJ25" s="761"/>
      <c r="BK25" s="761"/>
      <c r="BL25" s="761"/>
      <c r="BM25" s="761"/>
      <c r="BN25" s="761"/>
      <c r="BO25" s="761"/>
      <c r="BP25" s="761"/>
      <c r="BQ25" s="761"/>
      <c r="BR25" s="761"/>
      <c r="BS25" s="761"/>
      <c r="BT25" s="761"/>
      <c r="BU25" s="761"/>
      <c r="BV25" s="761"/>
    </row>
    <row r="26" spans="1:74" ht="12" customHeight="1" x14ac:dyDescent="0.25">
      <c r="A26" s="745"/>
      <c r="B26" s="744" t="s">
        <v>1292</v>
      </c>
      <c r="C26" s="744"/>
      <c r="D26" s="744"/>
      <c r="E26" s="744"/>
      <c r="F26" s="744"/>
      <c r="G26" s="744"/>
      <c r="H26" s="744"/>
      <c r="I26" s="744"/>
      <c r="J26" s="744"/>
      <c r="K26" s="744"/>
      <c r="L26" s="744"/>
      <c r="M26" s="744"/>
      <c r="N26" s="744"/>
      <c r="O26" s="744"/>
      <c r="P26" s="744"/>
      <c r="Q26" s="744"/>
      <c r="R26" s="757"/>
      <c r="S26" s="757"/>
      <c r="T26" s="757"/>
      <c r="U26" s="757"/>
      <c r="V26" s="757"/>
      <c r="W26" s="757"/>
      <c r="X26" s="757"/>
      <c r="Y26" s="757"/>
      <c r="Z26" s="757"/>
      <c r="AA26" s="757"/>
      <c r="AB26" s="757"/>
      <c r="AC26" s="757"/>
      <c r="AD26" s="757"/>
      <c r="AE26" s="757"/>
      <c r="AF26" s="757"/>
      <c r="AG26" s="757"/>
      <c r="AH26" s="757"/>
      <c r="AI26" s="757"/>
      <c r="AJ26" s="757"/>
      <c r="AK26" s="757"/>
      <c r="AL26" s="757"/>
      <c r="AM26" s="757"/>
      <c r="AN26" s="757"/>
      <c r="AO26" s="757"/>
      <c r="AP26" s="757"/>
      <c r="AQ26" s="757"/>
      <c r="AR26" s="757"/>
      <c r="AS26" s="757"/>
      <c r="AT26" s="757"/>
      <c r="AU26" s="757"/>
      <c r="AV26" s="757"/>
      <c r="AW26" s="757"/>
      <c r="AX26" s="757"/>
      <c r="AY26" s="757"/>
      <c r="AZ26" s="757"/>
      <c r="BA26" s="757"/>
      <c r="BB26" s="757"/>
      <c r="BC26" s="761"/>
      <c r="BD26" s="761"/>
      <c r="BE26" s="761"/>
      <c r="BF26" s="761"/>
      <c r="BG26" s="761"/>
      <c r="BH26" s="761"/>
      <c r="BI26" s="761"/>
      <c r="BJ26" s="761"/>
      <c r="BK26" s="761"/>
      <c r="BL26" s="761"/>
      <c r="BM26" s="761"/>
      <c r="BN26" s="761"/>
      <c r="BO26" s="761"/>
      <c r="BP26" s="761"/>
      <c r="BQ26" s="761"/>
      <c r="BR26" s="761"/>
      <c r="BS26" s="761"/>
      <c r="BT26" s="761"/>
      <c r="BU26" s="761"/>
      <c r="BV26" s="761"/>
    </row>
    <row r="27" spans="1:74" ht="12" customHeight="1" x14ac:dyDescent="0.25">
      <c r="A27" s="745"/>
      <c r="B27" s="744" t="s">
        <v>1271</v>
      </c>
      <c r="C27" s="744"/>
      <c r="D27" s="744"/>
      <c r="E27" s="744"/>
      <c r="F27" s="744"/>
      <c r="G27" s="744"/>
      <c r="H27" s="744"/>
      <c r="I27" s="744"/>
      <c r="J27" s="744"/>
      <c r="K27" s="744"/>
      <c r="L27" s="744"/>
      <c r="M27" s="744"/>
      <c r="N27" s="744"/>
      <c r="O27" s="744"/>
      <c r="P27" s="744"/>
      <c r="Q27" s="744"/>
      <c r="R27" s="757"/>
      <c r="S27" s="757"/>
      <c r="T27" s="757"/>
      <c r="U27" s="757"/>
      <c r="V27" s="757"/>
      <c r="W27" s="757"/>
      <c r="X27" s="757"/>
      <c r="Y27" s="757"/>
      <c r="Z27" s="757"/>
      <c r="AA27" s="757"/>
      <c r="AB27" s="757"/>
      <c r="AC27" s="757"/>
      <c r="AD27" s="757"/>
      <c r="AE27" s="757"/>
      <c r="AF27" s="757"/>
      <c r="AG27" s="757"/>
      <c r="AH27" s="757"/>
      <c r="AI27" s="757"/>
      <c r="AJ27" s="757"/>
      <c r="AK27" s="757"/>
      <c r="AL27" s="757"/>
      <c r="AM27" s="757"/>
      <c r="AN27" s="757"/>
      <c r="AO27" s="757"/>
      <c r="AP27" s="757"/>
      <c r="AQ27" s="757"/>
      <c r="AR27" s="757"/>
      <c r="AS27" s="757"/>
      <c r="AT27" s="757"/>
      <c r="AU27" s="757"/>
      <c r="AV27" s="757"/>
      <c r="AW27" s="757"/>
      <c r="AX27" s="757"/>
      <c r="AY27" s="757"/>
      <c r="AZ27" s="757"/>
      <c r="BA27" s="757"/>
      <c r="BB27" s="757"/>
      <c r="BC27" s="761"/>
      <c r="BD27" s="761"/>
      <c r="BE27" s="761"/>
      <c r="BF27" s="761"/>
      <c r="BG27" s="761"/>
      <c r="BH27" s="761"/>
      <c r="BI27" s="761"/>
      <c r="BJ27" s="761"/>
      <c r="BK27" s="761"/>
      <c r="BL27" s="761"/>
      <c r="BM27" s="761"/>
      <c r="BN27" s="761"/>
      <c r="BO27" s="761"/>
      <c r="BP27" s="761"/>
      <c r="BQ27" s="761"/>
      <c r="BR27" s="761"/>
      <c r="BS27" s="761"/>
      <c r="BT27" s="761"/>
      <c r="BU27" s="761"/>
      <c r="BV27" s="761"/>
    </row>
    <row r="28" spans="1:74" ht="12" customHeight="1" x14ac:dyDescent="0.25">
      <c r="A28" s="745" t="s">
        <v>1293</v>
      </c>
      <c r="B28" s="743" t="s">
        <v>1272</v>
      </c>
      <c r="C28" s="755">
        <v>87.669539032000003</v>
      </c>
      <c r="D28" s="755">
        <v>89.105446428999997</v>
      </c>
      <c r="E28" s="755">
        <v>84.532160967999999</v>
      </c>
      <c r="F28" s="755">
        <v>80.881458332999998</v>
      </c>
      <c r="G28" s="755">
        <v>83.080089999999998</v>
      </c>
      <c r="H28" s="755">
        <v>90.561086666999998</v>
      </c>
      <c r="I28" s="755">
        <v>96.899555805999995</v>
      </c>
      <c r="J28" s="755">
        <v>96.652301613000006</v>
      </c>
      <c r="K28" s="755">
        <v>89.397353667000004</v>
      </c>
      <c r="L28" s="755">
        <v>82.440146128999999</v>
      </c>
      <c r="M28" s="755">
        <v>90.734643000000005</v>
      </c>
      <c r="N28" s="755">
        <v>92.711557419000002</v>
      </c>
      <c r="O28" s="755">
        <v>86.848057741999995</v>
      </c>
      <c r="P28" s="755">
        <v>89.909287586000005</v>
      </c>
      <c r="Q28" s="755">
        <v>84.684338065000006</v>
      </c>
      <c r="R28" s="755">
        <v>79.478470999999999</v>
      </c>
      <c r="S28" s="755">
        <v>81.690486129000007</v>
      </c>
      <c r="T28" s="755">
        <v>87.001919000000001</v>
      </c>
      <c r="U28" s="755">
        <v>89.570271934999994</v>
      </c>
      <c r="V28" s="755">
        <v>92.572891935000001</v>
      </c>
      <c r="W28" s="755">
        <v>88.077946333</v>
      </c>
      <c r="X28" s="755">
        <v>76.039002257999996</v>
      </c>
      <c r="Y28" s="755">
        <v>88.109331333</v>
      </c>
      <c r="Z28" s="755">
        <v>92.324561613</v>
      </c>
      <c r="AA28" s="755">
        <v>91.454584194000006</v>
      </c>
      <c r="AB28" s="755">
        <v>88.701892142999995</v>
      </c>
      <c r="AC28" s="755">
        <v>89.039572258000007</v>
      </c>
      <c r="AD28" s="755">
        <v>81.314007333000006</v>
      </c>
      <c r="AE28" s="755">
        <v>81.652265161000003</v>
      </c>
      <c r="AF28" s="755">
        <v>86.931796667</v>
      </c>
      <c r="AG28" s="755">
        <v>88.769514516000001</v>
      </c>
      <c r="AH28" s="755">
        <v>89.642775161000003</v>
      </c>
      <c r="AI28" s="755">
        <v>83.643851333000001</v>
      </c>
      <c r="AJ28" s="755">
        <v>81.266027097000006</v>
      </c>
      <c r="AK28" s="755">
        <v>88.606989999999996</v>
      </c>
      <c r="AL28" s="755">
        <v>91.931872257999999</v>
      </c>
      <c r="AM28" s="755">
        <v>93.005491289999995</v>
      </c>
      <c r="AN28" s="755">
        <v>94.828203571000003</v>
      </c>
      <c r="AO28" s="755">
        <v>88.839060967999998</v>
      </c>
      <c r="AP28" s="755">
        <v>78.792008667000005</v>
      </c>
      <c r="AQ28" s="755">
        <v>83.761866452000007</v>
      </c>
      <c r="AR28" s="755">
        <v>91.066354000000004</v>
      </c>
      <c r="AS28" s="755">
        <v>88.582743547999996</v>
      </c>
      <c r="AT28" s="755">
        <v>86.969951289999997</v>
      </c>
      <c r="AU28" s="755">
        <v>81.253144667000001</v>
      </c>
      <c r="AV28" s="755">
        <v>81.313925806</v>
      </c>
      <c r="AW28" s="755">
        <v>82.907534666999993</v>
      </c>
      <c r="AX28" s="755">
        <v>82.662309355000005</v>
      </c>
      <c r="AY28" s="755">
        <v>87.040400484000003</v>
      </c>
      <c r="AZ28" s="755">
        <v>85.555825963999993</v>
      </c>
      <c r="BA28" s="755">
        <v>83.050619999999995</v>
      </c>
      <c r="BB28" s="755">
        <v>77.879900000000006</v>
      </c>
      <c r="BC28" s="759">
        <v>81.375420000000005</v>
      </c>
      <c r="BD28" s="759">
        <v>89.165019999999998</v>
      </c>
      <c r="BE28" s="759">
        <v>92.516639999999995</v>
      </c>
      <c r="BF28" s="759">
        <v>93.770430000000005</v>
      </c>
      <c r="BG28" s="759">
        <v>87.308700000000002</v>
      </c>
      <c r="BH28" s="759">
        <v>81.353449999999995</v>
      </c>
      <c r="BI28" s="759">
        <v>87.110240000000005</v>
      </c>
      <c r="BJ28" s="759">
        <v>90.04101</v>
      </c>
      <c r="BK28" s="759">
        <v>85.671149999999997</v>
      </c>
      <c r="BL28" s="759">
        <v>87.102450000000005</v>
      </c>
      <c r="BM28" s="759">
        <v>85.264970000000005</v>
      </c>
      <c r="BN28" s="759">
        <v>79.929469999999995</v>
      </c>
      <c r="BO28" s="759">
        <v>81.923940000000002</v>
      </c>
      <c r="BP28" s="759">
        <v>88.500249999999994</v>
      </c>
      <c r="BQ28" s="759">
        <v>91.637249999999995</v>
      </c>
      <c r="BR28" s="759">
        <v>92.608810000000005</v>
      </c>
      <c r="BS28" s="759">
        <v>87.345420000000004</v>
      </c>
      <c r="BT28" s="759">
        <v>81.299030000000002</v>
      </c>
      <c r="BU28" s="759">
        <v>86.94923</v>
      </c>
      <c r="BV28" s="759">
        <v>90.292670000000001</v>
      </c>
    </row>
    <row r="29" spans="1:74" ht="12" customHeight="1" x14ac:dyDescent="0.25">
      <c r="A29" s="745" t="s">
        <v>1294</v>
      </c>
      <c r="B29" s="743" t="s">
        <v>1273</v>
      </c>
      <c r="C29" s="755">
        <v>45.504641612999997</v>
      </c>
      <c r="D29" s="755">
        <v>45.034616429000003</v>
      </c>
      <c r="E29" s="755">
        <v>44.942791290000002</v>
      </c>
      <c r="F29" s="755">
        <v>46.720292333000003</v>
      </c>
      <c r="G29" s="755">
        <v>47.822573871000003</v>
      </c>
      <c r="H29" s="755">
        <v>49.100847999999999</v>
      </c>
      <c r="I29" s="755">
        <v>52.863022258000001</v>
      </c>
      <c r="J29" s="755">
        <v>51.181651289999998</v>
      </c>
      <c r="K29" s="755">
        <v>49.368310000000001</v>
      </c>
      <c r="L29" s="755">
        <v>48.680927742000002</v>
      </c>
      <c r="M29" s="755">
        <v>52.163756667000001</v>
      </c>
      <c r="N29" s="755">
        <v>52.274097419</v>
      </c>
      <c r="O29" s="755">
        <v>48.063936452</v>
      </c>
      <c r="P29" s="755">
        <v>49.111476551999999</v>
      </c>
      <c r="Q29" s="755">
        <v>48.086021934999998</v>
      </c>
      <c r="R29" s="755">
        <v>50.038243667000003</v>
      </c>
      <c r="S29" s="755">
        <v>51.130771613</v>
      </c>
      <c r="T29" s="755">
        <v>50.522972000000003</v>
      </c>
      <c r="U29" s="755">
        <v>49.497171289999997</v>
      </c>
      <c r="V29" s="755">
        <v>50.210035484000002</v>
      </c>
      <c r="W29" s="755">
        <v>49.147840000000002</v>
      </c>
      <c r="X29" s="755">
        <v>45.341980645</v>
      </c>
      <c r="Y29" s="755">
        <v>52.568342332999997</v>
      </c>
      <c r="Z29" s="755">
        <v>52.527170968</v>
      </c>
      <c r="AA29" s="755">
        <v>53.09195871</v>
      </c>
      <c r="AB29" s="755">
        <v>50.805959285999997</v>
      </c>
      <c r="AC29" s="755">
        <v>49.808510968</v>
      </c>
      <c r="AD29" s="755">
        <v>48.822954666999998</v>
      </c>
      <c r="AE29" s="755">
        <v>50.125535806000002</v>
      </c>
      <c r="AF29" s="755">
        <v>50.500202000000002</v>
      </c>
      <c r="AG29" s="755">
        <v>48.790405161000002</v>
      </c>
      <c r="AH29" s="755">
        <v>48.636290967999997</v>
      </c>
      <c r="AI29" s="755">
        <v>47.390492000000002</v>
      </c>
      <c r="AJ29" s="755">
        <v>46.322779355000002</v>
      </c>
      <c r="AK29" s="755">
        <v>49.856300333</v>
      </c>
      <c r="AL29" s="755">
        <v>50.452005161000002</v>
      </c>
      <c r="AM29" s="755">
        <v>50.563997096999998</v>
      </c>
      <c r="AN29" s="755">
        <v>53.578396785999999</v>
      </c>
      <c r="AO29" s="755">
        <v>51.019119676999999</v>
      </c>
      <c r="AP29" s="755">
        <v>49.735833</v>
      </c>
      <c r="AQ29" s="755">
        <v>47.455624194000002</v>
      </c>
      <c r="AR29" s="755">
        <v>50.857714332999997</v>
      </c>
      <c r="AS29" s="755">
        <v>49.367228064999999</v>
      </c>
      <c r="AT29" s="755">
        <v>49.267409999999998</v>
      </c>
      <c r="AU29" s="755">
        <v>46.346944999999998</v>
      </c>
      <c r="AV29" s="755">
        <v>48.019765806000002</v>
      </c>
      <c r="AW29" s="755">
        <v>49.498837666999997</v>
      </c>
      <c r="AX29" s="755">
        <v>49.753949355000003</v>
      </c>
      <c r="AY29" s="755">
        <v>47.524936934999999</v>
      </c>
      <c r="AZ29" s="755">
        <v>47.203872250000003</v>
      </c>
      <c r="BA29" s="755">
        <v>46.651240000000001</v>
      </c>
      <c r="BB29" s="755">
        <v>46.692990000000002</v>
      </c>
      <c r="BC29" s="759">
        <v>47.359099999999998</v>
      </c>
      <c r="BD29" s="759">
        <v>48.289290000000001</v>
      </c>
      <c r="BE29" s="759">
        <v>48.860239999999997</v>
      </c>
      <c r="BF29" s="759">
        <v>48.763420000000004</v>
      </c>
      <c r="BG29" s="759">
        <v>47.516289999999998</v>
      </c>
      <c r="BH29" s="759">
        <v>45.742530000000002</v>
      </c>
      <c r="BI29" s="759">
        <v>48.788879999999999</v>
      </c>
      <c r="BJ29" s="759">
        <v>49.465069999999997</v>
      </c>
      <c r="BK29" s="759">
        <v>47.069479999999999</v>
      </c>
      <c r="BL29" s="759">
        <v>47.37932</v>
      </c>
      <c r="BM29" s="759">
        <v>47.337910000000001</v>
      </c>
      <c r="BN29" s="759">
        <v>47.330800000000004</v>
      </c>
      <c r="BO29" s="759">
        <v>47.966949999999997</v>
      </c>
      <c r="BP29" s="759">
        <v>48.223210000000002</v>
      </c>
      <c r="BQ29" s="759">
        <v>48.727989999999998</v>
      </c>
      <c r="BR29" s="759">
        <v>48.586010000000002</v>
      </c>
      <c r="BS29" s="759">
        <v>47.290979999999998</v>
      </c>
      <c r="BT29" s="759">
        <v>45.480409999999999</v>
      </c>
      <c r="BU29" s="759">
        <v>48.462479999999999</v>
      </c>
      <c r="BV29" s="759">
        <v>48.865540000000003</v>
      </c>
    </row>
    <row r="30" spans="1:74" ht="12" customHeight="1" x14ac:dyDescent="0.25">
      <c r="A30" s="745" t="s">
        <v>1295</v>
      </c>
      <c r="B30" s="743" t="s">
        <v>1274</v>
      </c>
      <c r="C30" s="755">
        <v>42.164897418999999</v>
      </c>
      <c r="D30" s="755">
        <v>44.070830000000001</v>
      </c>
      <c r="E30" s="755">
        <v>39.589369677000001</v>
      </c>
      <c r="F30" s="755">
        <v>34.161166000000001</v>
      </c>
      <c r="G30" s="755">
        <v>35.257516129000003</v>
      </c>
      <c r="H30" s="755">
        <v>41.460238666999999</v>
      </c>
      <c r="I30" s="755">
        <v>44.036533548000001</v>
      </c>
      <c r="J30" s="755">
        <v>45.470650323000001</v>
      </c>
      <c r="K30" s="755">
        <v>40.029043667000003</v>
      </c>
      <c r="L30" s="755">
        <v>33.759218386999997</v>
      </c>
      <c r="M30" s="755">
        <v>38.570886332999997</v>
      </c>
      <c r="N30" s="755">
        <v>40.437460000000002</v>
      </c>
      <c r="O30" s="755">
        <v>38.784121290000002</v>
      </c>
      <c r="P30" s="755">
        <v>40.797811033999999</v>
      </c>
      <c r="Q30" s="755">
        <v>36.598316128999997</v>
      </c>
      <c r="R30" s="755">
        <v>29.440227332999999</v>
      </c>
      <c r="S30" s="755">
        <v>30.559714516</v>
      </c>
      <c r="T30" s="755">
        <v>36.478946999999998</v>
      </c>
      <c r="U30" s="755">
        <v>40.073100644999997</v>
      </c>
      <c r="V30" s="755">
        <v>42.362856452000003</v>
      </c>
      <c r="W30" s="755">
        <v>38.930106332999998</v>
      </c>
      <c r="X30" s="755">
        <v>30.697021613</v>
      </c>
      <c r="Y30" s="755">
        <v>35.540989000000003</v>
      </c>
      <c r="Z30" s="755">
        <v>39.797390645</v>
      </c>
      <c r="AA30" s="755">
        <v>38.362625483999999</v>
      </c>
      <c r="AB30" s="755">
        <v>37.895932856999998</v>
      </c>
      <c r="AC30" s="755">
        <v>39.23106129</v>
      </c>
      <c r="AD30" s="755">
        <v>32.491052666999998</v>
      </c>
      <c r="AE30" s="755">
        <v>31.526729355000001</v>
      </c>
      <c r="AF30" s="755">
        <v>36.431594666999999</v>
      </c>
      <c r="AG30" s="755">
        <v>39.979109354999999</v>
      </c>
      <c r="AH30" s="755">
        <v>41.006484194000002</v>
      </c>
      <c r="AI30" s="755">
        <v>36.253359332999999</v>
      </c>
      <c r="AJ30" s="755">
        <v>34.943247741999997</v>
      </c>
      <c r="AK30" s="755">
        <v>38.750689667000003</v>
      </c>
      <c r="AL30" s="755">
        <v>41.479867097000003</v>
      </c>
      <c r="AM30" s="755">
        <v>42.441494194000001</v>
      </c>
      <c r="AN30" s="755">
        <v>41.249806786000001</v>
      </c>
      <c r="AO30" s="755">
        <v>37.819941290000003</v>
      </c>
      <c r="AP30" s="755">
        <v>29.056175667000002</v>
      </c>
      <c r="AQ30" s="755">
        <v>36.306242257999997</v>
      </c>
      <c r="AR30" s="755">
        <v>40.208639667</v>
      </c>
      <c r="AS30" s="755">
        <v>39.215515484000001</v>
      </c>
      <c r="AT30" s="755">
        <v>37.702541289999999</v>
      </c>
      <c r="AU30" s="755">
        <v>34.906199667000003</v>
      </c>
      <c r="AV30" s="755">
        <v>33.294159999999998</v>
      </c>
      <c r="AW30" s="755">
        <v>33.408696999999997</v>
      </c>
      <c r="AX30" s="755">
        <v>32.908360000000002</v>
      </c>
      <c r="AY30" s="755">
        <v>39.515463548</v>
      </c>
      <c r="AZ30" s="755">
        <v>38.351953713999997</v>
      </c>
      <c r="BA30" s="755">
        <v>36.399380000000001</v>
      </c>
      <c r="BB30" s="755">
        <v>31.186900000000001</v>
      </c>
      <c r="BC30" s="759">
        <v>34.01632</v>
      </c>
      <c r="BD30" s="759">
        <v>40.875729999999997</v>
      </c>
      <c r="BE30" s="759">
        <v>43.656399999999998</v>
      </c>
      <c r="BF30" s="759">
        <v>45.007010000000001</v>
      </c>
      <c r="BG30" s="759">
        <v>39.792409999999997</v>
      </c>
      <c r="BH30" s="759">
        <v>35.61092</v>
      </c>
      <c r="BI30" s="759">
        <v>38.321350000000002</v>
      </c>
      <c r="BJ30" s="759">
        <v>40.575940000000003</v>
      </c>
      <c r="BK30" s="759">
        <v>38.601660000000003</v>
      </c>
      <c r="BL30" s="759">
        <v>39.723129999999998</v>
      </c>
      <c r="BM30" s="759">
        <v>37.927059999999997</v>
      </c>
      <c r="BN30" s="759">
        <v>32.598680000000002</v>
      </c>
      <c r="BO30" s="759">
        <v>33.956989999999998</v>
      </c>
      <c r="BP30" s="759">
        <v>40.27704</v>
      </c>
      <c r="BQ30" s="759">
        <v>42.909260000000003</v>
      </c>
      <c r="BR30" s="759">
        <v>44.022799999999997</v>
      </c>
      <c r="BS30" s="759">
        <v>40.05444</v>
      </c>
      <c r="BT30" s="759">
        <v>35.81861</v>
      </c>
      <c r="BU30" s="759">
        <v>38.486750000000001</v>
      </c>
      <c r="BV30" s="759">
        <v>41.427129999999998</v>
      </c>
    </row>
    <row r="31" spans="1:74" ht="12" customHeight="1" x14ac:dyDescent="0.25">
      <c r="A31" s="745" t="s">
        <v>1296</v>
      </c>
      <c r="B31" s="743" t="s">
        <v>1275</v>
      </c>
      <c r="C31" s="755">
        <v>774.64563128999998</v>
      </c>
      <c r="D31" s="755">
        <v>792.10246036000001</v>
      </c>
      <c r="E31" s="755">
        <v>778.96744032000004</v>
      </c>
      <c r="F31" s="755">
        <v>744.35115332999999</v>
      </c>
      <c r="G31" s="755">
        <v>645.01380676999997</v>
      </c>
      <c r="H31" s="755">
        <v>676.553988</v>
      </c>
      <c r="I31" s="755">
        <v>674.06131289999996</v>
      </c>
      <c r="J31" s="755">
        <v>613.85539613000003</v>
      </c>
      <c r="K31" s="755">
        <v>533.83639966999999</v>
      </c>
      <c r="L31" s="755">
        <v>532.68520612999998</v>
      </c>
      <c r="M31" s="755">
        <v>640.06554332999997</v>
      </c>
      <c r="N31" s="755">
        <v>742.46820322999997</v>
      </c>
      <c r="O31" s="755">
        <v>821.41558065000004</v>
      </c>
      <c r="P31" s="755">
        <v>827.78718069000001</v>
      </c>
      <c r="Q31" s="755">
        <v>878.24658645</v>
      </c>
      <c r="R31" s="755">
        <v>857.82957366999995</v>
      </c>
      <c r="S31" s="755">
        <v>817.91646903000003</v>
      </c>
      <c r="T31" s="755">
        <v>770.84955000000002</v>
      </c>
      <c r="U31" s="755">
        <v>688.27955515999997</v>
      </c>
      <c r="V31" s="755">
        <v>627.67772967999997</v>
      </c>
      <c r="W31" s="755">
        <v>542.63057232999995</v>
      </c>
      <c r="X31" s="755">
        <v>555.78584612999998</v>
      </c>
      <c r="Y31" s="755">
        <v>624.04956566999999</v>
      </c>
      <c r="Z31" s="755">
        <v>722.26893226000004</v>
      </c>
      <c r="AA31" s="755">
        <v>859.19755386999998</v>
      </c>
      <c r="AB31" s="755">
        <v>839.74820785999998</v>
      </c>
      <c r="AC31" s="755">
        <v>939.54722516000004</v>
      </c>
      <c r="AD31" s="755">
        <v>974.03716732999999</v>
      </c>
      <c r="AE31" s="755">
        <v>1038.8743452000001</v>
      </c>
      <c r="AF31" s="755">
        <v>1002.7604357</v>
      </c>
      <c r="AG31" s="755">
        <v>850.41308193999998</v>
      </c>
      <c r="AH31" s="755">
        <v>701.31058710000002</v>
      </c>
      <c r="AI31" s="755">
        <v>632.59275032999994</v>
      </c>
      <c r="AJ31" s="755">
        <v>586.15417613</v>
      </c>
      <c r="AK31" s="755">
        <v>680.69504800000004</v>
      </c>
      <c r="AL31" s="755">
        <v>717.90284773999997</v>
      </c>
      <c r="AM31" s="755">
        <v>821.34171903000004</v>
      </c>
      <c r="AN31" s="755">
        <v>907.10224178999999</v>
      </c>
      <c r="AO31" s="755">
        <v>832.44233483999994</v>
      </c>
      <c r="AP31" s="755">
        <v>911.52879567000002</v>
      </c>
      <c r="AQ31" s="755">
        <v>976.87824129000001</v>
      </c>
      <c r="AR31" s="755">
        <v>927.25361099999998</v>
      </c>
      <c r="AS31" s="755">
        <v>770.40075161000004</v>
      </c>
      <c r="AT31" s="755">
        <v>686.35490031999996</v>
      </c>
      <c r="AU31" s="755">
        <v>618.24352066999995</v>
      </c>
      <c r="AV31" s="755">
        <v>601.68967128999998</v>
      </c>
      <c r="AW31" s="755">
        <v>734.41338800000005</v>
      </c>
      <c r="AX31" s="755">
        <v>760.50417258000004</v>
      </c>
      <c r="AY31" s="755">
        <v>788.18041813000002</v>
      </c>
      <c r="AZ31" s="755">
        <v>783.28227625</v>
      </c>
      <c r="BA31" s="755">
        <v>815.71905347999996</v>
      </c>
      <c r="BB31" s="755">
        <v>961.42364829999997</v>
      </c>
      <c r="BC31" s="759">
        <v>921.85969999999998</v>
      </c>
      <c r="BD31" s="759">
        <v>931.74509999999998</v>
      </c>
      <c r="BE31" s="759">
        <v>829.07770000000005</v>
      </c>
      <c r="BF31" s="759">
        <v>718.26130000000001</v>
      </c>
      <c r="BG31" s="759">
        <v>626.26030000000003</v>
      </c>
      <c r="BH31" s="759">
        <v>626.18859999999995</v>
      </c>
      <c r="BI31" s="759">
        <v>674.25480000000005</v>
      </c>
      <c r="BJ31" s="759">
        <v>728.61850000000004</v>
      </c>
      <c r="BK31" s="759">
        <v>778.43240000000003</v>
      </c>
      <c r="BL31" s="759">
        <v>814.5231</v>
      </c>
      <c r="BM31" s="759">
        <v>781.4511</v>
      </c>
      <c r="BN31" s="759">
        <v>851.67830000000004</v>
      </c>
      <c r="BO31" s="759">
        <v>906.48130000000003</v>
      </c>
      <c r="BP31" s="759">
        <v>902.77120000000002</v>
      </c>
      <c r="BQ31" s="759">
        <v>858.29909999999995</v>
      </c>
      <c r="BR31" s="759">
        <v>733.22799999999995</v>
      </c>
      <c r="BS31" s="759">
        <v>617.29639999999995</v>
      </c>
      <c r="BT31" s="759">
        <v>616.78060000000005</v>
      </c>
      <c r="BU31" s="759">
        <v>675.94299999999998</v>
      </c>
      <c r="BV31" s="759">
        <v>759.97379999999998</v>
      </c>
    </row>
    <row r="32" spans="1:74" ht="12" customHeight="1" x14ac:dyDescent="0.25">
      <c r="A32" s="745" t="s">
        <v>1297</v>
      </c>
      <c r="B32" s="743" t="s">
        <v>1298</v>
      </c>
      <c r="C32" s="755">
        <v>43.932736452</v>
      </c>
      <c r="D32" s="755">
        <v>45.003540000000001</v>
      </c>
      <c r="E32" s="755">
        <v>44.967559354999999</v>
      </c>
      <c r="F32" s="755">
        <v>42.414259999999999</v>
      </c>
      <c r="G32" s="755">
        <v>44.843578065000003</v>
      </c>
      <c r="H32" s="755">
        <v>43.386921332999997</v>
      </c>
      <c r="I32" s="755">
        <v>43.765389999999996</v>
      </c>
      <c r="J32" s="755">
        <v>43.359441935</v>
      </c>
      <c r="K32" s="755">
        <v>40.095380667000001</v>
      </c>
      <c r="L32" s="755">
        <v>42.678458065000001</v>
      </c>
      <c r="M32" s="755">
        <v>44.454274333000001</v>
      </c>
      <c r="N32" s="755">
        <v>44.418981934999998</v>
      </c>
      <c r="O32" s="755">
        <v>42.967937419000002</v>
      </c>
      <c r="P32" s="755">
        <v>42.875302413999997</v>
      </c>
      <c r="Q32" s="755">
        <v>42.424471935</v>
      </c>
      <c r="R32" s="755">
        <v>40.298993666999998</v>
      </c>
      <c r="S32" s="755">
        <v>43.285173870999998</v>
      </c>
      <c r="T32" s="755">
        <v>41.713087332999997</v>
      </c>
      <c r="U32" s="755">
        <v>42.297266452000002</v>
      </c>
      <c r="V32" s="755">
        <v>42.718181289999997</v>
      </c>
      <c r="W32" s="755">
        <v>44.222527333000002</v>
      </c>
      <c r="X32" s="755">
        <v>43.650560968000001</v>
      </c>
      <c r="Y32" s="755">
        <v>45.461655667000002</v>
      </c>
      <c r="Z32" s="755">
        <v>46.899470968000003</v>
      </c>
      <c r="AA32" s="755">
        <v>44.599987419000001</v>
      </c>
      <c r="AB32" s="755">
        <v>44.245685356999999</v>
      </c>
      <c r="AC32" s="755">
        <v>44.661697742000001</v>
      </c>
      <c r="AD32" s="755">
        <v>44.559727000000002</v>
      </c>
      <c r="AE32" s="755">
        <v>41.401838386999998</v>
      </c>
      <c r="AF32" s="755">
        <v>40.464573000000001</v>
      </c>
      <c r="AG32" s="755">
        <v>43.722583548000003</v>
      </c>
      <c r="AH32" s="755">
        <v>43.388112903</v>
      </c>
      <c r="AI32" s="755">
        <v>43.232041332999998</v>
      </c>
      <c r="AJ32" s="755">
        <v>39.645459676999998</v>
      </c>
      <c r="AK32" s="755">
        <v>42.975232667</v>
      </c>
      <c r="AL32" s="755">
        <v>50.675089677000003</v>
      </c>
      <c r="AM32" s="755">
        <v>45.400248386999998</v>
      </c>
      <c r="AN32" s="755">
        <v>47.346689642999998</v>
      </c>
      <c r="AO32" s="755">
        <v>45.615766129000001</v>
      </c>
      <c r="AP32" s="755">
        <v>41.531317000000001</v>
      </c>
      <c r="AQ32" s="755">
        <v>46.268224515999997</v>
      </c>
      <c r="AR32" s="755">
        <v>45.636848667000002</v>
      </c>
      <c r="AS32" s="755">
        <v>46.314695161000003</v>
      </c>
      <c r="AT32" s="755">
        <v>46.088248387</v>
      </c>
      <c r="AU32" s="755">
        <v>46.265818332999999</v>
      </c>
      <c r="AV32" s="755">
        <v>43.444437741999998</v>
      </c>
      <c r="AW32" s="755">
        <v>46.576905332999999</v>
      </c>
      <c r="AX32" s="755">
        <v>48.448320645000003</v>
      </c>
      <c r="AY32" s="755">
        <v>45.610751354999998</v>
      </c>
      <c r="AZ32" s="755">
        <v>46.365147929000003</v>
      </c>
      <c r="BA32" s="755">
        <v>45.853859999999997</v>
      </c>
      <c r="BB32" s="755">
        <v>44.483759999999997</v>
      </c>
      <c r="BC32" s="759">
        <v>44.50506</v>
      </c>
      <c r="BD32" s="759">
        <v>43.724159999999998</v>
      </c>
      <c r="BE32" s="759">
        <v>43.47672</v>
      </c>
      <c r="BF32" s="759">
        <v>43.329889999999999</v>
      </c>
      <c r="BG32" s="759">
        <v>43.78304</v>
      </c>
      <c r="BH32" s="759">
        <v>42.801029999999997</v>
      </c>
      <c r="BI32" s="759">
        <v>44.635930000000002</v>
      </c>
      <c r="BJ32" s="759">
        <v>44.594479999999997</v>
      </c>
      <c r="BK32" s="759">
        <v>43.988030000000002</v>
      </c>
      <c r="BL32" s="759">
        <v>43.78369</v>
      </c>
      <c r="BM32" s="759">
        <v>43.999809999999997</v>
      </c>
      <c r="BN32" s="759">
        <v>43.02187</v>
      </c>
      <c r="BO32" s="759">
        <v>43.434280000000001</v>
      </c>
      <c r="BP32" s="759">
        <v>42.93985</v>
      </c>
      <c r="BQ32" s="759">
        <v>42.902230000000003</v>
      </c>
      <c r="BR32" s="759">
        <v>42.909100000000002</v>
      </c>
      <c r="BS32" s="759">
        <v>44.999989999999997</v>
      </c>
      <c r="BT32" s="759">
        <v>44.068890000000003</v>
      </c>
      <c r="BU32" s="759">
        <v>46.030659999999997</v>
      </c>
      <c r="BV32" s="759">
        <v>46.46743</v>
      </c>
    </row>
    <row r="33" spans="1:74" ht="12" customHeight="1" x14ac:dyDescent="0.25">
      <c r="A33" s="745" t="s">
        <v>1299</v>
      </c>
      <c r="B33" s="743" t="s">
        <v>1276</v>
      </c>
      <c r="C33" s="755">
        <v>36.585473548000003</v>
      </c>
      <c r="D33" s="755">
        <v>52.11927</v>
      </c>
      <c r="E33" s="755">
        <v>65.720646129000002</v>
      </c>
      <c r="F33" s="755">
        <v>77.927199666999996</v>
      </c>
      <c r="G33" s="755">
        <v>79.228675160999998</v>
      </c>
      <c r="H33" s="755">
        <v>83.734214332999997</v>
      </c>
      <c r="I33" s="755">
        <v>83.208725161000004</v>
      </c>
      <c r="J33" s="755">
        <v>85.140890967999994</v>
      </c>
      <c r="K33" s="755">
        <v>72.591643332999993</v>
      </c>
      <c r="L33" s="755">
        <v>60.496674515999999</v>
      </c>
      <c r="M33" s="755">
        <v>56.718111999999998</v>
      </c>
      <c r="N33" s="755">
        <v>49.846796128999998</v>
      </c>
      <c r="O33" s="755">
        <v>47.038115161</v>
      </c>
      <c r="P33" s="755">
        <v>75.880881379000002</v>
      </c>
      <c r="Q33" s="755">
        <v>82.928109676999995</v>
      </c>
      <c r="R33" s="755">
        <v>94.370477332999997</v>
      </c>
      <c r="S33" s="755">
        <v>108.87104194</v>
      </c>
      <c r="T33" s="755">
        <v>113.92419767</v>
      </c>
      <c r="U33" s="755">
        <v>125.37022355000001</v>
      </c>
      <c r="V33" s="755">
        <v>126.0775771</v>
      </c>
      <c r="W33" s="755">
        <v>119.472632</v>
      </c>
      <c r="X33" s="755">
        <v>101.50332258</v>
      </c>
      <c r="Y33" s="755">
        <v>90.980193666999995</v>
      </c>
      <c r="Z33" s="755">
        <v>77.063442257999995</v>
      </c>
      <c r="AA33" s="755">
        <v>64.882917742000004</v>
      </c>
      <c r="AB33" s="755">
        <v>90.228339285999994</v>
      </c>
      <c r="AC33" s="755">
        <v>135.48919903000001</v>
      </c>
      <c r="AD33" s="755">
        <v>154.87008367000001</v>
      </c>
      <c r="AE33" s="755">
        <v>180.82211871000001</v>
      </c>
      <c r="AF33" s="755">
        <v>203.649787</v>
      </c>
      <c r="AG33" s="755">
        <v>183.54394871</v>
      </c>
      <c r="AH33" s="755">
        <v>173.35868128999999</v>
      </c>
      <c r="AI33" s="755">
        <v>168.63314532999999</v>
      </c>
      <c r="AJ33" s="755">
        <v>153.90305839000001</v>
      </c>
      <c r="AK33" s="755">
        <v>112.41202</v>
      </c>
      <c r="AL33" s="755">
        <v>108.30697386999999</v>
      </c>
      <c r="AM33" s="755">
        <v>108.85941097</v>
      </c>
      <c r="AN33" s="755">
        <v>145.43438964000001</v>
      </c>
      <c r="AO33" s="755">
        <v>166.16417838999999</v>
      </c>
      <c r="AP33" s="755">
        <v>206.11655467</v>
      </c>
      <c r="AQ33" s="755">
        <v>225.65802871</v>
      </c>
      <c r="AR33" s="755">
        <v>257.06952767000001</v>
      </c>
      <c r="AS33" s="755">
        <v>221.31306613000001</v>
      </c>
      <c r="AT33" s="755">
        <v>222.56658515999999</v>
      </c>
      <c r="AU33" s="755">
        <v>213.09980032999999</v>
      </c>
      <c r="AV33" s="755">
        <v>166.62587902999999</v>
      </c>
      <c r="AW33" s="755">
        <v>130.60753632999999</v>
      </c>
      <c r="AX33" s="755">
        <v>101.80924967999999</v>
      </c>
      <c r="AY33" s="755">
        <v>116.56299871</v>
      </c>
      <c r="AZ33" s="755">
        <v>138.378287</v>
      </c>
      <c r="BA33" s="755">
        <v>189.6557</v>
      </c>
      <c r="BB33" s="755">
        <v>215.4853</v>
      </c>
      <c r="BC33" s="759">
        <v>243.10300000000001</v>
      </c>
      <c r="BD33" s="759">
        <v>266.1046</v>
      </c>
      <c r="BE33" s="759">
        <v>243.27160000000001</v>
      </c>
      <c r="BF33" s="759">
        <v>247.94329999999999</v>
      </c>
      <c r="BG33" s="759">
        <v>233.79060000000001</v>
      </c>
      <c r="BH33" s="759">
        <v>207.46950000000001</v>
      </c>
      <c r="BI33" s="759">
        <v>161.4496</v>
      </c>
      <c r="BJ33" s="759">
        <v>140.48349999999999</v>
      </c>
      <c r="BK33" s="759">
        <v>132.78720000000001</v>
      </c>
      <c r="BL33" s="759">
        <v>179.25069999999999</v>
      </c>
      <c r="BM33" s="759">
        <v>228.83500000000001</v>
      </c>
      <c r="BN33" s="759">
        <v>255.4888</v>
      </c>
      <c r="BO33" s="759">
        <v>287.3254</v>
      </c>
      <c r="BP33" s="759">
        <v>330.45510000000002</v>
      </c>
      <c r="BQ33" s="759">
        <v>303.48219999999998</v>
      </c>
      <c r="BR33" s="759">
        <v>306.35169999999999</v>
      </c>
      <c r="BS33" s="759">
        <v>286.98829999999998</v>
      </c>
      <c r="BT33" s="759">
        <v>259.42169999999999</v>
      </c>
      <c r="BU33" s="759">
        <v>199.40260000000001</v>
      </c>
      <c r="BV33" s="759">
        <v>172.92689999999999</v>
      </c>
    </row>
    <row r="34" spans="1:74" ht="12" customHeight="1" x14ac:dyDescent="0.25">
      <c r="A34" s="745" t="s">
        <v>1300</v>
      </c>
      <c r="B34" s="743" t="s">
        <v>1301</v>
      </c>
      <c r="C34" s="755">
        <v>488.58888516000002</v>
      </c>
      <c r="D34" s="755">
        <v>532.41565178999997</v>
      </c>
      <c r="E34" s="755">
        <v>493.32166354999998</v>
      </c>
      <c r="F34" s="755">
        <v>595.01529300000004</v>
      </c>
      <c r="G34" s="755">
        <v>552.78653548</v>
      </c>
      <c r="H34" s="755">
        <v>446.98553199999998</v>
      </c>
      <c r="I34" s="755">
        <v>440.82438547999999</v>
      </c>
      <c r="J34" s="755">
        <v>421.61836032000002</v>
      </c>
      <c r="K34" s="755">
        <v>465.36499566999998</v>
      </c>
      <c r="L34" s="755">
        <v>527.85582515999999</v>
      </c>
      <c r="M34" s="755">
        <v>655.43803500000001</v>
      </c>
      <c r="N34" s="755">
        <v>647.74718355000005</v>
      </c>
      <c r="O34" s="755">
        <v>595.06076773999996</v>
      </c>
      <c r="P34" s="755">
        <v>693.73911862</v>
      </c>
      <c r="Q34" s="755">
        <v>707.09006548000002</v>
      </c>
      <c r="R34" s="755">
        <v>692.69869767</v>
      </c>
      <c r="S34" s="755">
        <v>607.48352612999997</v>
      </c>
      <c r="T34" s="755">
        <v>542.994371</v>
      </c>
      <c r="U34" s="755">
        <v>567.90676902999996</v>
      </c>
      <c r="V34" s="755">
        <v>438.02674805999999</v>
      </c>
      <c r="W34" s="755">
        <v>546.35598500000003</v>
      </c>
      <c r="X34" s="755">
        <v>655.41744160999997</v>
      </c>
      <c r="Y34" s="755">
        <v>646.26066900000001</v>
      </c>
      <c r="Z34" s="755">
        <v>745.87159065000003</v>
      </c>
      <c r="AA34" s="755">
        <v>639.40507129000002</v>
      </c>
      <c r="AB34" s="755">
        <v>756.38948749999997</v>
      </c>
      <c r="AC34" s="755">
        <v>805.41476967999995</v>
      </c>
      <c r="AD34" s="755">
        <v>819.69927567000002</v>
      </c>
      <c r="AE34" s="755">
        <v>723.53042676999996</v>
      </c>
      <c r="AF34" s="755">
        <v>659.715868</v>
      </c>
      <c r="AG34" s="755">
        <v>514.45694742000001</v>
      </c>
      <c r="AH34" s="755">
        <v>439.07933484</v>
      </c>
      <c r="AI34" s="755">
        <v>594.66060800000002</v>
      </c>
      <c r="AJ34" s="755">
        <v>815.57877097000005</v>
      </c>
      <c r="AK34" s="755">
        <v>801.96512967000001</v>
      </c>
      <c r="AL34" s="755">
        <v>792.01370065000003</v>
      </c>
      <c r="AM34" s="755">
        <v>865.61246226000003</v>
      </c>
      <c r="AN34" s="755">
        <v>859.64438536</v>
      </c>
      <c r="AO34" s="755">
        <v>879.13055032</v>
      </c>
      <c r="AP34" s="755">
        <v>891.82400967000001</v>
      </c>
      <c r="AQ34" s="755">
        <v>760.57159677000004</v>
      </c>
      <c r="AR34" s="755">
        <v>811.76041733</v>
      </c>
      <c r="AS34" s="755">
        <v>515.96990418999997</v>
      </c>
      <c r="AT34" s="755">
        <v>629.36804902999995</v>
      </c>
      <c r="AU34" s="755">
        <v>598.55256233</v>
      </c>
      <c r="AV34" s="755">
        <v>681.34499968</v>
      </c>
      <c r="AW34" s="755">
        <v>747.69309599999997</v>
      </c>
      <c r="AX34" s="755">
        <v>799.97103676999996</v>
      </c>
      <c r="AY34" s="755">
        <v>810.86169726000003</v>
      </c>
      <c r="AZ34" s="755">
        <v>822.18834392999997</v>
      </c>
      <c r="BA34" s="755">
        <v>946.97580000000005</v>
      </c>
      <c r="BB34" s="755">
        <v>999.7568</v>
      </c>
      <c r="BC34" s="759">
        <v>891.51329999999996</v>
      </c>
      <c r="BD34" s="759">
        <v>849.77700000000004</v>
      </c>
      <c r="BE34" s="759">
        <v>687.51459999999997</v>
      </c>
      <c r="BF34" s="759">
        <v>617.19489999999996</v>
      </c>
      <c r="BG34" s="759">
        <v>723.07510000000002</v>
      </c>
      <c r="BH34" s="759">
        <v>887.48130000000003</v>
      </c>
      <c r="BI34" s="759">
        <v>998.25109999999995</v>
      </c>
      <c r="BJ34" s="759">
        <v>959.7595</v>
      </c>
      <c r="BK34" s="759">
        <v>980.82190000000003</v>
      </c>
      <c r="BL34" s="759">
        <v>1013.104</v>
      </c>
      <c r="BM34" s="759">
        <v>1082.588</v>
      </c>
      <c r="BN34" s="759">
        <v>1138.3430000000001</v>
      </c>
      <c r="BO34" s="759">
        <v>1016.947</v>
      </c>
      <c r="BP34" s="759">
        <v>963.65920000000006</v>
      </c>
      <c r="BQ34" s="759">
        <v>777.19280000000003</v>
      </c>
      <c r="BR34" s="759">
        <v>700.15679999999998</v>
      </c>
      <c r="BS34" s="759">
        <v>815.81479999999999</v>
      </c>
      <c r="BT34" s="759">
        <v>1008.94</v>
      </c>
      <c r="BU34" s="759">
        <v>1132.7819999999999</v>
      </c>
      <c r="BV34" s="759">
        <v>1071.9780000000001</v>
      </c>
    </row>
    <row r="35" spans="1:74" ht="12" customHeight="1" x14ac:dyDescent="0.25">
      <c r="A35" s="745"/>
      <c r="B35" s="744" t="s">
        <v>1277</v>
      </c>
      <c r="C35" s="744"/>
      <c r="D35" s="744"/>
      <c r="E35" s="744"/>
      <c r="F35" s="744"/>
      <c r="G35" s="744"/>
      <c r="H35" s="744"/>
      <c r="I35" s="744"/>
      <c r="J35" s="744"/>
      <c r="K35" s="744"/>
      <c r="L35" s="744"/>
      <c r="M35" s="744"/>
      <c r="N35" s="744"/>
      <c r="O35" s="744"/>
      <c r="P35" s="744"/>
      <c r="Q35" s="744"/>
      <c r="R35" s="744"/>
      <c r="S35" s="744"/>
      <c r="T35" s="744"/>
      <c r="U35" s="744"/>
      <c r="V35" s="744"/>
      <c r="W35" s="744"/>
      <c r="X35" s="744"/>
      <c r="Y35" s="744"/>
      <c r="Z35" s="744"/>
      <c r="AA35" s="744"/>
      <c r="AB35" s="744"/>
      <c r="AC35" s="744"/>
      <c r="AD35" s="744"/>
      <c r="AE35" s="744"/>
      <c r="AF35" s="744"/>
      <c r="AG35" s="744"/>
      <c r="AH35" s="744"/>
      <c r="AI35" s="744"/>
      <c r="AJ35" s="744"/>
      <c r="AK35" s="744"/>
      <c r="AL35" s="744"/>
      <c r="AM35" s="744"/>
      <c r="AN35" s="744"/>
      <c r="AO35" s="744"/>
      <c r="AP35" s="744"/>
      <c r="AQ35" s="744"/>
      <c r="AR35" s="744"/>
      <c r="AS35" s="744"/>
      <c r="AT35" s="744"/>
      <c r="AU35" s="744"/>
      <c r="AV35" s="744"/>
      <c r="AW35" s="744"/>
      <c r="AX35" s="744"/>
      <c r="AY35" s="744"/>
      <c r="AZ35" s="744"/>
      <c r="BA35" s="744"/>
      <c r="BB35" s="744"/>
      <c r="BC35" s="760"/>
      <c r="BD35" s="760"/>
      <c r="BE35" s="760"/>
      <c r="BF35" s="760"/>
      <c r="BG35" s="760"/>
      <c r="BH35" s="760"/>
      <c r="BI35" s="760"/>
      <c r="BJ35" s="760"/>
      <c r="BK35" s="760"/>
      <c r="BL35" s="760"/>
      <c r="BM35" s="760"/>
      <c r="BN35" s="760"/>
      <c r="BO35" s="760"/>
      <c r="BP35" s="760"/>
      <c r="BQ35" s="760"/>
      <c r="BR35" s="760"/>
      <c r="BS35" s="760"/>
      <c r="BT35" s="760"/>
      <c r="BU35" s="760"/>
      <c r="BV35" s="760"/>
    </row>
    <row r="36" spans="1:74" ht="12" customHeight="1" x14ac:dyDescent="0.25">
      <c r="A36" s="745" t="s">
        <v>1302</v>
      </c>
      <c r="B36" s="743" t="s">
        <v>1272</v>
      </c>
      <c r="C36" s="755">
        <v>87.867138065000006</v>
      </c>
      <c r="D36" s="755">
        <v>85.755869642999997</v>
      </c>
      <c r="E36" s="755">
        <v>82.213852903000003</v>
      </c>
      <c r="F36" s="755">
        <v>84.973880667000003</v>
      </c>
      <c r="G36" s="755">
        <v>82.615485160999995</v>
      </c>
      <c r="H36" s="755">
        <v>85.444905000000006</v>
      </c>
      <c r="I36" s="755">
        <v>90.044173225999998</v>
      </c>
      <c r="J36" s="755">
        <v>87.530528709999999</v>
      </c>
      <c r="K36" s="755">
        <v>85.796890667</v>
      </c>
      <c r="L36" s="755">
        <v>81.926635805999993</v>
      </c>
      <c r="M36" s="755">
        <v>86.592538332999993</v>
      </c>
      <c r="N36" s="755">
        <v>86.535071290000005</v>
      </c>
      <c r="O36" s="755">
        <v>87.178150645000002</v>
      </c>
      <c r="P36" s="755">
        <v>86.459406207000001</v>
      </c>
      <c r="Q36" s="755">
        <v>83.446302580999998</v>
      </c>
      <c r="R36" s="755">
        <v>79.804471667000001</v>
      </c>
      <c r="S36" s="755">
        <v>82.701045805999996</v>
      </c>
      <c r="T36" s="755">
        <v>86.599012999999999</v>
      </c>
      <c r="U36" s="755">
        <v>87.787956773999994</v>
      </c>
      <c r="V36" s="755">
        <v>87.50917871</v>
      </c>
      <c r="W36" s="755">
        <v>84.055154999999999</v>
      </c>
      <c r="X36" s="755">
        <v>81.031503548000003</v>
      </c>
      <c r="Y36" s="755">
        <v>87.972992667</v>
      </c>
      <c r="Z36" s="755">
        <v>87.028333548000006</v>
      </c>
      <c r="AA36" s="755">
        <v>84.453289677000001</v>
      </c>
      <c r="AB36" s="755">
        <v>85.588372143000001</v>
      </c>
      <c r="AC36" s="755">
        <v>82.275655483999998</v>
      </c>
      <c r="AD36" s="755">
        <v>82.139969667000003</v>
      </c>
      <c r="AE36" s="755">
        <v>81.197520323000006</v>
      </c>
      <c r="AF36" s="755">
        <v>87.561066332999999</v>
      </c>
      <c r="AG36" s="755">
        <v>89.173561934999995</v>
      </c>
      <c r="AH36" s="755">
        <v>89.735734839000003</v>
      </c>
      <c r="AI36" s="755">
        <v>82.700850000000003</v>
      </c>
      <c r="AJ36" s="755">
        <v>80.766040645000004</v>
      </c>
      <c r="AK36" s="755">
        <v>85.554282999999998</v>
      </c>
      <c r="AL36" s="755">
        <v>89.220497742000006</v>
      </c>
      <c r="AM36" s="755">
        <v>88.047301289999993</v>
      </c>
      <c r="AN36" s="755">
        <v>88.739302143000003</v>
      </c>
      <c r="AO36" s="755">
        <v>85.525243548000006</v>
      </c>
      <c r="AP36" s="755">
        <v>83.281142333000005</v>
      </c>
      <c r="AQ36" s="755">
        <v>87.005520967999999</v>
      </c>
      <c r="AR36" s="755">
        <v>87.597988666999996</v>
      </c>
      <c r="AS36" s="755">
        <v>88.437413871000004</v>
      </c>
      <c r="AT36" s="755">
        <v>86.164435161</v>
      </c>
      <c r="AU36" s="755">
        <v>82.707935332999995</v>
      </c>
      <c r="AV36" s="755">
        <v>81.359735806000003</v>
      </c>
      <c r="AW36" s="755">
        <v>84.951902666999999</v>
      </c>
      <c r="AX36" s="755">
        <v>86.340682258000001</v>
      </c>
      <c r="AY36" s="755">
        <v>83.466594548000003</v>
      </c>
      <c r="AZ36" s="755">
        <v>83.565142429000005</v>
      </c>
      <c r="BA36" s="755">
        <v>85.52525</v>
      </c>
      <c r="BB36" s="755">
        <v>83.281149999999997</v>
      </c>
      <c r="BC36" s="759">
        <v>87.005520000000004</v>
      </c>
      <c r="BD36" s="759">
        <v>87.597989999999996</v>
      </c>
      <c r="BE36" s="759">
        <v>88.437420000000003</v>
      </c>
      <c r="BF36" s="759">
        <v>86.164439999999999</v>
      </c>
      <c r="BG36" s="759">
        <v>82.707939999999994</v>
      </c>
      <c r="BH36" s="759">
        <v>81.359740000000002</v>
      </c>
      <c r="BI36" s="759">
        <v>84.951909999999998</v>
      </c>
      <c r="BJ36" s="759">
        <v>86.340689999999995</v>
      </c>
      <c r="BK36" s="759">
        <v>83.466589999999997</v>
      </c>
      <c r="BL36" s="759">
        <v>83.56514</v>
      </c>
      <c r="BM36" s="759">
        <v>85.525239999999997</v>
      </c>
      <c r="BN36" s="759">
        <v>83.28116</v>
      </c>
      <c r="BO36" s="759">
        <v>87.005520000000004</v>
      </c>
      <c r="BP36" s="759">
        <v>87.597989999999996</v>
      </c>
      <c r="BQ36" s="759">
        <v>88.437420000000003</v>
      </c>
      <c r="BR36" s="759">
        <v>86.164439999999999</v>
      </c>
      <c r="BS36" s="759">
        <v>82.707939999999994</v>
      </c>
      <c r="BT36" s="759">
        <v>81.359740000000002</v>
      </c>
      <c r="BU36" s="759">
        <v>84.951909999999998</v>
      </c>
      <c r="BV36" s="759">
        <v>86.340689999999995</v>
      </c>
    </row>
    <row r="37" spans="1:74" ht="12" customHeight="1" x14ac:dyDescent="0.25">
      <c r="A37" s="745" t="s">
        <v>1303</v>
      </c>
      <c r="B37" s="743" t="s">
        <v>1273</v>
      </c>
      <c r="C37" s="755">
        <v>77.734065483999998</v>
      </c>
      <c r="D37" s="755">
        <v>76.355656070999999</v>
      </c>
      <c r="E37" s="755">
        <v>71.921558387000005</v>
      </c>
      <c r="F37" s="755">
        <v>74.052329</v>
      </c>
      <c r="G37" s="755">
        <v>72.413695484000002</v>
      </c>
      <c r="H37" s="755">
        <v>75.076522667000006</v>
      </c>
      <c r="I37" s="755">
        <v>78.753087097000005</v>
      </c>
      <c r="J37" s="755">
        <v>76.730671935000004</v>
      </c>
      <c r="K37" s="755">
        <v>74.982308333000006</v>
      </c>
      <c r="L37" s="755">
        <v>71.150958064999998</v>
      </c>
      <c r="M37" s="755">
        <v>75.358210333000002</v>
      </c>
      <c r="N37" s="755">
        <v>75.284815805999997</v>
      </c>
      <c r="O37" s="755">
        <v>77.353405160999998</v>
      </c>
      <c r="P37" s="755">
        <v>76.663916207</v>
      </c>
      <c r="Q37" s="755">
        <v>73.170486128999997</v>
      </c>
      <c r="R37" s="755">
        <v>69.459921667000003</v>
      </c>
      <c r="S37" s="755">
        <v>72.250842903000006</v>
      </c>
      <c r="T37" s="755">
        <v>77.306466333000003</v>
      </c>
      <c r="U37" s="755">
        <v>77.917148386999997</v>
      </c>
      <c r="V37" s="755">
        <v>77.709256773999996</v>
      </c>
      <c r="W37" s="755">
        <v>74.648477</v>
      </c>
      <c r="X37" s="755">
        <v>71.757252581000003</v>
      </c>
      <c r="Y37" s="755">
        <v>77.499739667</v>
      </c>
      <c r="Z37" s="755">
        <v>76.829975160999993</v>
      </c>
      <c r="AA37" s="755">
        <v>74.715646129000007</v>
      </c>
      <c r="AB37" s="755">
        <v>75.907274286000003</v>
      </c>
      <c r="AC37" s="755">
        <v>72.293825483999996</v>
      </c>
      <c r="AD37" s="755">
        <v>72.471619666999999</v>
      </c>
      <c r="AE37" s="755">
        <v>71.358009354999993</v>
      </c>
      <c r="AF37" s="755">
        <v>78.213498000000001</v>
      </c>
      <c r="AG37" s="755">
        <v>79.487701290000004</v>
      </c>
      <c r="AH37" s="755">
        <v>80.058484839000002</v>
      </c>
      <c r="AI37" s="755">
        <v>73.553342333000003</v>
      </c>
      <c r="AJ37" s="755">
        <v>71.688103548000001</v>
      </c>
      <c r="AK37" s="755">
        <v>75.591104666999996</v>
      </c>
      <c r="AL37" s="755">
        <v>79.114194194000007</v>
      </c>
      <c r="AM37" s="755">
        <v>78.807691934999994</v>
      </c>
      <c r="AN37" s="755">
        <v>79.436413213999998</v>
      </c>
      <c r="AO37" s="755">
        <v>76.225479355000004</v>
      </c>
      <c r="AP37" s="755">
        <v>74.135964999999999</v>
      </c>
      <c r="AQ37" s="755">
        <v>78.201606451999993</v>
      </c>
      <c r="AR37" s="755">
        <v>78.892517333000001</v>
      </c>
      <c r="AS37" s="755">
        <v>79.815566774000004</v>
      </c>
      <c r="AT37" s="755">
        <v>77.461069355000006</v>
      </c>
      <c r="AU37" s="755">
        <v>74.561853999999997</v>
      </c>
      <c r="AV37" s="755">
        <v>72.412935160999993</v>
      </c>
      <c r="AW37" s="755">
        <v>76.065044</v>
      </c>
      <c r="AX37" s="755">
        <v>77.225767418999993</v>
      </c>
      <c r="AY37" s="755">
        <v>74.347965677000005</v>
      </c>
      <c r="AZ37" s="755">
        <v>74.690401143000003</v>
      </c>
      <c r="BA37" s="755">
        <v>76.225480000000005</v>
      </c>
      <c r="BB37" s="755">
        <v>74.13597</v>
      </c>
      <c r="BC37" s="759">
        <v>78.201610000000002</v>
      </c>
      <c r="BD37" s="759">
        <v>78.892520000000005</v>
      </c>
      <c r="BE37" s="759">
        <v>79.815569999999994</v>
      </c>
      <c r="BF37" s="759">
        <v>77.461070000000007</v>
      </c>
      <c r="BG37" s="759">
        <v>74.561859999999996</v>
      </c>
      <c r="BH37" s="759">
        <v>72.412940000000006</v>
      </c>
      <c r="BI37" s="759">
        <v>76.065049999999999</v>
      </c>
      <c r="BJ37" s="759">
        <v>77.225769999999997</v>
      </c>
      <c r="BK37" s="759">
        <v>74.347970000000004</v>
      </c>
      <c r="BL37" s="759">
        <v>74.690399999999997</v>
      </c>
      <c r="BM37" s="759">
        <v>76.225480000000005</v>
      </c>
      <c r="BN37" s="759">
        <v>74.135990000000007</v>
      </c>
      <c r="BO37" s="759">
        <v>78.201610000000002</v>
      </c>
      <c r="BP37" s="759">
        <v>78.892520000000005</v>
      </c>
      <c r="BQ37" s="759">
        <v>79.815569999999994</v>
      </c>
      <c r="BR37" s="759">
        <v>77.461070000000007</v>
      </c>
      <c r="BS37" s="759">
        <v>74.561859999999996</v>
      </c>
      <c r="BT37" s="759">
        <v>72.412940000000006</v>
      </c>
      <c r="BU37" s="759">
        <v>76.065049999999999</v>
      </c>
      <c r="BV37" s="759">
        <v>77.225769999999997</v>
      </c>
    </row>
    <row r="38" spans="1:74" ht="12" customHeight="1" x14ac:dyDescent="0.25">
      <c r="A38" s="745" t="s">
        <v>1304</v>
      </c>
      <c r="B38" s="743" t="s">
        <v>1274</v>
      </c>
      <c r="C38" s="755">
        <v>10.133072581</v>
      </c>
      <c r="D38" s="755">
        <v>9.4002135714000001</v>
      </c>
      <c r="E38" s="755">
        <v>10.292294516</v>
      </c>
      <c r="F38" s="755">
        <v>10.921551666999999</v>
      </c>
      <c r="G38" s="755">
        <v>10.201789677000001</v>
      </c>
      <c r="H38" s="755">
        <v>10.368382333</v>
      </c>
      <c r="I38" s="755">
        <v>11.291086129</v>
      </c>
      <c r="J38" s="755">
        <v>10.799856774</v>
      </c>
      <c r="K38" s="755">
        <v>10.814582333000001</v>
      </c>
      <c r="L38" s="755">
        <v>10.775677741999999</v>
      </c>
      <c r="M38" s="755">
        <v>11.234328</v>
      </c>
      <c r="N38" s="755">
        <v>11.250255484</v>
      </c>
      <c r="O38" s="755">
        <v>9.8247454838999992</v>
      </c>
      <c r="P38" s="755">
        <v>9.7954899999999991</v>
      </c>
      <c r="Q38" s="755">
        <v>10.275816452000001</v>
      </c>
      <c r="R38" s="755">
        <v>10.34455</v>
      </c>
      <c r="S38" s="755">
        <v>10.450202902999999</v>
      </c>
      <c r="T38" s="755">
        <v>9.2925466666999998</v>
      </c>
      <c r="U38" s="755">
        <v>9.8708083871000003</v>
      </c>
      <c r="V38" s="755">
        <v>9.7999219355000005</v>
      </c>
      <c r="W38" s="755">
        <v>9.4066779999999994</v>
      </c>
      <c r="X38" s="755">
        <v>9.2742509677000005</v>
      </c>
      <c r="Y38" s="755">
        <v>10.473253</v>
      </c>
      <c r="Z38" s="755">
        <v>10.198358387000001</v>
      </c>
      <c r="AA38" s="755">
        <v>9.7376435483999995</v>
      </c>
      <c r="AB38" s="755">
        <v>9.6810978570999993</v>
      </c>
      <c r="AC38" s="755">
        <v>9.9818300000000004</v>
      </c>
      <c r="AD38" s="755">
        <v>9.6683500000000002</v>
      </c>
      <c r="AE38" s="755">
        <v>9.8395109677000008</v>
      </c>
      <c r="AF38" s="755">
        <v>9.3475683332999999</v>
      </c>
      <c r="AG38" s="755">
        <v>9.6858606452</v>
      </c>
      <c r="AH38" s="755">
        <v>9.6772500000000008</v>
      </c>
      <c r="AI38" s="755">
        <v>9.1475076666999993</v>
      </c>
      <c r="AJ38" s="755">
        <v>9.0779370967999995</v>
      </c>
      <c r="AK38" s="755">
        <v>9.9631783333000001</v>
      </c>
      <c r="AL38" s="755">
        <v>10.106303548</v>
      </c>
      <c r="AM38" s="755">
        <v>9.2396093548000007</v>
      </c>
      <c r="AN38" s="755">
        <v>9.3028889285999998</v>
      </c>
      <c r="AO38" s="755">
        <v>9.2997641934999997</v>
      </c>
      <c r="AP38" s="755">
        <v>9.1451773332999995</v>
      </c>
      <c r="AQ38" s="755">
        <v>8.8039145161000008</v>
      </c>
      <c r="AR38" s="755">
        <v>8.7054713333000002</v>
      </c>
      <c r="AS38" s="755">
        <v>8.6218470967999998</v>
      </c>
      <c r="AT38" s="755">
        <v>8.7033658065000008</v>
      </c>
      <c r="AU38" s="755">
        <v>8.1460813332999997</v>
      </c>
      <c r="AV38" s="755">
        <v>8.9468006451999997</v>
      </c>
      <c r="AW38" s="755">
        <v>8.8868586667000002</v>
      </c>
      <c r="AX38" s="755">
        <v>9.1149148387000007</v>
      </c>
      <c r="AY38" s="755">
        <v>9.1186288710000003</v>
      </c>
      <c r="AZ38" s="755">
        <v>8.8747412857000008</v>
      </c>
      <c r="BA38" s="755">
        <v>9.2997639999999997</v>
      </c>
      <c r="BB38" s="755">
        <v>9.1451770000000003</v>
      </c>
      <c r="BC38" s="759">
        <v>8.8039149999999999</v>
      </c>
      <c r="BD38" s="759">
        <v>8.7054709999999993</v>
      </c>
      <c r="BE38" s="759">
        <v>8.6218470000000007</v>
      </c>
      <c r="BF38" s="759">
        <v>8.7033660000000008</v>
      </c>
      <c r="BG38" s="759">
        <v>8.1460810000000006</v>
      </c>
      <c r="BH38" s="759">
        <v>8.9468010000000007</v>
      </c>
      <c r="BI38" s="759">
        <v>8.8868589999999994</v>
      </c>
      <c r="BJ38" s="759">
        <v>9.1149149999999999</v>
      </c>
      <c r="BK38" s="759">
        <v>9.1186290000000003</v>
      </c>
      <c r="BL38" s="759">
        <v>8.8747410000000002</v>
      </c>
      <c r="BM38" s="759">
        <v>9.2997669999999992</v>
      </c>
      <c r="BN38" s="759">
        <v>9.1451750000000001</v>
      </c>
      <c r="BO38" s="759">
        <v>8.8039149999999999</v>
      </c>
      <c r="BP38" s="759">
        <v>8.7054709999999993</v>
      </c>
      <c r="BQ38" s="759">
        <v>8.6218470000000007</v>
      </c>
      <c r="BR38" s="759">
        <v>8.7033660000000008</v>
      </c>
      <c r="BS38" s="759">
        <v>8.1460810000000006</v>
      </c>
      <c r="BT38" s="759">
        <v>8.9468010000000007</v>
      </c>
      <c r="BU38" s="759">
        <v>8.8868589999999994</v>
      </c>
      <c r="BV38" s="759">
        <v>9.1149149999999999</v>
      </c>
    </row>
    <row r="39" spans="1:74" ht="12" customHeight="1" x14ac:dyDescent="0.25">
      <c r="A39" s="745" t="s">
        <v>1305</v>
      </c>
      <c r="B39" s="743" t="s">
        <v>1275</v>
      </c>
      <c r="C39" s="755">
        <v>4.0118999999999998</v>
      </c>
      <c r="D39" s="755">
        <v>3.8288082143</v>
      </c>
      <c r="E39" s="755">
        <v>4.2875383870999997</v>
      </c>
      <c r="F39" s="755">
        <v>4.6814080000000002</v>
      </c>
      <c r="G39" s="755">
        <v>4.1931348386999998</v>
      </c>
      <c r="H39" s="755">
        <v>3.9154640000000001</v>
      </c>
      <c r="I39" s="755">
        <v>3.8167854838999999</v>
      </c>
      <c r="J39" s="755">
        <v>2.9866916129000001</v>
      </c>
      <c r="K39" s="755">
        <v>2.6343320000000001</v>
      </c>
      <c r="L39" s="755">
        <v>3.7793458064999998</v>
      </c>
      <c r="M39" s="755">
        <v>4.5288053333000002</v>
      </c>
      <c r="N39" s="755">
        <v>4.8079764516000001</v>
      </c>
      <c r="O39" s="755">
        <v>4.8599645160999998</v>
      </c>
      <c r="P39" s="755">
        <v>4.5926489654999996</v>
      </c>
      <c r="Q39" s="755">
        <v>5.2978248387000004</v>
      </c>
      <c r="R39" s="755">
        <v>4.7713713333000003</v>
      </c>
      <c r="S39" s="755">
        <v>4.2248535483999996</v>
      </c>
      <c r="T39" s="755">
        <v>3.712682</v>
      </c>
      <c r="U39" s="755">
        <v>3.8275570968000001</v>
      </c>
      <c r="V39" s="755">
        <v>3.5980338710000002</v>
      </c>
      <c r="W39" s="755">
        <v>2.9588800000000002</v>
      </c>
      <c r="X39" s="755">
        <v>3.5320941934999999</v>
      </c>
      <c r="Y39" s="755">
        <v>2.892595</v>
      </c>
      <c r="Z39" s="755">
        <v>4.4331367742000003</v>
      </c>
      <c r="AA39" s="755">
        <v>4.9266861290000001</v>
      </c>
      <c r="AB39" s="755">
        <v>4.6534975000000003</v>
      </c>
      <c r="AC39" s="755">
        <v>4.6971945160999997</v>
      </c>
      <c r="AD39" s="755">
        <v>5.6283196667000004</v>
      </c>
      <c r="AE39" s="755">
        <v>5.7766290322999998</v>
      </c>
      <c r="AF39" s="755">
        <v>4.6353683332999998</v>
      </c>
      <c r="AG39" s="755">
        <v>4.1441477419000003</v>
      </c>
      <c r="AH39" s="755">
        <v>3.5550187097000001</v>
      </c>
      <c r="AI39" s="755">
        <v>2.9717653333</v>
      </c>
      <c r="AJ39" s="755">
        <v>3.6483432258000001</v>
      </c>
      <c r="AK39" s="755">
        <v>4.7925786666999999</v>
      </c>
      <c r="AL39" s="755">
        <v>3.9328264516</v>
      </c>
      <c r="AM39" s="755">
        <v>4.331906129</v>
      </c>
      <c r="AN39" s="755">
        <v>4.8056257142999996</v>
      </c>
      <c r="AO39" s="755">
        <v>4.7026361290000001</v>
      </c>
      <c r="AP39" s="755">
        <v>4.8066396666999998</v>
      </c>
      <c r="AQ39" s="755">
        <v>4.8785393548</v>
      </c>
      <c r="AR39" s="755">
        <v>4.5666393333000004</v>
      </c>
      <c r="AS39" s="755">
        <v>4.2605003225999996</v>
      </c>
      <c r="AT39" s="755">
        <v>3.9703612903000001</v>
      </c>
      <c r="AU39" s="755">
        <v>3.907823</v>
      </c>
      <c r="AV39" s="755">
        <v>4.1472899999999999</v>
      </c>
      <c r="AW39" s="755">
        <v>4.7900869999999998</v>
      </c>
      <c r="AX39" s="755">
        <v>4.9058767742000002</v>
      </c>
      <c r="AY39" s="755">
        <v>3.7126205805999999</v>
      </c>
      <c r="AZ39" s="755">
        <v>3.5254645356999998</v>
      </c>
      <c r="BA39" s="755">
        <v>4.7026370000000002</v>
      </c>
      <c r="BB39" s="755">
        <v>4.8066409999999999</v>
      </c>
      <c r="BC39" s="759">
        <v>4.8785410000000002</v>
      </c>
      <c r="BD39" s="759">
        <v>4.5666399999999996</v>
      </c>
      <c r="BE39" s="759">
        <v>4.2605019999999998</v>
      </c>
      <c r="BF39" s="759">
        <v>3.970364</v>
      </c>
      <c r="BG39" s="759">
        <v>3.9078249999999999</v>
      </c>
      <c r="BH39" s="759">
        <v>4.1472910000000001</v>
      </c>
      <c r="BI39" s="759">
        <v>4.790089</v>
      </c>
      <c r="BJ39" s="759">
        <v>4.9058780000000004</v>
      </c>
      <c r="BK39" s="759">
        <v>3.7126209999999999</v>
      </c>
      <c r="BL39" s="759">
        <v>3.5254650000000001</v>
      </c>
      <c r="BM39" s="759">
        <v>4.702642</v>
      </c>
      <c r="BN39" s="759">
        <v>4.8066449999999996</v>
      </c>
      <c r="BO39" s="759">
        <v>4.8785410000000002</v>
      </c>
      <c r="BP39" s="759">
        <v>4.5666399999999996</v>
      </c>
      <c r="BQ39" s="759">
        <v>4.2605019999999998</v>
      </c>
      <c r="BR39" s="759">
        <v>3.970364</v>
      </c>
      <c r="BS39" s="759">
        <v>3.9078249999999999</v>
      </c>
      <c r="BT39" s="759">
        <v>4.1472910000000001</v>
      </c>
      <c r="BU39" s="759">
        <v>4.790089</v>
      </c>
      <c r="BV39" s="759">
        <v>4.9058780000000004</v>
      </c>
    </row>
    <row r="40" spans="1:74" ht="12" customHeight="1" x14ac:dyDescent="0.25">
      <c r="A40" s="745" t="s">
        <v>1306</v>
      </c>
      <c r="B40" s="743" t="s">
        <v>1276</v>
      </c>
      <c r="C40" s="755">
        <v>0.68389258065000003</v>
      </c>
      <c r="D40" s="755">
        <v>0.86478571428999995</v>
      </c>
      <c r="E40" s="755">
        <v>1.1263461290000001</v>
      </c>
      <c r="F40" s="755">
        <v>1.3767263332999999</v>
      </c>
      <c r="G40" s="755">
        <v>1.5503116129000001</v>
      </c>
      <c r="H40" s="755">
        <v>1.5190483333</v>
      </c>
      <c r="I40" s="755">
        <v>1.5352512903</v>
      </c>
      <c r="J40" s="755">
        <v>1.5543638710000001</v>
      </c>
      <c r="K40" s="755">
        <v>1.3124826667</v>
      </c>
      <c r="L40" s="755">
        <v>1.1026629031999999</v>
      </c>
      <c r="M40" s="755">
        <v>0.93725433332999997</v>
      </c>
      <c r="N40" s="755">
        <v>0.79496741935000004</v>
      </c>
      <c r="O40" s="755">
        <v>0.89096322580999998</v>
      </c>
      <c r="P40" s="755">
        <v>1.4143968966</v>
      </c>
      <c r="Q40" s="755">
        <v>1.5058235484</v>
      </c>
      <c r="R40" s="755">
        <v>1.6189066667000001</v>
      </c>
      <c r="S40" s="755">
        <v>1.6187354839000001</v>
      </c>
      <c r="T40" s="755">
        <v>1.8590519999999999</v>
      </c>
      <c r="U40" s="755">
        <v>1.8811487096999999</v>
      </c>
      <c r="V40" s="755">
        <v>1.9606783871</v>
      </c>
      <c r="W40" s="755">
        <v>1.6963296667000001</v>
      </c>
      <c r="X40" s="755">
        <v>1.4393803225999999</v>
      </c>
      <c r="Y40" s="755">
        <v>1.2579443333</v>
      </c>
      <c r="Z40" s="755">
        <v>1.1147222581</v>
      </c>
      <c r="AA40" s="755">
        <v>0.60723193547999998</v>
      </c>
      <c r="AB40" s="755">
        <v>1.0199439286</v>
      </c>
      <c r="AC40" s="755">
        <v>1.4607448386999999</v>
      </c>
      <c r="AD40" s="755">
        <v>1.651108</v>
      </c>
      <c r="AE40" s="755">
        <v>1.8474016128999999</v>
      </c>
      <c r="AF40" s="755">
        <v>2.1911126667</v>
      </c>
      <c r="AG40" s="755">
        <v>2.0432051613</v>
      </c>
      <c r="AH40" s="755">
        <v>1.9327041935</v>
      </c>
      <c r="AI40" s="755">
        <v>1.8697003333</v>
      </c>
      <c r="AJ40" s="755">
        <v>1.624823871</v>
      </c>
      <c r="AK40" s="755">
        <v>1.2242686667</v>
      </c>
      <c r="AL40" s="755">
        <v>1.0215387096999999</v>
      </c>
      <c r="AM40" s="755">
        <v>1.0589254839</v>
      </c>
      <c r="AN40" s="755">
        <v>1.4607821429000001</v>
      </c>
      <c r="AO40" s="755">
        <v>1.673153871</v>
      </c>
      <c r="AP40" s="755">
        <v>2.1748889999999999</v>
      </c>
      <c r="AQ40" s="755">
        <v>2.4023641935</v>
      </c>
      <c r="AR40" s="755">
        <v>3.0514253333000001</v>
      </c>
      <c r="AS40" s="755">
        <v>2.5036519355000002</v>
      </c>
      <c r="AT40" s="755">
        <v>2.6202351613000001</v>
      </c>
      <c r="AU40" s="755">
        <v>2.538049</v>
      </c>
      <c r="AV40" s="755">
        <v>1.8674900000000001</v>
      </c>
      <c r="AW40" s="755">
        <v>1.3320696667</v>
      </c>
      <c r="AX40" s="755">
        <v>1.0364454838999999</v>
      </c>
      <c r="AY40" s="755">
        <v>1.1399096773999999</v>
      </c>
      <c r="AZ40" s="755">
        <v>1.3764692142999999</v>
      </c>
      <c r="BA40" s="755">
        <v>1.812154</v>
      </c>
      <c r="BB40" s="755">
        <v>2.2043189999999999</v>
      </c>
      <c r="BC40" s="759">
        <v>2.4755020000000001</v>
      </c>
      <c r="BD40" s="759">
        <v>2.7272189999999998</v>
      </c>
      <c r="BE40" s="759">
        <v>2.7447089999999998</v>
      </c>
      <c r="BF40" s="759">
        <v>2.835731</v>
      </c>
      <c r="BG40" s="759">
        <v>2.8379319999999999</v>
      </c>
      <c r="BH40" s="759">
        <v>2.788513</v>
      </c>
      <c r="BI40" s="759">
        <v>2.7018230000000001</v>
      </c>
      <c r="BJ40" s="759">
        <v>2.60886</v>
      </c>
      <c r="BK40" s="759">
        <v>2.6116809999999999</v>
      </c>
      <c r="BL40" s="759">
        <v>2.885551</v>
      </c>
      <c r="BM40" s="759">
        <v>3.038783</v>
      </c>
      <c r="BN40" s="759">
        <v>3.1796120000000001</v>
      </c>
      <c r="BO40" s="759">
        <v>3.2697409999999998</v>
      </c>
      <c r="BP40" s="759">
        <v>3.3910330000000002</v>
      </c>
      <c r="BQ40" s="759">
        <v>3.3145690000000001</v>
      </c>
      <c r="BR40" s="759">
        <v>3.3379099999999999</v>
      </c>
      <c r="BS40" s="759">
        <v>3.2913570000000001</v>
      </c>
      <c r="BT40" s="759">
        <v>3.206817</v>
      </c>
      <c r="BU40" s="759">
        <v>3.094827</v>
      </c>
      <c r="BV40" s="759">
        <v>2.9836390000000002</v>
      </c>
    </row>
    <row r="41" spans="1:74" ht="12" customHeight="1" x14ac:dyDescent="0.25">
      <c r="A41" s="745" t="s">
        <v>1307</v>
      </c>
      <c r="B41" s="743" t="s">
        <v>1284</v>
      </c>
      <c r="C41" s="756" t="s">
        <v>1323</v>
      </c>
      <c r="D41" s="756" t="s">
        <v>1323</v>
      </c>
      <c r="E41" s="756" t="s">
        <v>1323</v>
      </c>
      <c r="F41" s="756" t="s">
        <v>1323</v>
      </c>
      <c r="G41" s="756" t="s">
        <v>1323</v>
      </c>
      <c r="H41" s="756" t="s">
        <v>1323</v>
      </c>
      <c r="I41" s="756" t="s">
        <v>1323</v>
      </c>
      <c r="J41" s="756" t="s">
        <v>1323</v>
      </c>
      <c r="K41" s="756" t="s">
        <v>1323</v>
      </c>
      <c r="L41" s="756" t="s">
        <v>1323</v>
      </c>
      <c r="M41" s="756" t="s">
        <v>1323</v>
      </c>
      <c r="N41" s="756" t="s">
        <v>1323</v>
      </c>
      <c r="O41" s="755">
        <v>31.600177419000001</v>
      </c>
      <c r="P41" s="755">
        <v>39.468034482999997</v>
      </c>
      <c r="Q41" s="755">
        <v>49.198064516000002</v>
      </c>
      <c r="R41" s="755">
        <v>56.764566666999997</v>
      </c>
      <c r="S41" s="755">
        <v>60.612612902999999</v>
      </c>
      <c r="T41" s="755">
        <v>64.258899999999997</v>
      </c>
      <c r="U41" s="755">
        <v>64.525290322999993</v>
      </c>
      <c r="V41" s="755">
        <v>62.633612903</v>
      </c>
      <c r="W41" s="755">
        <v>57.845933332999998</v>
      </c>
      <c r="X41" s="755">
        <v>50.066580645000002</v>
      </c>
      <c r="Y41" s="755">
        <v>41.894799999999996</v>
      </c>
      <c r="Z41" s="755">
        <v>37.649838709999997</v>
      </c>
      <c r="AA41" s="755">
        <v>40.194516129</v>
      </c>
      <c r="AB41" s="755">
        <v>49.434107142999999</v>
      </c>
      <c r="AC41" s="755">
        <v>63.627677419000001</v>
      </c>
      <c r="AD41" s="755">
        <v>73.170866666999999</v>
      </c>
      <c r="AE41" s="755">
        <v>78.167354838999998</v>
      </c>
      <c r="AF41" s="755">
        <v>82.892399999999995</v>
      </c>
      <c r="AG41" s="755">
        <v>82.407935484000006</v>
      </c>
      <c r="AH41" s="755">
        <v>79.988258064999997</v>
      </c>
      <c r="AI41" s="755">
        <v>74.179333333000002</v>
      </c>
      <c r="AJ41" s="755">
        <v>64.191419354999994</v>
      </c>
      <c r="AK41" s="755">
        <v>52.036866666999998</v>
      </c>
      <c r="AL41" s="755">
        <v>47.47916129</v>
      </c>
      <c r="AM41" s="755">
        <v>52.087290322999998</v>
      </c>
      <c r="AN41" s="755">
        <v>62.928392856999999</v>
      </c>
      <c r="AO41" s="755">
        <v>78.305967742000007</v>
      </c>
      <c r="AP41" s="755">
        <v>91.191299999999998</v>
      </c>
      <c r="AQ41" s="755">
        <v>97.088580644999993</v>
      </c>
      <c r="AR41" s="755">
        <v>101.98909999999999</v>
      </c>
      <c r="AS41" s="755">
        <v>101.51474193999999</v>
      </c>
      <c r="AT41" s="755">
        <v>97.356677418999993</v>
      </c>
      <c r="AU41" s="755">
        <v>89.350633333000005</v>
      </c>
      <c r="AV41" s="755">
        <v>77.432548386999997</v>
      </c>
      <c r="AW41" s="755">
        <v>63.813166666999997</v>
      </c>
      <c r="AX41" s="755">
        <v>57.216967742000001</v>
      </c>
      <c r="AY41" s="755">
        <v>62.503161290000001</v>
      </c>
      <c r="AZ41" s="755">
        <v>74.478821429000007</v>
      </c>
      <c r="BA41" s="755">
        <v>93.994659999999996</v>
      </c>
      <c r="BB41" s="755">
        <v>108.3361</v>
      </c>
      <c r="BC41" s="759">
        <v>115.3424</v>
      </c>
      <c r="BD41" s="759">
        <v>120.9529</v>
      </c>
      <c r="BE41" s="759">
        <v>121.0766</v>
      </c>
      <c r="BF41" s="759">
        <v>117.16800000000001</v>
      </c>
      <c r="BG41" s="759">
        <v>108.57729999999999</v>
      </c>
      <c r="BH41" s="759">
        <v>94.225970000000004</v>
      </c>
      <c r="BI41" s="759">
        <v>78.134699999999995</v>
      </c>
      <c r="BJ41" s="759">
        <v>70.097830000000002</v>
      </c>
      <c r="BK41" s="759">
        <v>74.111789999999999</v>
      </c>
      <c r="BL41" s="759">
        <v>90.103639999999999</v>
      </c>
      <c r="BM41" s="759">
        <v>113.2064</v>
      </c>
      <c r="BN41" s="759">
        <v>130.1953</v>
      </c>
      <c r="BO41" s="759">
        <v>138.48429999999999</v>
      </c>
      <c r="BP41" s="759">
        <v>145.16149999999999</v>
      </c>
      <c r="BQ41" s="759">
        <v>145.322</v>
      </c>
      <c r="BR41" s="759">
        <v>140.6574</v>
      </c>
      <c r="BS41" s="759">
        <v>130.39320000000001</v>
      </c>
      <c r="BT41" s="759">
        <v>113.2231</v>
      </c>
      <c r="BU41" s="759">
        <v>93.955929999999995</v>
      </c>
      <c r="BV41" s="759">
        <v>84.341840000000005</v>
      </c>
    </row>
    <row r="42" spans="1:74" ht="12" customHeight="1" x14ac:dyDescent="0.25">
      <c r="A42" s="745" t="s">
        <v>1308</v>
      </c>
      <c r="B42" s="743" t="s">
        <v>1309</v>
      </c>
      <c r="C42" s="756" t="s">
        <v>1323</v>
      </c>
      <c r="D42" s="756" t="s">
        <v>1323</v>
      </c>
      <c r="E42" s="756" t="s">
        <v>1323</v>
      </c>
      <c r="F42" s="756" t="s">
        <v>1323</v>
      </c>
      <c r="G42" s="756" t="s">
        <v>1323</v>
      </c>
      <c r="H42" s="756" t="s">
        <v>1323</v>
      </c>
      <c r="I42" s="756" t="s">
        <v>1323</v>
      </c>
      <c r="J42" s="756" t="s">
        <v>1323</v>
      </c>
      <c r="K42" s="756" t="s">
        <v>1323</v>
      </c>
      <c r="L42" s="756" t="s">
        <v>1323</v>
      </c>
      <c r="M42" s="756" t="s">
        <v>1323</v>
      </c>
      <c r="N42" s="756" t="s">
        <v>1323</v>
      </c>
      <c r="O42" s="755">
        <v>16.771761290000001</v>
      </c>
      <c r="P42" s="755">
        <v>21.442851724000001</v>
      </c>
      <c r="Q42" s="755">
        <v>26.921129032</v>
      </c>
      <c r="R42" s="755">
        <v>31.69913</v>
      </c>
      <c r="S42" s="755">
        <v>34.117064515999999</v>
      </c>
      <c r="T42" s="755">
        <v>36.633033333</v>
      </c>
      <c r="U42" s="755">
        <v>36.980935484</v>
      </c>
      <c r="V42" s="755">
        <v>35.897354839000002</v>
      </c>
      <c r="W42" s="755">
        <v>32.970500000000001</v>
      </c>
      <c r="X42" s="755">
        <v>28.528380644999999</v>
      </c>
      <c r="Y42" s="755">
        <v>24.190596667000001</v>
      </c>
      <c r="Z42" s="755">
        <v>21.049419355000001</v>
      </c>
      <c r="AA42" s="755">
        <v>22.674606451999999</v>
      </c>
      <c r="AB42" s="755">
        <v>28.194789285999999</v>
      </c>
      <c r="AC42" s="755">
        <v>36.989645160999999</v>
      </c>
      <c r="AD42" s="755">
        <v>42.771466666999999</v>
      </c>
      <c r="AE42" s="755">
        <v>45.640548387000003</v>
      </c>
      <c r="AF42" s="755">
        <v>48.959266667000001</v>
      </c>
      <c r="AG42" s="755">
        <v>48.217935484000002</v>
      </c>
      <c r="AH42" s="755">
        <v>46.640838709999997</v>
      </c>
      <c r="AI42" s="755">
        <v>43.110500000000002</v>
      </c>
      <c r="AJ42" s="755">
        <v>37.313935483999998</v>
      </c>
      <c r="AK42" s="755">
        <v>30.124613332999999</v>
      </c>
      <c r="AL42" s="755">
        <v>27.141303226000002</v>
      </c>
      <c r="AM42" s="755">
        <v>29.747622581000002</v>
      </c>
      <c r="AN42" s="755">
        <v>36.008107142999997</v>
      </c>
      <c r="AO42" s="755">
        <v>44.972645161000003</v>
      </c>
      <c r="AP42" s="755">
        <v>53.201733333</v>
      </c>
      <c r="AQ42" s="755">
        <v>56.697645160999997</v>
      </c>
      <c r="AR42" s="755">
        <v>59.7744</v>
      </c>
      <c r="AS42" s="755">
        <v>59.314838709999997</v>
      </c>
      <c r="AT42" s="755">
        <v>56.830580644999998</v>
      </c>
      <c r="AU42" s="755">
        <v>51.491700000000002</v>
      </c>
      <c r="AV42" s="755">
        <v>44.883258065</v>
      </c>
      <c r="AW42" s="755">
        <v>37.124600000000001</v>
      </c>
      <c r="AX42" s="755">
        <v>33.051903226</v>
      </c>
      <c r="AY42" s="755">
        <v>36.207451613000003</v>
      </c>
      <c r="AZ42" s="755">
        <v>43.541535713999998</v>
      </c>
      <c r="BA42" s="755">
        <v>55.39141</v>
      </c>
      <c r="BB42" s="755">
        <v>64.344120000000004</v>
      </c>
      <c r="BC42" s="759">
        <v>68.442350000000005</v>
      </c>
      <c r="BD42" s="759">
        <v>72.04186</v>
      </c>
      <c r="BE42" s="759">
        <v>71.89855</v>
      </c>
      <c r="BF42" s="759">
        <v>69.643739999999994</v>
      </c>
      <c r="BG42" s="759">
        <v>64.144970000000001</v>
      </c>
      <c r="BH42" s="759">
        <v>55.69547</v>
      </c>
      <c r="BI42" s="759">
        <v>46.397590000000001</v>
      </c>
      <c r="BJ42" s="759">
        <v>41.083750000000002</v>
      </c>
      <c r="BK42" s="759">
        <v>42.892710000000001</v>
      </c>
      <c r="BL42" s="759">
        <v>52.3797</v>
      </c>
      <c r="BM42" s="759">
        <v>66.467870000000005</v>
      </c>
      <c r="BN42" s="759">
        <v>77.113879999999995</v>
      </c>
      <c r="BO42" s="759">
        <v>82.011510000000001</v>
      </c>
      <c r="BP42" s="759">
        <v>86.346090000000004</v>
      </c>
      <c r="BQ42" s="759">
        <v>86.236590000000007</v>
      </c>
      <c r="BR42" s="759">
        <v>83.597020000000001</v>
      </c>
      <c r="BS42" s="759">
        <v>77.068939999999998</v>
      </c>
      <c r="BT42" s="759">
        <v>67.001310000000004</v>
      </c>
      <c r="BU42" s="759">
        <v>55.882640000000002</v>
      </c>
      <c r="BV42" s="759">
        <v>49.528399999999998</v>
      </c>
    </row>
    <row r="43" spans="1:74" ht="12" customHeight="1" x14ac:dyDescent="0.25">
      <c r="A43" s="745" t="s">
        <v>1310</v>
      </c>
      <c r="B43" s="743" t="s">
        <v>1311</v>
      </c>
      <c r="C43" s="756" t="s">
        <v>1323</v>
      </c>
      <c r="D43" s="756" t="s">
        <v>1323</v>
      </c>
      <c r="E43" s="756" t="s">
        <v>1323</v>
      </c>
      <c r="F43" s="756" t="s">
        <v>1323</v>
      </c>
      <c r="G43" s="756" t="s">
        <v>1323</v>
      </c>
      <c r="H43" s="756" t="s">
        <v>1323</v>
      </c>
      <c r="I43" s="756" t="s">
        <v>1323</v>
      </c>
      <c r="J43" s="756" t="s">
        <v>1323</v>
      </c>
      <c r="K43" s="756" t="s">
        <v>1323</v>
      </c>
      <c r="L43" s="756" t="s">
        <v>1323</v>
      </c>
      <c r="M43" s="756" t="s">
        <v>1323</v>
      </c>
      <c r="N43" s="756" t="s">
        <v>1323</v>
      </c>
      <c r="O43" s="755">
        <v>11.176829032000001</v>
      </c>
      <c r="P43" s="755">
        <v>13.7363</v>
      </c>
      <c r="Q43" s="755">
        <v>16.759032258000001</v>
      </c>
      <c r="R43" s="755">
        <v>18.858656667000002</v>
      </c>
      <c r="S43" s="755">
        <v>19.858767742000001</v>
      </c>
      <c r="T43" s="755">
        <v>20.756273332999999</v>
      </c>
      <c r="U43" s="755">
        <v>20.652212902999999</v>
      </c>
      <c r="V43" s="755">
        <v>19.986780645</v>
      </c>
      <c r="W43" s="755">
        <v>18.546420000000001</v>
      </c>
      <c r="X43" s="755">
        <v>15.915516129</v>
      </c>
      <c r="Y43" s="755">
        <v>13.086813333</v>
      </c>
      <c r="Z43" s="755">
        <v>12.487280645</v>
      </c>
      <c r="AA43" s="755">
        <v>13.561364515999999</v>
      </c>
      <c r="AB43" s="755">
        <v>16.357800000000001</v>
      </c>
      <c r="AC43" s="755">
        <v>20.291625805999999</v>
      </c>
      <c r="AD43" s="755">
        <v>23.288886667</v>
      </c>
      <c r="AE43" s="755">
        <v>24.831125805999999</v>
      </c>
      <c r="AF43" s="755">
        <v>25.909990000000001</v>
      </c>
      <c r="AG43" s="755">
        <v>26.054909677000001</v>
      </c>
      <c r="AH43" s="755">
        <v>25.413854838999999</v>
      </c>
      <c r="AI43" s="755">
        <v>23.645883333</v>
      </c>
      <c r="AJ43" s="755">
        <v>20.401316129000001</v>
      </c>
      <c r="AK43" s="755">
        <v>16.726593333</v>
      </c>
      <c r="AL43" s="755">
        <v>15.878541934999999</v>
      </c>
      <c r="AM43" s="755">
        <v>17.632906452</v>
      </c>
      <c r="AN43" s="755">
        <v>21.404699999999998</v>
      </c>
      <c r="AO43" s="755">
        <v>26.235232258</v>
      </c>
      <c r="AP43" s="755">
        <v>29.993980000000001</v>
      </c>
      <c r="AQ43" s="755">
        <v>31.808148386999999</v>
      </c>
      <c r="AR43" s="755">
        <v>33.304560000000002</v>
      </c>
      <c r="AS43" s="755">
        <v>33.293193547999998</v>
      </c>
      <c r="AT43" s="755">
        <v>31.895558064999999</v>
      </c>
      <c r="AU43" s="755">
        <v>29.680620000000001</v>
      </c>
      <c r="AV43" s="755">
        <v>25.345283870999999</v>
      </c>
      <c r="AW43" s="755">
        <v>20.813303333</v>
      </c>
      <c r="AX43" s="755">
        <v>19.049480644999999</v>
      </c>
      <c r="AY43" s="755">
        <v>20.873170968</v>
      </c>
      <c r="AZ43" s="755">
        <v>24.573867857</v>
      </c>
      <c r="BA43" s="755">
        <v>30.408200000000001</v>
      </c>
      <c r="BB43" s="755">
        <v>34.79054</v>
      </c>
      <c r="BC43" s="759">
        <v>37.042760000000001</v>
      </c>
      <c r="BD43" s="759">
        <v>38.667310000000001</v>
      </c>
      <c r="BE43" s="759">
        <v>38.91366</v>
      </c>
      <c r="BF43" s="759">
        <v>37.52722</v>
      </c>
      <c r="BG43" s="759">
        <v>35.041240000000002</v>
      </c>
      <c r="BH43" s="759">
        <v>30.196629999999999</v>
      </c>
      <c r="BI43" s="759">
        <v>24.935559999999999</v>
      </c>
      <c r="BJ43" s="759">
        <v>23.055859999999999</v>
      </c>
      <c r="BK43" s="759">
        <v>24.91395</v>
      </c>
      <c r="BL43" s="759">
        <v>30.309909999999999</v>
      </c>
      <c r="BM43" s="759">
        <v>37.211060000000003</v>
      </c>
      <c r="BN43" s="759">
        <v>42.397010000000002</v>
      </c>
      <c r="BO43" s="759">
        <v>45.037520000000001</v>
      </c>
      <c r="BP43" s="759">
        <v>46.941090000000003</v>
      </c>
      <c r="BQ43" s="759">
        <v>47.194519999999997</v>
      </c>
      <c r="BR43" s="759">
        <v>45.485480000000003</v>
      </c>
      <c r="BS43" s="759">
        <v>42.455370000000002</v>
      </c>
      <c r="BT43" s="759">
        <v>36.578919999999997</v>
      </c>
      <c r="BU43" s="759">
        <v>30.20299</v>
      </c>
      <c r="BV43" s="759">
        <v>27.919879999999999</v>
      </c>
    </row>
    <row r="44" spans="1:74" ht="12" customHeight="1" x14ac:dyDescent="0.25">
      <c r="A44" s="745" t="s">
        <v>1312</v>
      </c>
      <c r="B44" s="743" t="s">
        <v>1313</v>
      </c>
      <c r="C44" s="756" t="s">
        <v>1323</v>
      </c>
      <c r="D44" s="756" t="s">
        <v>1323</v>
      </c>
      <c r="E44" s="756" t="s">
        <v>1323</v>
      </c>
      <c r="F44" s="756" t="s">
        <v>1323</v>
      </c>
      <c r="G44" s="756" t="s">
        <v>1323</v>
      </c>
      <c r="H44" s="756" t="s">
        <v>1323</v>
      </c>
      <c r="I44" s="756" t="s">
        <v>1323</v>
      </c>
      <c r="J44" s="756" t="s">
        <v>1323</v>
      </c>
      <c r="K44" s="756" t="s">
        <v>1323</v>
      </c>
      <c r="L44" s="756" t="s">
        <v>1323</v>
      </c>
      <c r="M44" s="756" t="s">
        <v>1323</v>
      </c>
      <c r="N44" s="756" t="s">
        <v>1323</v>
      </c>
      <c r="O44" s="755">
        <v>3.6515870968000002</v>
      </c>
      <c r="P44" s="755">
        <v>4.2888724138000001</v>
      </c>
      <c r="Q44" s="755">
        <v>5.5179</v>
      </c>
      <c r="R44" s="755">
        <v>6.2067699999999997</v>
      </c>
      <c r="S44" s="755">
        <v>6.6367903225999996</v>
      </c>
      <c r="T44" s="755">
        <v>6.8695833332999996</v>
      </c>
      <c r="U44" s="755">
        <v>6.8921548386999998</v>
      </c>
      <c r="V44" s="755">
        <v>6.7494870968000003</v>
      </c>
      <c r="W44" s="755">
        <v>6.3290266666999999</v>
      </c>
      <c r="X44" s="755">
        <v>5.6226677419</v>
      </c>
      <c r="Y44" s="755">
        <v>4.6173966667000004</v>
      </c>
      <c r="Z44" s="755">
        <v>4.1131451613000003</v>
      </c>
      <c r="AA44" s="755">
        <v>3.9585580645</v>
      </c>
      <c r="AB44" s="755">
        <v>4.8815107143000001</v>
      </c>
      <c r="AC44" s="755">
        <v>6.3464032257999996</v>
      </c>
      <c r="AD44" s="755">
        <v>7.1104966666999996</v>
      </c>
      <c r="AE44" s="755">
        <v>7.6956806452000004</v>
      </c>
      <c r="AF44" s="755">
        <v>8.0231333333000006</v>
      </c>
      <c r="AG44" s="755">
        <v>8.1350999999999996</v>
      </c>
      <c r="AH44" s="755">
        <v>7.9335741935000001</v>
      </c>
      <c r="AI44" s="755">
        <v>7.4229333332999996</v>
      </c>
      <c r="AJ44" s="755">
        <v>6.4761870968000004</v>
      </c>
      <c r="AK44" s="755">
        <v>5.1856600000000004</v>
      </c>
      <c r="AL44" s="755">
        <v>4.4593096774000003</v>
      </c>
      <c r="AM44" s="755">
        <v>4.7067516128999998</v>
      </c>
      <c r="AN44" s="755">
        <v>5.5155964286000003</v>
      </c>
      <c r="AO44" s="755">
        <v>7.0980870967999996</v>
      </c>
      <c r="AP44" s="755">
        <v>7.99559</v>
      </c>
      <c r="AQ44" s="755">
        <v>8.5827967742000002</v>
      </c>
      <c r="AR44" s="755">
        <v>8.9101199999999992</v>
      </c>
      <c r="AS44" s="755">
        <v>8.9067258065000008</v>
      </c>
      <c r="AT44" s="755">
        <v>8.6305419355000002</v>
      </c>
      <c r="AU44" s="755">
        <v>8.1783066666999993</v>
      </c>
      <c r="AV44" s="755">
        <v>7.2039967742000002</v>
      </c>
      <c r="AW44" s="755">
        <v>5.8752399999999998</v>
      </c>
      <c r="AX44" s="755">
        <v>5.1156032258000002</v>
      </c>
      <c r="AY44" s="755">
        <v>5.4225258065000004</v>
      </c>
      <c r="AZ44" s="755">
        <v>6.3634000000000004</v>
      </c>
      <c r="BA44" s="755">
        <v>8.1950509999999994</v>
      </c>
      <c r="BB44" s="755">
        <v>9.2013879999999997</v>
      </c>
      <c r="BC44" s="759">
        <v>9.8572450000000007</v>
      </c>
      <c r="BD44" s="759">
        <v>10.24371</v>
      </c>
      <c r="BE44" s="759">
        <v>10.26445</v>
      </c>
      <c r="BF44" s="759">
        <v>9.9970309999999998</v>
      </c>
      <c r="BG44" s="759">
        <v>9.3911130000000007</v>
      </c>
      <c r="BH44" s="759">
        <v>8.333869</v>
      </c>
      <c r="BI44" s="759">
        <v>6.8015480000000004</v>
      </c>
      <c r="BJ44" s="759">
        <v>5.9582199999999998</v>
      </c>
      <c r="BK44" s="759">
        <v>6.305129</v>
      </c>
      <c r="BL44" s="759">
        <v>7.4140370000000004</v>
      </c>
      <c r="BM44" s="759">
        <v>9.5275010000000009</v>
      </c>
      <c r="BN44" s="759">
        <v>10.68441</v>
      </c>
      <c r="BO44" s="759">
        <v>11.43525</v>
      </c>
      <c r="BP44" s="759">
        <v>11.87435</v>
      </c>
      <c r="BQ44" s="759">
        <v>11.89086</v>
      </c>
      <c r="BR44" s="759">
        <v>11.574920000000001</v>
      </c>
      <c r="BS44" s="759">
        <v>10.868840000000001</v>
      </c>
      <c r="BT44" s="759">
        <v>9.6429080000000003</v>
      </c>
      <c r="BU44" s="759">
        <v>7.8703050000000001</v>
      </c>
      <c r="BV44" s="759">
        <v>6.893561</v>
      </c>
    </row>
    <row r="45" spans="1:74" ht="12" customHeight="1" x14ac:dyDescent="0.25">
      <c r="A45" s="749" t="s">
        <v>1314</v>
      </c>
      <c r="B45" s="750" t="s">
        <v>1301</v>
      </c>
      <c r="C45" s="758">
        <v>0.51260032257999999</v>
      </c>
      <c r="D45" s="758">
        <v>0.49667214286</v>
      </c>
      <c r="E45" s="758">
        <v>0.48248709677000001</v>
      </c>
      <c r="F45" s="758">
        <v>0.55633666667000004</v>
      </c>
      <c r="G45" s="758">
        <v>0.48252935483999998</v>
      </c>
      <c r="H45" s="758">
        <v>0.38999866666999999</v>
      </c>
      <c r="I45" s="758">
        <v>0.31913258065</v>
      </c>
      <c r="J45" s="758">
        <v>0.31800225805999999</v>
      </c>
      <c r="K45" s="758">
        <v>0.35388033333000002</v>
      </c>
      <c r="L45" s="758">
        <v>0.53250580645000001</v>
      </c>
      <c r="M45" s="758">
        <v>0.61914400000000003</v>
      </c>
      <c r="N45" s="758">
        <v>0.58741225805999997</v>
      </c>
      <c r="O45" s="758">
        <v>0.62959290322999995</v>
      </c>
      <c r="P45" s="758">
        <v>0.68251793103000002</v>
      </c>
      <c r="Q45" s="758">
        <v>0.63280677418999998</v>
      </c>
      <c r="R45" s="758">
        <v>0.61140666666999999</v>
      </c>
      <c r="S45" s="758">
        <v>0.51319612903</v>
      </c>
      <c r="T45" s="758">
        <v>0.45366200000000001</v>
      </c>
      <c r="U45" s="758">
        <v>0.42732129031999999</v>
      </c>
      <c r="V45" s="758">
        <v>0.33860193548</v>
      </c>
      <c r="W45" s="758">
        <v>0.43200933333000002</v>
      </c>
      <c r="X45" s="758">
        <v>0.56286354838999997</v>
      </c>
      <c r="Y45" s="758">
        <v>0.59405699999999995</v>
      </c>
      <c r="Z45" s="758">
        <v>0.75822935483999998</v>
      </c>
      <c r="AA45" s="758">
        <v>0.60415419355</v>
      </c>
      <c r="AB45" s="758">
        <v>0.67908357142999998</v>
      </c>
      <c r="AC45" s="758">
        <v>0.80871419354999996</v>
      </c>
      <c r="AD45" s="758">
        <v>0.74336766666999998</v>
      </c>
      <c r="AE45" s="758">
        <v>0.66421129032000004</v>
      </c>
      <c r="AF45" s="758">
        <v>0.58808666666999998</v>
      </c>
      <c r="AG45" s="758">
        <v>0.39655516129000001</v>
      </c>
      <c r="AH45" s="758">
        <v>0.30916096774000001</v>
      </c>
      <c r="AI45" s="758">
        <v>0.51229400000000003</v>
      </c>
      <c r="AJ45" s="758">
        <v>0.73258741935000005</v>
      </c>
      <c r="AK45" s="758">
        <v>0.75333433332999999</v>
      </c>
      <c r="AL45" s="758">
        <v>0.73460322581000004</v>
      </c>
      <c r="AM45" s="758">
        <v>0.89792806451999996</v>
      </c>
      <c r="AN45" s="758">
        <v>0.91863285713999998</v>
      </c>
      <c r="AO45" s="758">
        <v>0.97234580645000002</v>
      </c>
      <c r="AP45" s="758">
        <v>0.93286866667000001</v>
      </c>
      <c r="AQ45" s="758">
        <v>0.80814387096999996</v>
      </c>
      <c r="AR45" s="758">
        <v>0.78952900000000004</v>
      </c>
      <c r="AS45" s="758">
        <v>0.59672774194</v>
      </c>
      <c r="AT45" s="758">
        <v>0.64475290323000001</v>
      </c>
      <c r="AU45" s="758">
        <v>0.66832266666999995</v>
      </c>
      <c r="AV45" s="758">
        <v>0.81098419354999995</v>
      </c>
      <c r="AW45" s="758">
        <v>0.87192499999999995</v>
      </c>
      <c r="AX45" s="758">
        <v>0.82518709677000002</v>
      </c>
      <c r="AY45" s="758">
        <v>0.87977754839</v>
      </c>
      <c r="AZ45" s="758">
        <v>0.90794975</v>
      </c>
      <c r="BA45" s="758">
        <v>0.90553859999999997</v>
      </c>
      <c r="BB45" s="758">
        <v>0.92553010000000002</v>
      </c>
      <c r="BC45" s="762">
        <v>0.88119800000000004</v>
      </c>
      <c r="BD45" s="762">
        <v>0.8562573</v>
      </c>
      <c r="BE45" s="762">
        <v>0.81154740000000003</v>
      </c>
      <c r="BF45" s="762">
        <v>0.78765569999999996</v>
      </c>
      <c r="BG45" s="762">
        <v>0.81536459999999999</v>
      </c>
      <c r="BH45" s="762">
        <v>0.90721739999999995</v>
      </c>
      <c r="BI45" s="762">
        <v>0.98468820000000001</v>
      </c>
      <c r="BJ45" s="762">
        <v>0.95557999999999998</v>
      </c>
      <c r="BK45" s="762">
        <v>0.99696099999999999</v>
      </c>
      <c r="BL45" s="762">
        <v>0.98986229999999997</v>
      </c>
      <c r="BM45" s="762">
        <v>0.98844969999999999</v>
      </c>
      <c r="BN45" s="762">
        <v>1.010737</v>
      </c>
      <c r="BO45" s="762">
        <v>0.96878620000000004</v>
      </c>
      <c r="BP45" s="762">
        <v>0.94587370000000004</v>
      </c>
      <c r="BQ45" s="762">
        <v>0.90274160000000003</v>
      </c>
      <c r="BR45" s="762">
        <v>0.88001569999999996</v>
      </c>
      <c r="BS45" s="762">
        <v>0.90855839999999999</v>
      </c>
      <c r="BT45" s="762">
        <v>1.0009939999999999</v>
      </c>
      <c r="BU45" s="762">
        <v>1.0788660000000001</v>
      </c>
      <c r="BV45" s="762">
        <v>1.0500309999999999</v>
      </c>
    </row>
    <row r="46" spans="1:74" ht="12" customHeight="1" x14ac:dyDescent="0.25">
      <c r="A46" s="751"/>
      <c r="B46" s="754" t="s">
        <v>1322</v>
      </c>
      <c r="C46" s="752"/>
      <c r="D46" s="752"/>
      <c r="E46" s="752"/>
      <c r="F46" s="752"/>
      <c r="G46" s="752"/>
      <c r="H46" s="752"/>
      <c r="I46" s="752"/>
      <c r="J46" s="752"/>
      <c r="K46" s="752"/>
      <c r="L46" s="752"/>
      <c r="M46" s="752"/>
      <c r="N46" s="752"/>
      <c r="O46" s="752"/>
      <c r="P46" s="752"/>
      <c r="Q46" s="752"/>
      <c r="R46" s="753"/>
      <c r="S46" s="753"/>
      <c r="T46" s="753"/>
      <c r="U46" s="753"/>
      <c r="V46" s="753"/>
      <c r="W46" s="753"/>
      <c r="X46" s="753"/>
      <c r="Y46" s="753"/>
      <c r="Z46" s="753"/>
      <c r="AA46" s="753"/>
      <c r="AB46" s="753"/>
      <c r="AC46" s="753"/>
      <c r="AD46" s="753"/>
      <c r="AE46" s="753"/>
      <c r="AF46" s="753"/>
      <c r="AG46" s="753"/>
      <c r="AH46" s="753"/>
      <c r="AI46" s="753"/>
      <c r="AJ46" s="753"/>
      <c r="AK46" s="753"/>
      <c r="AL46" s="753"/>
      <c r="AM46" s="753"/>
      <c r="AN46" s="753"/>
      <c r="AO46" s="753"/>
      <c r="AP46" s="753"/>
      <c r="AQ46" s="753"/>
      <c r="AR46" s="753"/>
      <c r="AS46" s="753"/>
      <c r="AT46" s="753"/>
      <c r="AU46" s="753"/>
      <c r="AV46" s="753"/>
      <c r="AW46" s="753"/>
      <c r="AX46" s="753"/>
      <c r="AY46" s="753"/>
      <c r="AZ46" s="753"/>
      <c r="BA46" s="753"/>
      <c r="BB46" s="753"/>
      <c r="BC46" s="753"/>
      <c r="BD46" s="768"/>
      <c r="BE46" s="768"/>
      <c r="BF46" s="768"/>
      <c r="BG46" s="753"/>
      <c r="BH46" s="753"/>
      <c r="BI46" s="753"/>
      <c r="BJ46" s="753"/>
      <c r="BK46" s="753"/>
      <c r="BL46" s="753"/>
      <c r="BM46" s="753"/>
      <c r="BN46" s="753"/>
      <c r="BO46" s="753"/>
      <c r="BP46" s="753"/>
      <c r="BQ46" s="753"/>
      <c r="BR46" s="753"/>
      <c r="BS46" s="753"/>
      <c r="BT46" s="753"/>
      <c r="BU46" s="753"/>
      <c r="BV46" s="753"/>
    </row>
    <row r="47" spans="1:74" ht="12" customHeight="1" x14ac:dyDescent="0.25">
      <c r="A47" s="745"/>
      <c r="B47" s="740" t="s">
        <v>1319</v>
      </c>
      <c r="C47" s="740"/>
      <c r="D47" s="740"/>
      <c r="E47" s="740"/>
      <c r="F47" s="740"/>
      <c r="G47" s="740"/>
      <c r="H47" s="740"/>
      <c r="I47" s="740"/>
      <c r="J47" s="740"/>
      <c r="K47" s="740"/>
      <c r="L47" s="740"/>
      <c r="M47" s="740"/>
      <c r="N47" s="740"/>
      <c r="O47" s="740"/>
      <c r="P47" s="740"/>
      <c r="Q47" s="740"/>
    </row>
    <row r="48" spans="1:74" ht="12" customHeight="1" x14ac:dyDescent="0.25">
      <c r="A48" s="745"/>
      <c r="B48" s="740" t="s">
        <v>1315</v>
      </c>
      <c r="C48" s="740"/>
      <c r="D48" s="740"/>
      <c r="E48" s="740"/>
      <c r="F48" s="740"/>
      <c r="G48" s="740"/>
      <c r="H48" s="740"/>
      <c r="I48" s="740"/>
      <c r="J48" s="740"/>
      <c r="K48" s="740"/>
      <c r="L48" s="740"/>
      <c r="M48" s="740"/>
      <c r="N48" s="740"/>
      <c r="O48" s="740"/>
      <c r="P48" s="740"/>
      <c r="Q48" s="740"/>
    </row>
    <row r="49" spans="1:17" ht="12" customHeight="1" x14ac:dyDescent="0.25">
      <c r="A49" s="745"/>
      <c r="B49" s="740" t="s">
        <v>1316</v>
      </c>
      <c r="C49" s="740"/>
      <c r="D49" s="740"/>
      <c r="E49" s="740"/>
      <c r="F49" s="740"/>
      <c r="G49" s="740"/>
      <c r="H49" s="740"/>
      <c r="I49" s="740"/>
      <c r="J49" s="740"/>
      <c r="K49" s="740"/>
      <c r="L49" s="740"/>
      <c r="M49" s="740"/>
      <c r="N49" s="740"/>
      <c r="O49" s="740"/>
      <c r="P49" s="740"/>
      <c r="Q49" s="740"/>
    </row>
    <row r="50" spans="1:17" ht="12" customHeight="1" x14ac:dyDescent="0.25">
      <c r="A50" s="745"/>
      <c r="B50" s="740" t="s">
        <v>1317</v>
      </c>
      <c r="C50" s="740"/>
      <c r="D50" s="740"/>
      <c r="E50" s="740"/>
      <c r="F50" s="740"/>
      <c r="G50" s="740"/>
      <c r="H50" s="740"/>
      <c r="I50" s="740"/>
      <c r="J50" s="740"/>
      <c r="K50" s="740"/>
      <c r="L50" s="740"/>
      <c r="M50" s="740"/>
      <c r="N50" s="740"/>
      <c r="O50" s="740"/>
      <c r="P50" s="740"/>
      <c r="Q50" s="740"/>
    </row>
    <row r="51" spans="1:17" ht="12" customHeight="1" x14ac:dyDescent="0.25">
      <c r="A51" s="745"/>
      <c r="B51" s="740" t="s">
        <v>1318</v>
      </c>
      <c r="C51" s="740"/>
      <c r="D51" s="740"/>
      <c r="E51" s="740"/>
      <c r="F51" s="740"/>
      <c r="G51" s="740"/>
      <c r="H51" s="740"/>
      <c r="I51" s="740"/>
      <c r="J51" s="740"/>
      <c r="K51" s="740"/>
      <c r="L51" s="740"/>
      <c r="M51" s="740"/>
      <c r="N51" s="740"/>
      <c r="O51" s="740"/>
      <c r="P51" s="740"/>
      <c r="Q51" s="740"/>
    </row>
    <row r="52" spans="1:17" ht="12" customHeight="1" x14ac:dyDescent="0.25">
      <c r="A52" s="745"/>
      <c r="B52" s="740" t="s">
        <v>1320</v>
      </c>
      <c r="C52" s="740"/>
      <c r="D52" s="740"/>
      <c r="E52" s="740"/>
      <c r="F52" s="740"/>
      <c r="G52" s="740"/>
      <c r="H52" s="740"/>
      <c r="I52" s="740"/>
      <c r="J52" s="740"/>
      <c r="K52" s="740"/>
      <c r="L52" s="740"/>
      <c r="M52" s="740"/>
      <c r="N52" s="740"/>
      <c r="O52" s="740"/>
      <c r="P52" s="740"/>
      <c r="Q52" s="740"/>
    </row>
    <row r="53" spans="1:17" ht="12" customHeight="1" x14ac:dyDescent="0.25">
      <c r="A53" s="745"/>
      <c r="B53" s="740" t="s">
        <v>1032</v>
      </c>
      <c r="C53" s="740"/>
      <c r="D53" s="740"/>
      <c r="E53" s="740"/>
      <c r="F53" s="740"/>
      <c r="G53" s="740"/>
      <c r="H53" s="740"/>
      <c r="I53" s="740"/>
      <c r="J53" s="740"/>
      <c r="K53" s="740"/>
      <c r="L53" s="740"/>
      <c r="M53" s="740"/>
      <c r="N53" s="740"/>
      <c r="O53" s="740"/>
      <c r="P53" s="740"/>
      <c r="Q53" s="740"/>
    </row>
    <row r="54" spans="1:17" ht="12" customHeight="1" x14ac:dyDescent="0.25">
      <c r="A54" s="745"/>
      <c r="B54" s="740" t="s">
        <v>1321</v>
      </c>
      <c r="C54" s="740"/>
      <c r="D54" s="740"/>
      <c r="E54" s="740"/>
      <c r="F54" s="740"/>
      <c r="G54" s="740"/>
      <c r="H54" s="740"/>
      <c r="I54" s="740"/>
      <c r="J54" s="740"/>
      <c r="K54" s="740"/>
      <c r="L54" s="740"/>
      <c r="M54" s="740"/>
      <c r="N54" s="740"/>
      <c r="O54" s="740"/>
      <c r="P54" s="740"/>
      <c r="Q54" s="740"/>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 transitionEvaluation="1" transitionEntry="1" codeName="Sheet6">
    <pageSetUpPr fitToPage="1"/>
  </sheetPr>
  <dimension ref="A1:BV160"/>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I31" sqref="BI31"/>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4" customWidth="1"/>
    <col min="59" max="62" width="7.42578125" style="359" customWidth="1"/>
    <col min="63" max="74" width="7.42578125" style="135" customWidth="1"/>
    <col min="75" max="16384" width="9.5703125" style="135"/>
  </cols>
  <sheetData>
    <row r="1" spans="1:74" ht="13.35" customHeight="1" x14ac:dyDescent="0.2">
      <c r="A1" s="790" t="s">
        <v>982</v>
      </c>
      <c r="B1" s="854" t="s">
        <v>1351</v>
      </c>
      <c r="C1" s="855"/>
      <c r="D1" s="855"/>
      <c r="E1" s="855"/>
      <c r="F1" s="855"/>
      <c r="G1" s="855"/>
      <c r="H1" s="855"/>
      <c r="I1" s="855"/>
      <c r="J1" s="855"/>
      <c r="K1" s="855"/>
      <c r="L1" s="855"/>
      <c r="M1" s="855"/>
      <c r="N1" s="855"/>
      <c r="O1" s="855"/>
      <c r="P1" s="855"/>
      <c r="Q1" s="855"/>
      <c r="R1" s="855"/>
      <c r="S1" s="855"/>
      <c r="T1" s="855"/>
      <c r="U1" s="855"/>
      <c r="V1" s="855"/>
      <c r="W1" s="855"/>
      <c r="X1" s="855"/>
      <c r="Y1" s="855"/>
      <c r="Z1" s="855"/>
      <c r="AA1" s="855"/>
      <c r="AB1" s="855"/>
      <c r="AC1" s="855"/>
      <c r="AD1" s="855"/>
      <c r="AE1" s="855"/>
      <c r="AF1" s="855"/>
      <c r="AG1" s="855"/>
      <c r="AH1" s="855"/>
      <c r="AI1" s="855"/>
      <c r="AJ1" s="855"/>
      <c r="AK1" s="855"/>
      <c r="AL1" s="855"/>
      <c r="AM1" s="260"/>
    </row>
    <row r="2" spans="1:74" s="47" customFormat="1" ht="12.75" x14ac:dyDescent="0.2">
      <c r="A2" s="791"/>
      <c r="B2" s="540" t="str">
        <f>"U.S. Energy Information Administration  |  Short-Term Energy Outlook  - "&amp;Dates!D1</f>
        <v>U.S. Energy Information Administration  |  Short-Term Energy Outlook  - May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1"/>
      <c r="AY2" s="408"/>
      <c r="AZ2" s="408"/>
      <c r="BA2" s="408"/>
      <c r="BB2" s="408"/>
      <c r="BC2" s="408"/>
      <c r="BD2" s="657"/>
      <c r="BE2" s="657"/>
      <c r="BF2" s="657"/>
      <c r="BG2" s="408"/>
      <c r="BH2" s="408"/>
      <c r="BI2" s="408"/>
      <c r="BJ2" s="408"/>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40"/>
      <c r="B5" s="136" t="s">
        <v>977</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5"/>
      <c r="BE5" s="715"/>
      <c r="BF5" s="715"/>
      <c r="BG5" s="715"/>
      <c r="BH5" s="715"/>
      <c r="BI5" s="715"/>
      <c r="BJ5" s="419"/>
      <c r="BK5" s="419"/>
      <c r="BL5" s="419"/>
      <c r="BM5" s="419"/>
      <c r="BN5" s="419"/>
      <c r="BO5" s="419"/>
      <c r="BP5" s="419"/>
      <c r="BQ5" s="419"/>
      <c r="BR5" s="419"/>
      <c r="BS5" s="419"/>
      <c r="BT5" s="419"/>
      <c r="BU5" s="419"/>
      <c r="BV5" s="419"/>
    </row>
    <row r="6" spans="1:74" ht="11.1" customHeight="1" x14ac:dyDescent="0.2">
      <c r="A6" s="140"/>
      <c r="B6" s="36" t="s">
        <v>683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420"/>
      <c r="BF6" s="420"/>
      <c r="BG6" s="420"/>
      <c r="BH6" s="420"/>
      <c r="BI6" s="420"/>
      <c r="BJ6" s="420"/>
      <c r="BK6" s="420"/>
      <c r="BL6" s="420"/>
      <c r="BM6" s="420"/>
      <c r="BN6" s="420"/>
      <c r="BO6" s="420"/>
      <c r="BP6" s="420"/>
      <c r="BQ6" s="420"/>
      <c r="BR6" s="420"/>
      <c r="BS6" s="420"/>
      <c r="BT6" s="420"/>
      <c r="BU6" s="420"/>
      <c r="BV6" s="420"/>
    </row>
    <row r="7" spans="1:74" ht="11.1" customHeight="1" x14ac:dyDescent="0.2">
      <c r="A7" s="140" t="s">
        <v>684</v>
      </c>
      <c r="B7" s="39" t="s">
        <v>1347</v>
      </c>
      <c r="C7" s="240">
        <v>17207.590852000001</v>
      </c>
      <c r="D7" s="240">
        <v>17254.688963000001</v>
      </c>
      <c r="E7" s="240">
        <v>17301.952184999998</v>
      </c>
      <c r="F7" s="240">
        <v>17364.491333000002</v>
      </c>
      <c r="G7" s="240">
        <v>17400.751667</v>
      </c>
      <c r="H7" s="240">
        <v>17425.844000000001</v>
      </c>
      <c r="I7" s="240">
        <v>17428.485074</v>
      </c>
      <c r="J7" s="240">
        <v>17439.703851999999</v>
      </c>
      <c r="K7" s="240">
        <v>17448.217074</v>
      </c>
      <c r="L7" s="240">
        <v>17443.050519</v>
      </c>
      <c r="M7" s="240">
        <v>17454.383296</v>
      </c>
      <c r="N7" s="240">
        <v>17471.241184999999</v>
      </c>
      <c r="O7" s="240">
        <v>17496.255741000001</v>
      </c>
      <c r="P7" s="240">
        <v>17522.190184999999</v>
      </c>
      <c r="Q7" s="240">
        <v>17551.676073999999</v>
      </c>
      <c r="R7" s="240">
        <v>17591.655037</v>
      </c>
      <c r="S7" s="240">
        <v>17623.037593000001</v>
      </c>
      <c r="T7" s="240">
        <v>17652.765370000001</v>
      </c>
      <c r="U7" s="240">
        <v>17679.630369999999</v>
      </c>
      <c r="V7" s="240">
        <v>17706.954592999999</v>
      </c>
      <c r="W7" s="240">
        <v>17733.530037</v>
      </c>
      <c r="X7" s="240">
        <v>17758.157147999998</v>
      </c>
      <c r="Y7" s="240">
        <v>17784.134704</v>
      </c>
      <c r="Z7" s="240">
        <v>17810.263147999998</v>
      </c>
      <c r="AA7" s="240">
        <v>17828.848999999998</v>
      </c>
      <c r="AB7" s="240">
        <v>17861.049332999999</v>
      </c>
      <c r="AC7" s="240">
        <v>17899.170666999999</v>
      </c>
      <c r="AD7" s="240">
        <v>17952.060851999999</v>
      </c>
      <c r="AE7" s="240">
        <v>17995.388296000001</v>
      </c>
      <c r="AF7" s="240">
        <v>18038.000852000001</v>
      </c>
      <c r="AG7" s="240">
        <v>18082.319852000001</v>
      </c>
      <c r="AH7" s="240">
        <v>18121.68663</v>
      </c>
      <c r="AI7" s="240">
        <v>18158.522518999998</v>
      </c>
      <c r="AJ7" s="240">
        <v>18189.854480999998</v>
      </c>
      <c r="AK7" s="240">
        <v>18223.858370000002</v>
      </c>
      <c r="AL7" s="240">
        <v>18257.561148000001</v>
      </c>
      <c r="AM7" s="240">
        <v>18277.612000000001</v>
      </c>
      <c r="AN7" s="240">
        <v>18320.725666999999</v>
      </c>
      <c r="AO7" s="240">
        <v>18373.551332999999</v>
      </c>
      <c r="AP7" s="240">
        <v>18454.107370000002</v>
      </c>
      <c r="AQ7" s="240">
        <v>18512.843259000001</v>
      </c>
      <c r="AR7" s="240">
        <v>18567.77737</v>
      </c>
      <c r="AS7" s="240">
        <v>18621.709406999998</v>
      </c>
      <c r="AT7" s="240">
        <v>18666.940184999999</v>
      </c>
      <c r="AU7" s="240">
        <v>18706.269407</v>
      </c>
      <c r="AV7" s="240">
        <v>18739.697074</v>
      </c>
      <c r="AW7" s="240">
        <v>18767.223184999999</v>
      </c>
      <c r="AX7" s="240">
        <v>18788.847741000001</v>
      </c>
      <c r="AY7" s="240">
        <v>18827.306667000001</v>
      </c>
      <c r="AZ7" s="240">
        <v>18856.755333000001</v>
      </c>
      <c r="BA7" s="240">
        <v>18885.258000000002</v>
      </c>
      <c r="BB7" s="240">
        <v>18906.833332999999</v>
      </c>
      <c r="BC7" s="333">
        <v>18937.93</v>
      </c>
      <c r="BD7" s="333">
        <v>18972.57</v>
      </c>
      <c r="BE7" s="333">
        <v>19016.04</v>
      </c>
      <c r="BF7" s="333">
        <v>19053.79</v>
      </c>
      <c r="BG7" s="333">
        <v>19091.09</v>
      </c>
      <c r="BH7" s="333">
        <v>19128.490000000002</v>
      </c>
      <c r="BI7" s="333">
        <v>19164.53</v>
      </c>
      <c r="BJ7" s="333">
        <v>19199.73</v>
      </c>
      <c r="BK7" s="333">
        <v>19233.400000000001</v>
      </c>
      <c r="BL7" s="333">
        <v>19267.46</v>
      </c>
      <c r="BM7" s="333">
        <v>19301.22</v>
      </c>
      <c r="BN7" s="333">
        <v>19335.8</v>
      </c>
      <c r="BO7" s="333">
        <v>19368.11</v>
      </c>
      <c r="BP7" s="333">
        <v>19399.28</v>
      </c>
      <c r="BQ7" s="333">
        <v>19428.48</v>
      </c>
      <c r="BR7" s="333">
        <v>19457.98</v>
      </c>
      <c r="BS7" s="333">
        <v>19486.97</v>
      </c>
      <c r="BT7" s="333">
        <v>19514.310000000001</v>
      </c>
      <c r="BU7" s="333">
        <v>19543.099999999999</v>
      </c>
      <c r="BV7" s="333">
        <v>19572.22</v>
      </c>
    </row>
    <row r="8" spans="1:74" ht="11.1" customHeight="1" x14ac:dyDescent="0.2">
      <c r="A8" s="140"/>
      <c r="B8" s="36" t="s">
        <v>1008</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1009</v>
      </c>
      <c r="B9" s="39" t="s">
        <v>1347</v>
      </c>
      <c r="C9" s="240">
        <v>11759</v>
      </c>
      <c r="D9" s="240">
        <v>11778.8</v>
      </c>
      <c r="E9" s="240">
        <v>11827.3</v>
      </c>
      <c r="F9" s="240">
        <v>11854.5</v>
      </c>
      <c r="G9" s="240">
        <v>11897.2</v>
      </c>
      <c r="H9" s="240">
        <v>11910.8</v>
      </c>
      <c r="I9" s="240">
        <v>11943.4</v>
      </c>
      <c r="J9" s="240">
        <v>11978.6</v>
      </c>
      <c r="K9" s="240">
        <v>11993.9</v>
      </c>
      <c r="L9" s="240">
        <v>12016.3</v>
      </c>
      <c r="M9" s="240">
        <v>12037.4</v>
      </c>
      <c r="N9" s="240">
        <v>12065.2</v>
      </c>
      <c r="O9" s="240">
        <v>12067.6</v>
      </c>
      <c r="P9" s="240">
        <v>12144</v>
      </c>
      <c r="Q9" s="240">
        <v>12123.7</v>
      </c>
      <c r="R9" s="240">
        <v>12178</v>
      </c>
      <c r="S9" s="240">
        <v>12206.7</v>
      </c>
      <c r="T9" s="240">
        <v>12257.7</v>
      </c>
      <c r="U9" s="240">
        <v>12260.1</v>
      </c>
      <c r="V9" s="240">
        <v>12289</v>
      </c>
      <c r="W9" s="240">
        <v>12333.8</v>
      </c>
      <c r="X9" s="240">
        <v>12343.8</v>
      </c>
      <c r="Y9" s="240">
        <v>12369.8</v>
      </c>
      <c r="Z9" s="240">
        <v>12404.6</v>
      </c>
      <c r="AA9" s="240">
        <v>12409.6</v>
      </c>
      <c r="AB9" s="240">
        <v>12390.9</v>
      </c>
      <c r="AC9" s="240">
        <v>12482.5</v>
      </c>
      <c r="AD9" s="240">
        <v>12492.3</v>
      </c>
      <c r="AE9" s="240">
        <v>12515.9</v>
      </c>
      <c r="AF9" s="240">
        <v>12539.3</v>
      </c>
      <c r="AG9" s="240">
        <v>12555.6</v>
      </c>
      <c r="AH9" s="240">
        <v>12570.7</v>
      </c>
      <c r="AI9" s="240">
        <v>12628.4</v>
      </c>
      <c r="AJ9" s="240">
        <v>12662.3</v>
      </c>
      <c r="AK9" s="240">
        <v>12721.2</v>
      </c>
      <c r="AL9" s="240">
        <v>12735.6</v>
      </c>
      <c r="AM9" s="240">
        <v>12721</v>
      </c>
      <c r="AN9" s="240">
        <v>12687.8</v>
      </c>
      <c r="AO9" s="240">
        <v>12759.8</v>
      </c>
      <c r="AP9" s="240">
        <v>12799.2</v>
      </c>
      <c r="AQ9" s="240">
        <v>12842.8</v>
      </c>
      <c r="AR9" s="240">
        <v>12884.1</v>
      </c>
      <c r="AS9" s="240">
        <v>12927.5</v>
      </c>
      <c r="AT9" s="240">
        <v>12966.5</v>
      </c>
      <c r="AU9" s="240">
        <v>12965.9</v>
      </c>
      <c r="AV9" s="240">
        <v>13021.4</v>
      </c>
      <c r="AW9" s="240">
        <v>13079.2</v>
      </c>
      <c r="AX9" s="240">
        <v>12996.3</v>
      </c>
      <c r="AY9" s="240">
        <v>13011.9</v>
      </c>
      <c r="AZ9" s="240">
        <v>13056.813630000001</v>
      </c>
      <c r="BA9" s="240">
        <v>13076.938185000001</v>
      </c>
      <c r="BB9" s="240">
        <v>13108.745444</v>
      </c>
      <c r="BC9" s="333">
        <v>13135.68</v>
      </c>
      <c r="BD9" s="333">
        <v>13163.76</v>
      </c>
      <c r="BE9" s="333">
        <v>13193.38</v>
      </c>
      <c r="BF9" s="333">
        <v>13223.46</v>
      </c>
      <c r="BG9" s="333">
        <v>13254.39</v>
      </c>
      <c r="BH9" s="333">
        <v>13287.99</v>
      </c>
      <c r="BI9" s="333">
        <v>13319.26</v>
      </c>
      <c r="BJ9" s="333">
        <v>13350.02</v>
      </c>
      <c r="BK9" s="333">
        <v>13379.98</v>
      </c>
      <c r="BL9" s="333">
        <v>13409.95</v>
      </c>
      <c r="BM9" s="333">
        <v>13439.63</v>
      </c>
      <c r="BN9" s="333">
        <v>13468.37</v>
      </c>
      <c r="BO9" s="333">
        <v>13497.98</v>
      </c>
      <c r="BP9" s="333">
        <v>13527.81</v>
      </c>
      <c r="BQ9" s="333">
        <v>13558.52</v>
      </c>
      <c r="BR9" s="333">
        <v>13588.27</v>
      </c>
      <c r="BS9" s="333">
        <v>13617.72</v>
      </c>
      <c r="BT9" s="333">
        <v>13646.55</v>
      </c>
      <c r="BU9" s="333">
        <v>13675.67</v>
      </c>
      <c r="BV9" s="333">
        <v>13704.77</v>
      </c>
    </row>
    <row r="10" spans="1:74" ht="11.1" customHeight="1" x14ac:dyDescent="0.2">
      <c r="A10" s="140"/>
      <c r="B10" s="775" t="s">
        <v>1352</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698</v>
      </c>
      <c r="B11" s="39" t="s">
        <v>1347</v>
      </c>
      <c r="C11" s="240">
        <v>2926.3861852</v>
      </c>
      <c r="D11" s="240">
        <v>2929.3652963</v>
      </c>
      <c r="E11" s="240">
        <v>2935.3705184999999</v>
      </c>
      <c r="F11" s="240">
        <v>2949.0788889</v>
      </c>
      <c r="G11" s="240">
        <v>2957.6285555999998</v>
      </c>
      <c r="H11" s="240">
        <v>2965.6965556</v>
      </c>
      <c r="I11" s="240">
        <v>2978.1374074</v>
      </c>
      <c r="J11" s="240">
        <v>2981.6011852000001</v>
      </c>
      <c r="K11" s="240">
        <v>2980.9424073999999</v>
      </c>
      <c r="L11" s="240">
        <v>2966.4952963000001</v>
      </c>
      <c r="M11" s="240">
        <v>2964.8407407</v>
      </c>
      <c r="N11" s="240">
        <v>2966.3129629999999</v>
      </c>
      <c r="O11" s="240">
        <v>2974.1161111000001</v>
      </c>
      <c r="P11" s="240">
        <v>2979.4387778</v>
      </c>
      <c r="Q11" s="240">
        <v>2985.4851110999998</v>
      </c>
      <c r="R11" s="240">
        <v>2992.7485925999999</v>
      </c>
      <c r="S11" s="240">
        <v>2999.8721480999998</v>
      </c>
      <c r="T11" s="240">
        <v>3007.3492593000001</v>
      </c>
      <c r="U11" s="240">
        <v>3017.2651111</v>
      </c>
      <c r="V11" s="240">
        <v>3023.8854443999999</v>
      </c>
      <c r="W11" s="240">
        <v>3029.2954444000002</v>
      </c>
      <c r="X11" s="240">
        <v>3023.0050369999999</v>
      </c>
      <c r="Y11" s="240">
        <v>3033.8619259000002</v>
      </c>
      <c r="Z11" s="240">
        <v>3051.376037</v>
      </c>
      <c r="AA11" s="240">
        <v>3090.3161110999999</v>
      </c>
      <c r="AB11" s="240">
        <v>3110.0681110999999</v>
      </c>
      <c r="AC11" s="240">
        <v>3125.4007778</v>
      </c>
      <c r="AD11" s="240">
        <v>3132.3311481000001</v>
      </c>
      <c r="AE11" s="240">
        <v>3141.8123704</v>
      </c>
      <c r="AF11" s="240">
        <v>3149.8614815000001</v>
      </c>
      <c r="AG11" s="240">
        <v>3150.3823333</v>
      </c>
      <c r="AH11" s="240">
        <v>3160.1393333000001</v>
      </c>
      <c r="AI11" s="240">
        <v>3173.0363333</v>
      </c>
      <c r="AJ11" s="240">
        <v>3191.2011852000001</v>
      </c>
      <c r="AK11" s="240">
        <v>3208.7822962999999</v>
      </c>
      <c r="AL11" s="240">
        <v>3227.9075185000002</v>
      </c>
      <c r="AM11" s="240">
        <v>3252.2624814999999</v>
      </c>
      <c r="AN11" s="240">
        <v>3271.7117036999998</v>
      </c>
      <c r="AO11" s="240">
        <v>3289.9408148000002</v>
      </c>
      <c r="AP11" s="240">
        <v>3311.4818147999999</v>
      </c>
      <c r="AQ11" s="240">
        <v>3323.8717037000001</v>
      </c>
      <c r="AR11" s="240">
        <v>3331.6424815</v>
      </c>
      <c r="AS11" s="240">
        <v>3326.2270370000001</v>
      </c>
      <c r="AT11" s="240">
        <v>3331.1849259000001</v>
      </c>
      <c r="AU11" s="240">
        <v>3337.9490369999999</v>
      </c>
      <c r="AV11" s="240">
        <v>3346.5193703999998</v>
      </c>
      <c r="AW11" s="240">
        <v>3356.8959258999998</v>
      </c>
      <c r="AX11" s="240">
        <v>3369.0787037</v>
      </c>
      <c r="AY11" s="240">
        <v>3377.1937036999998</v>
      </c>
      <c r="AZ11" s="240">
        <v>3383.1069259000001</v>
      </c>
      <c r="BA11" s="240">
        <v>3386.6593704000002</v>
      </c>
      <c r="BB11" s="240">
        <v>3381.1600741000002</v>
      </c>
      <c r="BC11" s="333">
        <v>3385.009</v>
      </c>
      <c r="BD11" s="333">
        <v>3391.5160000000001</v>
      </c>
      <c r="BE11" s="333">
        <v>3403.31</v>
      </c>
      <c r="BF11" s="333">
        <v>3413.1590000000001</v>
      </c>
      <c r="BG11" s="333">
        <v>3423.692</v>
      </c>
      <c r="BH11" s="333">
        <v>3436.8789999999999</v>
      </c>
      <c r="BI11" s="333">
        <v>3447.3049999999998</v>
      </c>
      <c r="BJ11" s="333">
        <v>3456.94</v>
      </c>
      <c r="BK11" s="333">
        <v>3465.4270000000001</v>
      </c>
      <c r="BL11" s="333">
        <v>3473.7449999999999</v>
      </c>
      <c r="BM11" s="333">
        <v>3481.538</v>
      </c>
      <c r="BN11" s="333">
        <v>3487.326</v>
      </c>
      <c r="BO11" s="333">
        <v>3495.18</v>
      </c>
      <c r="BP11" s="333">
        <v>3503.62</v>
      </c>
      <c r="BQ11" s="333">
        <v>3513.9690000000001</v>
      </c>
      <c r="BR11" s="333">
        <v>3522.5880000000002</v>
      </c>
      <c r="BS11" s="333">
        <v>3530.799</v>
      </c>
      <c r="BT11" s="333">
        <v>3538.2080000000001</v>
      </c>
      <c r="BU11" s="333">
        <v>3545.9029999999998</v>
      </c>
      <c r="BV11" s="333">
        <v>3553.4879999999998</v>
      </c>
    </row>
    <row r="12" spans="1:74" ht="11.1" customHeight="1" x14ac:dyDescent="0.2">
      <c r="A12" s="140"/>
      <c r="B12" s="141" t="s">
        <v>703</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704</v>
      </c>
      <c r="B13" s="39" t="s">
        <v>1347</v>
      </c>
      <c r="C13" s="631">
        <v>152.68859259000001</v>
      </c>
      <c r="D13" s="631">
        <v>168.42548148</v>
      </c>
      <c r="E13" s="631">
        <v>172.89592593</v>
      </c>
      <c r="F13" s="631">
        <v>151.60422222</v>
      </c>
      <c r="G13" s="631">
        <v>144.41355555999999</v>
      </c>
      <c r="H13" s="631">
        <v>136.82822221999999</v>
      </c>
      <c r="I13" s="631">
        <v>129.92214815</v>
      </c>
      <c r="J13" s="631">
        <v>120.74203704</v>
      </c>
      <c r="K13" s="631">
        <v>110.36181481</v>
      </c>
      <c r="L13" s="631">
        <v>97.597925926000002</v>
      </c>
      <c r="M13" s="631">
        <v>85.705148148000006</v>
      </c>
      <c r="N13" s="631">
        <v>73.499925926000003</v>
      </c>
      <c r="O13" s="631">
        <v>58.401074074</v>
      </c>
      <c r="P13" s="631">
        <v>47.506851851999997</v>
      </c>
      <c r="Q13" s="631">
        <v>38.236074074000001</v>
      </c>
      <c r="R13" s="631">
        <v>33.004740740999999</v>
      </c>
      <c r="S13" s="631">
        <v>25.168851852</v>
      </c>
      <c r="T13" s="631">
        <v>17.144407406999999</v>
      </c>
      <c r="U13" s="631">
        <v>-1.1439999999999999</v>
      </c>
      <c r="V13" s="631">
        <v>-1.9890000000000001</v>
      </c>
      <c r="W13" s="631">
        <v>4.5339999999999998</v>
      </c>
      <c r="X13" s="631">
        <v>39.481000000000002</v>
      </c>
      <c r="Y13" s="631">
        <v>44.948</v>
      </c>
      <c r="Z13" s="631">
        <v>41.991</v>
      </c>
      <c r="AA13" s="631">
        <v>12.978</v>
      </c>
      <c r="AB13" s="631">
        <v>6.3970000000000002</v>
      </c>
      <c r="AC13" s="631">
        <v>4.6159999999999997</v>
      </c>
      <c r="AD13" s="631">
        <v>9.6927777777999999</v>
      </c>
      <c r="AE13" s="631">
        <v>15.968444443999999</v>
      </c>
      <c r="AF13" s="631">
        <v>25.500777778</v>
      </c>
      <c r="AG13" s="631">
        <v>53.346518519</v>
      </c>
      <c r="AH13" s="631">
        <v>58.099629630000003</v>
      </c>
      <c r="AI13" s="631">
        <v>54.816851851999999</v>
      </c>
      <c r="AJ13" s="631">
        <v>25.548851851999999</v>
      </c>
      <c r="AK13" s="631">
        <v>19.656296296000001</v>
      </c>
      <c r="AL13" s="631">
        <v>19.189851852</v>
      </c>
      <c r="AM13" s="631">
        <v>40.512185185</v>
      </c>
      <c r="AN13" s="631">
        <v>38.625962962999999</v>
      </c>
      <c r="AO13" s="631">
        <v>29.893851852000001</v>
      </c>
      <c r="AP13" s="631">
        <v>-17.010074073999998</v>
      </c>
      <c r="AQ13" s="631">
        <v>-15.939518519</v>
      </c>
      <c r="AR13" s="631">
        <v>1.7795925926</v>
      </c>
      <c r="AS13" s="631">
        <v>71.431407406999995</v>
      </c>
      <c r="AT13" s="631">
        <v>95.984518519000005</v>
      </c>
      <c r="AU13" s="631">
        <v>110.72307407</v>
      </c>
      <c r="AV13" s="631">
        <v>115.64707407</v>
      </c>
      <c r="AW13" s="631">
        <v>110.75651852</v>
      </c>
      <c r="AX13" s="631">
        <v>96.051407406999999</v>
      </c>
      <c r="AY13" s="631">
        <v>109.90999259</v>
      </c>
      <c r="AZ13" s="631">
        <v>109.12566481</v>
      </c>
      <c r="BA13" s="631">
        <v>107.14324259</v>
      </c>
      <c r="BB13" s="631">
        <v>101.99868889</v>
      </c>
      <c r="BC13" s="632">
        <v>99.093105555999998</v>
      </c>
      <c r="BD13" s="632">
        <v>96.462455555999995</v>
      </c>
      <c r="BE13" s="632">
        <v>95.448507778000007</v>
      </c>
      <c r="BF13" s="632">
        <v>92.361397777999997</v>
      </c>
      <c r="BG13" s="632">
        <v>88.542894443999998</v>
      </c>
      <c r="BH13" s="632">
        <v>81.469307407000002</v>
      </c>
      <c r="BI13" s="632">
        <v>78.080785184999996</v>
      </c>
      <c r="BJ13" s="632">
        <v>75.853637406999994</v>
      </c>
      <c r="BK13" s="632">
        <v>76.072391480999997</v>
      </c>
      <c r="BL13" s="632">
        <v>75.204597036999999</v>
      </c>
      <c r="BM13" s="632">
        <v>74.534781480999996</v>
      </c>
      <c r="BN13" s="632">
        <v>75.122223332999994</v>
      </c>
      <c r="BO13" s="632">
        <v>74.053906667000007</v>
      </c>
      <c r="BP13" s="632">
        <v>72.389110000000002</v>
      </c>
      <c r="BQ13" s="632">
        <v>69.215959259000002</v>
      </c>
      <c r="BR13" s="632">
        <v>67.042108147999997</v>
      </c>
      <c r="BS13" s="632">
        <v>64.955682593000006</v>
      </c>
      <c r="BT13" s="632">
        <v>62.522764074000001</v>
      </c>
      <c r="BU13" s="632">
        <v>60.936628519000003</v>
      </c>
      <c r="BV13" s="632">
        <v>59.763357407000001</v>
      </c>
    </row>
    <row r="14" spans="1:74" ht="11.1" customHeight="1" x14ac:dyDescent="0.2">
      <c r="A14" s="140"/>
      <c r="B14" s="141" t="s">
        <v>1120</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1122</v>
      </c>
      <c r="B15" s="39" t="s">
        <v>1347</v>
      </c>
      <c r="C15" s="240">
        <v>3049.9479630000001</v>
      </c>
      <c r="D15" s="240">
        <v>3057.0870740999999</v>
      </c>
      <c r="E15" s="240">
        <v>3065.6599630000001</v>
      </c>
      <c r="F15" s="240">
        <v>3079.9235184999998</v>
      </c>
      <c r="G15" s="240">
        <v>3088.1712963</v>
      </c>
      <c r="H15" s="240">
        <v>3094.6601851999999</v>
      </c>
      <c r="I15" s="240">
        <v>3098.3530000000001</v>
      </c>
      <c r="J15" s="240">
        <v>3102.1019999999999</v>
      </c>
      <c r="K15" s="240">
        <v>3104.87</v>
      </c>
      <c r="L15" s="240">
        <v>3102.2633704</v>
      </c>
      <c r="M15" s="240">
        <v>3106.3645925999999</v>
      </c>
      <c r="N15" s="240">
        <v>3112.780037</v>
      </c>
      <c r="O15" s="240">
        <v>3129.4520741000001</v>
      </c>
      <c r="P15" s="240">
        <v>3134.5391851999998</v>
      </c>
      <c r="Q15" s="240">
        <v>3135.9837407</v>
      </c>
      <c r="R15" s="240">
        <v>3126.8193704</v>
      </c>
      <c r="S15" s="240">
        <v>3126.2035925999999</v>
      </c>
      <c r="T15" s="240">
        <v>3127.1700369999999</v>
      </c>
      <c r="U15" s="240">
        <v>3132.7861111000002</v>
      </c>
      <c r="V15" s="240">
        <v>3134.6164444000001</v>
      </c>
      <c r="W15" s="240">
        <v>3135.7284444000002</v>
      </c>
      <c r="X15" s="240">
        <v>3136.2255184999999</v>
      </c>
      <c r="Y15" s="240">
        <v>3135.8232963</v>
      </c>
      <c r="Z15" s="240">
        <v>3134.6251852</v>
      </c>
      <c r="AA15" s="240">
        <v>3130.6280741</v>
      </c>
      <c r="AB15" s="240">
        <v>3129.3405185000001</v>
      </c>
      <c r="AC15" s="240">
        <v>3128.7594073999999</v>
      </c>
      <c r="AD15" s="240">
        <v>3131.0967406999998</v>
      </c>
      <c r="AE15" s="240">
        <v>3130.2695184999998</v>
      </c>
      <c r="AF15" s="240">
        <v>3128.4897406999999</v>
      </c>
      <c r="AG15" s="240">
        <v>3120.5467407000001</v>
      </c>
      <c r="AH15" s="240">
        <v>3120.7698519</v>
      </c>
      <c r="AI15" s="240">
        <v>3123.9484074000002</v>
      </c>
      <c r="AJ15" s="240">
        <v>3134.9664074000002</v>
      </c>
      <c r="AK15" s="240">
        <v>3140.3928519000001</v>
      </c>
      <c r="AL15" s="240">
        <v>3145.1117407000002</v>
      </c>
      <c r="AM15" s="240">
        <v>3147.0559629999998</v>
      </c>
      <c r="AN15" s="240">
        <v>3151.9100741000002</v>
      </c>
      <c r="AO15" s="240">
        <v>3157.6069630000002</v>
      </c>
      <c r="AP15" s="240">
        <v>3165.1849999999999</v>
      </c>
      <c r="AQ15" s="240">
        <v>3171.7886666999998</v>
      </c>
      <c r="AR15" s="240">
        <v>3178.4563333000001</v>
      </c>
      <c r="AS15" s="240">
        <v>3188.7542222000002</v>
      </c>
      <c r="AT15" s="240">
        <v>3192.8752221999998</v>
      </c>
      <c r="AU15" s="240">
        <v>3194.3855555999999</v>
      </c>
      <c r="AV15" s="240">
        <v>3193.2852222000001</v>
      </c>
      <c r="AW15" s="240">
        <v>3189.5742221999999</v>
      </c>
      <c r="AX15" s="240">
        <v>3183.2525556000001</v>
      </c>
      <c r="AY15" s="240">
        <v>3209.5648148</v>
      </c>
      <c r="AZ15" s="240">
        <v>3218.0567037000001</v>
      </c>
      <c r="BA15" s="240">
        <v>3225.3854815</v>
      </c>
      <c r="BB15" s="240">
        <v>3231.3235926000002</v>
      </c>
      <c r="BC15" s="333">
        <v>3236.4969999999998</v>
      </c>
      <c r="BD15" s="333">
        <v>3240.6779999999999</v>
      </c>
      <c r="BE15" s="333">
        <v>3242.788</v>
      </c>
      <c r="BF15" s="333">
        <v>3245.7919999999999</v>
      </c>
      <c r="BG15" s="333">
        <v>3248.6120000000001</v>
      </c>
      <c r="BH15" s="333">
        <v>3250.8679999999999</v>
      </c>
      <c r="BI15" s="333">
        <v>3253.6039999999998</v>
      </c>
      <c r="BJ15" s="333">
        <v>3256.4389999999999</v>
      </c>
      <c r="BK15" s="333">
        <v>3258.3380000000002</v>
      </c>
      <c r="BL15" s="333">
        <v>3262.152</v>
      </c>
      <c r="BM15" s="333">
        <v>3266.8449999999998</v>
      </c>
      <c r="BN15" s="333">
        <v>3276.1840000000002</v>
      </c>
      <c r="BO15" s="333">
        <v>3279.808</v>
      </c>
      <c r="BP15" s="333">
        <v>3281.4850000000001</v>
      </c>
      <c r="BQ15" s="333">
        <v>3278.221</v>
      </c>
      <c r="BR15" s="333">
        <v>3278.2469999999998</v>
      </c>
      <c r="BS15" s="333">
        <v>3278.5709999999999</v>
      </c>
      <c r="BT15" s="333">
        <v>3279.3789999999999</v>
      </c>
      <c r="BU15" s="333">
        <v>3280.1570000000002</v>
      </c>
      <c r="BV15" s="333">
        <v>3281.0909999999999</v>
      </c>
    </row>
    <row r="16" spans="1:74" ht="11.1" customHeight="1" x14ac:dyDescent="0.2">
      <c r="A16" s="140"/>
      <c r="B16" s="141" t="s">
        <v>1121</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1123</v>
      </c>
      <c r="B17" s="39" t="s">
        <v>1347</v>
      </c>
      <c r="C17" s="240">
        <v>2379.1645185000002</v>
      </c>
      <c r="D17" s="240">
        <v>2375.9032963</v>
      </c>
      <c r="E17" s="240">
        <v>2377.9931852</v>
      </c>
      <c r="F17" s="240">
        <v>2398.9887036999999</v>
      </c>
      <c r="G17" s="240">
        <v>2401.6149258999999</v>
      </c>
      <c r="H17" s="240">
        <v>2399.4263704</v>
      </c>
      <c r="I17" s="240">
        <v>2384.8648148000002</v>
      </c>
      <c r="J17" s="240">
        <v>2378.7153704000002</v>
      </c>
      <c r="K17" s="240">
        <v>2373.4198148</v>
      </c>
      <c r="L17" s="240">
        <v>2370.3022962999999</v>
      </c>
      <c r="M17" s="240">
        <v>2365.7214073999999</v>
      </c>
      <c r="N17" s="240">
        <v>2361.0012962999999</v>
      </c>
      <c r="O17" s="240">
        <v>2350.8655184999998</v>
      </c>
      <c r="P17" s="240">
        <v>2349.8242962999998</v>
      </c>
      <c r="Q17" s="240">
        <v>2352.6011852000001</v>
      </c>
      <c r="R17" s="240">
        <v>2361.9601852000001</v>
      </c>
      <c r="S17" s="240">
        <v>2370.3002962999999</v>
      </c>
      <c r="T17" s="240">
        <v>2380.3855185000002</v>
      </c>
      <c r="U17" s="240">
        <v>2403.0857778</v>
      </c>
      <c r="V17" s="240">
        <v>2408.5087778000002</v>
      </c>
      <c r="W17" s="240">
        <v>2407.5244444</v>
      </c>
      <c r="X17" s="240">
        <v>2383.9930740999998</v>
      </c>
      <c r="Y17" s="240">
        <v>2382.2988519</v>
      </c>
      <c r="Z17" s="240">
        <v>2386.3020741</v>
      </c>
      <c r="AA17" s="240">
        <v>2404.6960740999998</v>
      </c>
      <c r="AB17" s="240">
        <v>2413.5741852000001</v>
      </c>
      <c r="AC17" s="240">
        <v>2421.6297407000002</v>
      </c>
      <c r="AD17" s="240">
        <v>2427.8620000000001</v>
      </c>
      <c r="AE17" s="240">
        <v>2435.0230000000001</v>
      </c>
      <c r="AF17" s="240">
        <v>2442.1120000000001</v>
      </c>
      <c r="AG17" s="240">
        <v>2446.2518147999999</v>
      </c>
      <c r="AH17" s="240">
        <v>2455.3547036999998</v>
      </c>
      <c r="AI17" s="240">
        <v>2466.5434814999999</v>
      </c>
      <c r="AJ17" s="240">
        <v>2485.2560741000002</v>
      </c>
      <c r="AK17" s="240">
        <v>2496.5381852</v>
      </c>
      <c r="AL17" s="240">
        <v>2505.8277407</v>
      </c>
      <c r="AM17" s="240">
        <v>2505.3437036999999</v>
      </c>
      <c r="AN17" s="240">
        <v>2516.4839259</v>
      </c>
      <c r="AO17" s="240">
        <v>2531.4673704000002</v>
      </c>
      <c r="AP17" s="240">
        <v>2568.5291480999999</v>
      </c>
      <c r="AQ17" s="240">
        <v>2577.5227037</v>
      </c>
      <c r="AR17" s="240">
        <v>2576.6831480999999</v>
      </c>
      <c r="AS17" s="240">
        <v>2546.5165556000002</v>
      </c>
      <c r="AT17" s="240">
        <v>2540.6312222000001</v>
      </c>
      <c r="AU17" s="240">
        <v>2539.5332222000002</v>
      </c>
      <c r="AV17" s="240">
        <v>2543.2225555999999</v>
      </c>
      <c r="AW17" s="240">
        <v>2551.6992221999999</v>
      </c>
      <c r="AX17" s="240">
        <v>2564.9632222</v>
      </c>
      <c r="AY17" s="240">
        <v>2558.8518147999998</v>
      </c>
      <c r="AZ17" s="240">
        <v>2565.2767036999999</v>
      </c>
      <c r="BA17" s="240">
        <v>2573.8894814999999</v>
      </c>
      <c r="BB17" s="240">
        <v>2586.6154815</v>
      </c>
      <c r="BC17" s="333">
        <v>2598.16</v>
      </c>
      <c r="BD17" s="333">
        <v>2610.4479999999999</v>
      </c>
      <c r="BE17" s="333">
        <v>2624.7710000000002</v>
      </c>
      <c r="BF17" s="333">
        <v>2637.58</v>
      </c>
      <c r="BG17" s="333">
        <v>2650.1640000000002</v>
      </c>
      <c r="BH17" s="333">
        <v>2662.386</v>
      </c>
      <c r="BI17" s="333">
        <v>2674.6260000000002</v>
      </c>
      <c r="BJ17" s="333">
        <v>2686.7460000000001</v>
      </c>
      <c r="BK17" s="333">
        <v>2699.4520000000002</v>
      </c>
      <c r="BL17" s="333">
        <v>2710.8029999999999</v>
      </c>
      <c r="BM17" s="333">
        <v>2721.5059999999999</v>
      </c>
      <c r="BN17" s="333">
        <v>2730.5790000000002</v>
      </c>
      <c r="BO17" s="333">
        <v>2740.721</v>
      </c>
      <c r="BP17" s="333">
        <v>2750.95</v>
      </c>
      <c r="BQ17" s="333">
        <v>2761.7289999999998</v>
      </c>
      <c r="BR17" s="333">
        <v>2771.7869999999998</v>
      </c>
      <c r="BS17" s="333">
        <v>2781.587</v>
      </c>
      <c r="BT17" s="333">
        <v>2791.24</v>
      </c>
      <c r="BU17" s="333">
        <v>2800.4389999999999</v>
      </c>
      <c r="BV17" s="333">
        <v>2809.2959999999998</v>
      </c>
    </row>
    <row r="18" spans="1:74" ht="11.1" customHeight="1" x14ac:dyDescent="0.2">
      <c r="A18" s="140"/>
      <c r="B18" s="141" t="s">
        <v>1125</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26" t="s">
        <v>1124</v>
      </c>
      <c r="B19" s="39" t="s">
        <v>1347</v>
      </c>
      <c r="C19" s="240">
        <v>3059.4078519</v>
      </c>
      <c r="D19" s="240">
        <v>3072.9652962999999</v>
      </c>
      <c r="E19" s="240">
        <v>3083.8518518999999</v>
      </c>
      <c r="F19" s="240">
        <v>3087.5229258999998</v>
      </c>
      <c r="G19" s="240">
        <v>3096.4761481</v>
      </c>
      <c r="H19" s="240">
        <v>3106.1669259</v>
      </c>
      <c r="I19" s="240">
        <v>3122.6582222000002</v>
      </c>
      <c r="J19" s="240">
        <v>3129.2768888999999</v>
      </c>
      <c r="K19" s="240">
        <v>3132.0858889000001</v>
      </c>
      <c r="L19" s="240">
        <v>3124.9715925999999</v>
      </c>
      <c r="M19" s="240">
        <v>3124.7464814999998</v>
      </c>
      <c r="N19" s="240">
        <v>3125.2969259000001</v>
      </c>
      <c r="O19" s="240">
        <v>3127.3521111</v>
      </c>
      <c r="P19" s="240">
        <v>3128.9067777999999</v>
      </c>
      <c r="Q19" s="240">
        <v>3130.6901111000002</v>
      </c>
      <c r="R19" s="240">
        <v>3128.3298147999999</v>
      </c>
      <c r="S19" s="240">
        <v>3133.8497037000002</v>
      </c>
      <c r="T19" s="240">
        <v>3142.8774815000002</v>
      </c>
      <c r="U19" s="240">
        <v>3158.5162593</v>
      </c>
      <c r="V19" s="240">
        <v>3172.2324815000002</v>
      </c>
      <c r="W19" s="240">
        <v>3187.1292592999998</v>
      </c>
      <c r="X19" s="240">
        <v>3206.3027407</v>
      </c>
      <c r="Y19" s="240">
        <v>3221.2385184999998</v>
      </c>
      <c r="Z19" s="240">
        <v>3235.0327407</v>
      </c>
      <c r="AA19" s="240">
        <v>3248.7865925999999</v>
      </c>
      <c r="AB19" s="240">
        <v>3259.4718148000002</v>
      </c>
      <c r="AC19" s="240">
        <v>3268.1895926000002</v>
      </c>
      <c r="AD19" s="240">
        <v>3271.9258519</v>
      </c>
      <c r="AE19" s="240">
        <v>3278.9692963000002</v>
      </c>
      <c r="AF19" s="240">
        <v>3286.3058519000001</v>
      </c>
      <c r="AG19" s="240">
        <v>3283.9152221999998</v>
      </c>
      <c r="AH19" s="240">
        <v>3299.3532221999999</v>
      </c>
      <c r="AI19" s="240">
        <v>3322.5995555999998</v>
      </c>
      <c r="AJ19" s="240">
        <v>3374.1626667</v>
      </c>
      <c r="AK19" s="240">
        <v>3397.6443333000002</v>
      </c>
      <c r="AL19" s="240">
        <v>3413.5529999999999</v>
      </c>
      <c r="AM19" s="240">
        <v>3416.2245185000002</v>
      </c>
      <c r="AN19" s="240">
        <v>3421.2352962999998</v>
      </c>
      <c r="AO19" s="240">
        <v>3422.9211851999999</v>
      </c>
      <c r="AP19" s="240">
        <v>3404.7589259000001</v>
      </c>
      <c r="AQ19" s="240">
        <v>3412.1874815000001</v>
      </c>
      <c r="AR19" s="240">
        <v>3428.6835925999999</v>
      </c>
      <c r="AS19" s="240">
        <v>3475.1650370000002</v>
      </c>
      <c r="AT19" s="240">
        <v>3494.1079258999998</v>
      </c>
      <c r="AU19" s="240">
        <v>3506.4300370000001</v>
      </c>
      <c r="AV19" s="240">
        <v>3512.1313703999999</v>
      </c>
      <c r="AW19" s="240">
        <v>3511.2119259000001</v>
      </c>
      <c r="AX19" s="240">
        <v>3503.6717036999999</v>
      </c>
      <c r="AY19" s="240">
        <v>3514.2801110999999</v>
      </c>
      <c r="AZ19" s="240">
        <v>3522.3387778000001</v>
      </c>
      <c r="BA19" s="240">
        <v>3533.6501110999998</v>
      </c>
      <c r="BB19" s="240">
        <v>3552.5225556</v>
      </c>
      <c r="BC19" s="333">
        <v>3567.1080000000002</v>
      </c>
      <c r="BD19" s="333">
        <v>3581.7150000000001</v>
      </c>
      <c r="BE19" s="333">
        <v>3594.8649999999998</v>
      </c>
      <c r="BF19" s="333">
        <v>3610.623</v>
      </c>
      <c r="BG19" s="333">
        <v>3627.509</v>
      </c>
      <c r="BH19" s="333">
        <v>3646.011</v>
      </c>
      <c r="BI19" s="333">
        <v>3664.7930000000001</v>
      </c>
      <c r="BJ19" s="333">
        <v>3684.34</v>
      </c>
      <c r="BK19" s="333">
        <v>3705.596</v>
      </c>
      <c r="BL19" s="333">
        <v>3725.9670000000001</v>
      </c>
      <c r="BM19" s="333">
        <v>3746.3980000000001</v>
      </c>
      <c r="BN19" s="333">
        <v>3767.741</v>
      </c>
      <c r="BO19" s="333">
        <v>3787.6469999999999</v>
      </c>
      <c r="BP19" s="333">
        <v>3806.971</v>
      </c>
      <c r="BQ19" s="333">
        <v>3824.9319999999998</v>
      </c>
      <c r="BR19" s="333">
        <v>3843.6770000000001</v>
      </c>
      <c r="BS19" s="333">
        <v>3862.4250000000002</v>
      </c>
      <c r="BT19" s="333">
        <v>3881.5839999999998</v>
      </c>
      <c r="BU19" s="333">
        <v>3900.0320000000002</v>
      </c>
      <c r="BV19" s="333">
        <v>3918.1770000000001</v>
      </c>
    </row>
    <row r="20" spans="1:74" ht="11.1" customHeight="1" x14ac:dyDescent="0.2">
      <c r="A20" s="140"/>
      <c r="B20" s="36" t="s">
        <v>687</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241"/>
      <c r="BA20" s="241"/>
      <c r="BB20" s="241"/>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688</v>
      </c>
      <c r="B21" s="39" t="s">
        <v>1347</v>
      </c>
      <c r="C21" s="240">
        <v>13205.4</v>
      </c>
      <c r="D21" s="240">
        <v>13251.2</v>
      </c>
      <c r="E21" s="240">
        <v>13223.3</v>
      </c>
      <c r="F21" s="240">
        <v>13286.9</v>
      </c>
      <c r="G21" s="240">
        <v>13331.7</v>
      </c>
      <c r="H21" s="240">
        <v>13364.8</v>
      </c>
      <c r="I21" s="240">
        <v>13404.2</v>
      </c>
      <c r="J21" s="240">
        <v>13446.6</v>
      </c>
      <c r="K21" s="240">
        <v>13470.3</v>
      </c>
      <c r="L21" s="240">
        <v>13475.7</v>
      </c>
      <c r="M21" s="240">
        <v>13447.7</v>
      </c>
      <c r="N21" s="240">
        <v>13490.7</v>
      </c>
      <c r="O21" s="240">
        <v>13546.5</v>
      </c>
      <c r="P21" s="240">
        <v>13561.7</v>
      </c>
      <c r="Q21" s="240">
        <v>13578.5</v>
      </c>
      <c r="R21" s="240">
        <v>13551.9</v>
      </c>
      <c r="S21" s="240">
        <v>13538.2</v>
      </c>
      <c r="T21" s="240">
        <v>13534.4</v>
      </c>
      <c r="U21" s="240">
        <v>13571.6</v>
      </c>
      <c r="V21" s="240">
        <v>13583.4</v>
      </c>
      <c r="W21" s="240">
        <v>13623.7</v>
      </c>
      <c r="X21" s="240">
        <v>13654.5</v>
      </c>
      <c r="Y21" s="240">
        <v>13688.5</v>
      </c>
      <c r="Z21" s="240">
        <v>13713.1</v>
      </c>
      <c r="AA21" s="240">
        <v>13772.9</v>
      </c>
      <c r="AB21" s="240">
        <v>13832.9</v>
      </c>
      <c r="AC21" s="240">
        <v>13900.3</v>
      </c>
      <c r="AD21" s="240">
        <v>13875.3</v>
      </c>
      <c r="AE21" s="240">
        <v>13932.5</v>
      </c>
      <c r="AF21" s="240">
        <v>13921.6</v>
      </c>
      <c r="AG21" s="240">
        <v>13961.7</v>
      </c>
      <c r="AH21" s="240">
        <v>13987.9</v>
      </c>
      <c r="AI21" s="240">
        <v>14009.2</v>
      </c>
      <c r="AJ21" s="240">
        <v>14046.8</v>
      </c>
      <c r="AK21" s="240">
        <v>14060.8</v>
      </c>
      <c r="AL21" s="240">
        <v>14090.2</v>
      </c>
      <c r="AM21" s="240">
        <v>14185.7</v>
      </c>
      <c r="AN21" s="240">
        <v>14212.5</v>
      </c>
      <c r="AO21" s="240">
        <v>14261.3</v>
      </c>
      <c r="AP21" s="240">
        <v>14259.7</v>
      </c>
      <c r="AQ21" s="240">
        <v>14274.3</v>
      </c>
      <c r="AR21" s="240">
        <v>14312</v>
      </c>
      <c r="AS21" s="240">
        <v>14342</v>
      </c>
      <c r="AT21" s="240">
        <v>14386.5</v>
      </c>
      <c r="AU21" s="240">
        <v>14395.9</v>
      </c>
      <c r="AV21" s="240">
        <v>14449.4</v>
      </c>
      <c r="AW21" s="240">
        <v>14490.2</v>
      </c>
      <c r="AX21" s="240">
        <v>14640.3</v>
      </c>
      <c r="AY21" s="240">
        <v>14616.9</v>
      </c>
      <c r="AZ21" s="240">
        <v>14616.749406999999</v>
      </c>
      <c r="BA21" s="240">
        <v>14635.241963</v>
      </c>
      <c r="BB21" s="240">
        <v>14633.457444</v>
      </c>
      <c r="BC21" s="333">
        <v>14652.12</v>
      </c>
      <c r="BD21" s="333">
        <v>14676.41</v>
      </c>
      <c r="BE21" s="333">
        <v>14712.82</v>
      </c>
      <c r="BF21" s="333">
        <v>14743.54</v>
      </c>
      <c r="BG21" s="333">
        <v>14775.03</v>
      </c>
      <c r="BH21" s="333">
        <v>14809.4</v>
      </c>
      <c r="BI21" s="333">
        <v>14840.89</v>
      </c>
      <c r="BJ21" s="333">
        <v>14871.59</v>
      </c>
      <c r="BK21" s="333">
        <v>14898.29</v>
      </c>
      <c r="BL21" s="333">
        <v>14929.81</v>
      </c>
      <c r="BM21" s="333">
        <v>14962.94</v>
      </c>
      <c r="BN21" s="333">
        <v>15001.81</v>
      </c>
      <c r="BO21" s="333">
        <v>15035.07</v>
      </c>
      <c r="BP21" s="333">
        <v>15066.84</v>
      </c>
      <c r="BQ21" s="333">
        <v>15096.51</v>
      </c>
      <c r="BR21" s="333">
        <v>15125.78</v>
      </c>
      <c r="BS21" s="333">
        <v>15154.02</v>
      </c>
      <c r="BT21" s="333">
        <v>15176.36</v>
      </c>
      <c r="BU21" s="333">
        <v>15206.23</v>
      </c>
      <c r="BV21" s="333">
        <v>15238.76</v>
      </c>
    </row>
    <row r="22" spans="1:74" ht="11.1" customHeight="1" x14ac:dyDescent="0.2">
      <c r="A22" s="140"/>
      <c r="B22" s="139" t="s">
        <v>708</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709</v>
      </c>
      <c r="B23" s="209" t="s">
        <v>584</v>
      </c>
      <c r="C23" s="258">
        <v>140.60900000000001</v>
      </c>
      <c r="D23" s="258">
        <v>140.857</v>
      </c>
      <c r="E23" s="258">
        <v>140.934</v>
      </c>
      <c r="F23" s="258">
        <v>141.23400000000001</v>
      </c>
      <c r="G23" s="258">
        <v>141.553</v>
      </c>
      <c r="H23" s="258">
        <v>141.72300000000001</v>
      </c>
      <c r="I23" s="258">
        <v>142.01599999999999</v>
      </c>
      <c r="J23" s="258">
        <v>142.13800000000001</v>
      </c>
      <c r="K23" s="258">
        <v>142.27099999999999</v>
      </c>
      <c r="L23" s="258">
        <v>142.61000000000001</v>
      </c>
      <c r="M23" s="258">
        <v>142.845</v>
      </c>
      <c r="N23" s="258">
        <v>143.125</v>
      </c>
      <c r="O23" s="258">
        <v>143.215</v>
      </c>
      <c r="P23" s="258">
        <v>143.447</v>
      </c>
      <c r="Q23" s="258">
        <v>143.68100000000001</v>
      </c>
      <c r="R23" s="258">
        <v>143.892</v>
      </c>
      <c r="S23" s="258">
        <v>143.90700000000001</v>
      </c>
      <c r="T23" s="258">
        <v>144.18899999999999</v>
      </c>
      <c r="U23" s="258">
        <v>144.52500000000001</v>
      </c>
      <c r="V23" s="258">
        <v>144.66</v>
      </c>
      <c r="W23" s="258">
        <v>144.93</v>
      </c>
      <c r="X23" s="258">
        <v>145.05799999999999</v>
      </c>
      <c r="Y23" s="258">
        <v>145.22800000000001</v>
      </c>
      <c r="Z23" s="258">
        <v>145.44300000000001</v>
      </c>
      <c r="AA23" s="258">
        <v>145.69499999999999</v>
      </c>
      <c r="AB23" s="258">
        <v>145.83600000000001</v>
      </c>
      <c r="AC23" s="258">
        <v>145.96299999999999</v>
      </c>
      <c r="AD23" s="258">
        <v>146.17599999999999</v>
      </c>
      <c r="AE23" s="258">
        <v>146.304</v>
      </c>
      <c r="AF23" s="258">
        <v>146.53299999999999</v>
      </c>
      <c r="AG23" s="258">
        <v>146.73699999999999</v>
      </c>
      <c r="AH23" s="258">
        <v>146.92400000000001</v>
      </c>
      <c r="AI23" s="258">
        <v>146.94200000000001</v>
      </c>
      <c r="AJ23" s="258">
        <v>147.202</v>
      </c>
      <c r="AK23" s="258">
        <v>147.422</v>
      </c>
      <c r="AL23" s="258">
        <v>147.596</v>
      </c>
      <c r="AM23" s="258">
        <v>147.767</v>
      </c>
      <c r="AN23" s="258">
        <v>148.09700000000001</v>
      </c>
      <c r="AO23" s="258">
        <v>148.279</v>
      </c>
      <c r="AP23" s="258">
        <v>148.47499999999999</v>
      </c>
      <c r="AQ23" s="258">
        <v>148.745</v>
      </c>
      <c r="AR23" s="258">
        <v>149.00700000000001</v>
      </c>
      <c r="AS23" s="258">
        <v>149.185</v>
      </c>
      <c r="AT23" s="258">
        <v>149.46700000000001</v>
      </c>
      <c r="AU23" s="258">
        <v>149.57499999999999</v>
      </c>
      <c r="AV23" s="258">
        <v>149.852</v>
      </c>
      <c r="AW23" s="258">
        <v>150.048</v>
      </c>
      <c r="AX23" s="258">
        <v>150.27500000000001</v>
      </c>
      <c r="AY23" s="258">
        <v>150.58699999999999</v>
      </c>
      <c r="AZ23" s="258">
        <v>150.62</v>
      </c>
      <c r="BA23" s="258">
        <v>150.816</v>
      </c>
      <c r="BB23" s="258">
        <v>151.06007407000001</v>
      </c>
      <c r="BC23" s="346">
        <v>151.23500000000001</v>
      </c>
      <c r="BD23" s="346">
        <v>151.39920000000001</v>
      </c>
      <c r="BE23" s="346">
        <v>151.54839999999999</v>
      </c>
      <c r="BF23" s="346">
        <v>151.6942</v>
      </c>
      <c r="BG23" s="346">
        <v>151.83260000000001</v>
      </c>
      <c r="BH23" s="346">
        <v>151.9546</v>
      </c>
      <c r="BI23" s="346">
        <v>152.08449999999999</v>
      </c>
      <c r="BJ23" s="346">
        <v>152.2133</v>
      </c>
      <c r="BK23" s="346">
        <v>152.31739999999999</v>
      </c>
      <c r="BL23" s="346">
        <v>152.4623</v>
      </c>
      <c r="BM23" s="346">
        <v>152.6241</v>
      </c>
      <c r="BN23" s="346">
        <v>152.89689999999999</v>
      </c>
      <c r="BO23" s="346">
        <v>153.02209999999999</v>
      </c>
      <c r="BP23" s="346">
        <v>153.09370000000001</v>
      </c>
      <c r="BQ23" s="346">
        <v>153.0334</v>
      </c>
      <c r="BR23" s="346">
        <v>153.05680000000001</v>
      </c>
      <c r="BS23" s="346">
        <v>153.08539999999999</v>
      </c>
      <c r="BT23" s="346">
        <v>153.11449999999999</v>
      </c>
      <c r="BU23" s="346">
        <v>153.1574</v>
      </c>
      <c r="BV23" s="346">
        <v>153.20939999999999</v>
      </c>
    </row>
    <row r="24" spans="1:74" s="143" customFormat="1" ht="11.1" customHeight="1" x14ac:dyDescent="0.2">
      <c r="A24" s="140"/>
      <c r="B24" s="139" t="s">
        <v>1010</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1012</v>
      </c>
      <c r="B25" s="209" t="s">
        <v>1011</v>
      </c>
      <c r="C25" s="258">
        <v>5.7</v>
      </c>
      <c r="D25" s="258">
        <v>5.5</v>
      </c>
      <c r="E25" s="258">
        <v>5.4</v>
      </c>
      <c r="F25" s="258">
        <v>5.4</v>
      </c>
      <c r="G25" s="258">
        <v>5.6</v>
      </c>
      <c r="H25" s="258">
        <v>5.3</v>
      </c>
      <c r="I25" s="258">
        <v>5.2</v>
      </c>
      <c r="J25" s="258">
        <v>5.0999999999999996</v>
      </c>
      <c r="K25" s="258">
        <v>5</v>
      </c>
      <c r="L25" s="258">
        <v>5</v>
      </c>
      <c r="M25" s="258">
        <v>5.0999999999999996</v>
      </c>
      <c r="N25" s="258">
        <v>5</v>
      </c>
      <c r="O25" s="258">
        <v>4.9000000000000004</v>
      </c>
      <c r="P25" s="258">
        <v>4.9000000000000004</v>
      </c>
      <c r="Q25" s="258">
        <v>5</v>
      </c>
      <c r="R25" s="258">
        <v>5</v>
      </c>
      <c r="S25" s="258">
        <v>4.8</v>
      </c>
      <c r="T25" s="258">
        <v>4.9000000000000004</v>
      </c>
      <c r="U25" s="258">
        <v>4.8</v>
      </c>
      <c r="V25" s="258">
        <v>4.9000000000000004</v>
      </c>
      <c r="W25" s="258">
        <v>5</v>
      </c>
      <c r="X25" s="258">
        <v>4.9000000000000004</v>
      </c>
      <c r="Y25" s="258">
        <v>4.7</v>
      </c>
      <c r="Z25" s="258">
        <v>4.7</v>
      </c>
      <c r="AA25" s="258">
        <v>4.7</v>
      </c>
      <c r="AB25" s="258">
        <v>4.7</v>
      </c>
      <c r="AC25" s="258">
        <v>4.4000000000000004</v>
      </c>
      <c r="AD25" s="258">
        <v>4.4000000000000004</v>
      </c>
      <c r="AE25" s="258">
        <v>4.4000000000000004</v>
      </c>
      <c r="AF25" s="258">
        <v>4.3</v>
      </c>
      <c r="AG25" s="258">
        <v>4.3</v>
      </c>
      <c r="AH25" s="258">
        <v>4.4000000000000004</v>
      </c>
      <c r="AI25" s="258">
        <v>4.2</v>
      </c>
      <c r="AJ25" s="258">
        <v>4.0999999999999996</v>
      </c>
      <c r="AK25" s="258">
        <v>4.2</v>
      </c>
      <c r="AL25" s="258">
        <v>4.0999999999999996</v>
      </c>
      <c r="AM25" s="258">
        <v>4.0999999999999996</v>
      </c>
      <c r="AN25" s="258">
        <v>4.0999999999999996</v>
      </c>
      <c r="AO25" s="258">
        <v>4</v>
      </c>
      <c r="AP25" s="258">
        <v>3.9</v>
      </c>
      <c r="AQ25" s="258">
        <v>3.8</v>
      </c>
      <c r="AR25" s="258">
        <v>4</v>
      </c>
      <c r="AS25" s="258">
        <v>3.9</v>
      </c>
      <c r="AT25" s="258">
        <v>3.8</v>
      </c>
      <c r="AU25" s="258">
        <v>3.7</v>
      </c>
      <c r="AV25" s="258">
        <v>3.8</v>
      </c>
      <c r="AW25" s="258">
        <v>3.7</v>
      </c>
      <c r="AX25" s="258">
        <v>3.9</v>
      </c>
      <c r="AY25" s="258">
        <v>4</v>
      </c>
      <c r="AZ25" s="258">
        <v>3.8</v>
      </c>
      <c r="BA25" s="258">
        <v>3.8</v>
      </c>
      <c r="BB25" s="258">
        <v>3.7092024443999998</v>
      </c>
      <c r="BC25" s="346">
        <v>3.6468780000000001</v>
      </c>
      <c r="BD25" s="346">
        <v>3.594398</v>
      </c>
      <c r="BE25" s="346">
        <v>3.5531480000000002</v>
      </c>
      <c r="BF25" s="346">
        <v>3.5193189999999999</v>
      </c>
      <c r="BG25" s="346">
        <v>3.494297</v>
      </c>
      <c r="BH25" s="346">
        <v>3.4777689999999999</v>
      </c>
      <c r="BI25" s="346">
        <v>3.4705910000000002</v>
      </c>
      <c r="BJ25" s="346">
        <v>3.4724539999999999</v>
      </c>
      <c r="BK25" s="346">
        <v>3.496909</v>
      </c>
      <c r="BL25" s="346">
        <v>3.5066860000000002</v>
      </c>
      <c r="BM25" s="346">
        <v>3.5153379999999999</v>
      </c>
      <c r="BN25" s="346">
        <v>3.5180720000000001</v>
      </c>
      <c r="BO25" s="346">
        <v>3.5280689999999999</v>
      </c>
      <c r="BP25" s="346">
        <v>3.540537</v>
      </c>
      <c r="BQ25" s="346">
        <v>3.5568050000000002</v>
      </c>
      <c r="BR25" s="346">
        <v>3.5732140000000001</v>
      </c>
      <c r="BS25" s="346">
        <v>3.5910959999999998</v>
      </c>
      <c r="BT25" s="346">
        <v>3.6118579999999998</v>
      </c>
      <c r="BU25" s="346">
        <v>3.6316269999999999</v>
      </c>
      <c r="BV25" s="346">
        <v>3.6518120000000001</v>
      </c>
    </row>
    <row r="26" spans="1:74" ht="11.1" customHeight="1" x14ac:dyDescent="0.2">
      <c r="A26" s="140"/>
      <c r="B26" s="139" t="s">
        <v>1013</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1014</v>
      </c>
      <c r="B27" s="209" t="s">
        <v>1015</v>
      </c>
      <c r="C27" s="485">
        <v>1.0940000000000001</v>
      </c>
      <c r="D27" s="485">
        <v>0.88800000000000001</v>
      </c>
      <c r="E27" s="485">
        <v>0.96299999999999997</v>
      </c>
      <c r="F27" s="485">
        <v>1.2030000000000001</v>
      </c>
      <c r="G27" s="485">
        <v>1.079</v>
      </c>
      <c r="H27" s="485">
        <v>1.1850000000000001</v>
      </c>
      <c r="I27" s="485">
        <v>1.133</v>
      </c>
      <c r="J27" s="485">
        <v>1.1339999999999999</v>
      </c>
      <c r="K27" s="485">
        <v>1.212</v>
      </c>
      <c r="L27" s="485">
        <v>1.0640000000000001</v>
      </c>
      <c r="M27" s="485">
        <v>1.171</v>
      </c>
      <c r="N27" s="485">
        <v>1.155</v>
      </c>
      <c r="O27" s="485">
        <v>1.1140000000000001</v>
      </c>
      <c r="P27" s="485">
        <v>1.202</v>
      </c>
      <c r="Q27" s="485">
        <v>1.115</v>
      </c>
      <c r="R27" s="485">
        <v>1.173</v>
      </c>
      <c r="S27" s="485">
        <v>1.133</v>
      </c>
      <c r="T27" s="485">
        <v>1.1830000000000001</v>
      </c>
      <c r="U27" s="485">
        <v>1.2250000000000001</v>
      </c>
      <c r="V27" s="485">
        <v>1.161</v>
      </c>
      <c r="W27" s="485">
        <v>1.0640000000000001</v>
      </c>
      <c r="X27" s="485">
        <v>1.327</v>
      </c>
      <c r="Y27" s="485">
        <v>1.151</v>
      </c>
      <c r="Z27" s="485">
        <v>1.28</v>
      </c>
      <c r="AA27" s="485">
        <v>1.2250000000000001</v>
      </c>
      <c r="AB27" s="485">
        <v>1.2889999999999999</v>
      </c>
      <c r="AC27" s="485">
        <v>1.179</v>
      </c>
      <c r="AD27" s="485">
        <v>1.165</v>
      </c>
      <c r="AE27" s="485">
        <v>1.1220000000000001</v>
      </c>
      <c r="AF27" s="485">
        <v>1.2250000000000001</v>
      </c>
      <c r="AG27" s="485">
        <v>1.1850000000000001</v>
      </c>
      <c r="AH27" s="485">
        <v>1.1719999999999999</v>
      </c>
      <c r="AI27" s="485">
        <v>1.1579999999999999</v>
      </c>
      <c r="AJ27" s="485">
        <v>1.2649999999999999</v>
      </c>
      <c r="AK27" s="485">
        <v>1.3029999999999999</v>
      </c>
      <c r="AL27" s="485">
        <v>1.21</v>
      </c>
      <c r="AM27" s="485">
        <v>1.3340000000000001</v>
      </c>
      <c r="AN27" s="485">
        <v>1.29</v>
      </c>
      <c r="AO27" s="485">
        <v>1.327</v>
      </c>
      <c r="AP27" s="485">
        <v>1.276</v>
      </c>
      <c r="AQ27" s="485">
        <v>1.329</v>
      </c>
      <c r="AR27" s="485">
        <v>1.177</v>
      </c>
      <c r="AS27" s="485">
        <v>1.1839999999999999</v>
      </c>
      <c r="AT27" s="485">
        <v>1.28</v>
      </c>
      <c r="AU27" s="485">
        <v>1.2370000000000001</v>
      </c>
      <c r="AV27" s="485">
        <v>1.2090000000000001</v>
      </c>
      <c r="AW27" s="485">
        <v>1.206</v>
      </c>
      <c r="AX27" s="485">
        <v>1.1399999999999999</v>
      </c>
      <c r="AY27" s="485">
        <v>1.2729999999999999</v>
      </c>
      <c r="AZ27" s="485">
        <v>1.1619999999999999</v>
      </c>
      <c r="BA27" s="485">
        <v>1.2168019259</v>
      </c>
      <c r="BB27" s="485">
        <v>1.2089605926</v>
      </c>
      <c r="BC27" s="486">
        <v>1.211616</v>
      </c>
      <c r="BD27" s="486">
        <v>1.216996</v>
      </c>
      <c r="BE27" s="486">
        <v>1.2282420000000001</v>
      </c>
      <c r="BF27" s="486">
        <v>1.2367140000000001</v>
      </c>
      <c r="BG27" s="486">
        <v>1.245555</v>
      </c>
      <c r="BH27" s="486">
        <v>1.2585040000000001</v>
      </c>
      <c r="BI27" s="486">
        <v>1.2652749999999999</v>
      </c>
      <c r="BJ27" s="486">
        <v>1.2696069999999999</v>
      </c>
      <c r="BK27" s="486">
        <v>1.2663009999999999</v>
      </c>
      <c r="BL27" s="486">
        <v>1.269657</v>
      </c>
      <c r="BM27" s="486">
        <v>1.2744740000000001</v>
      </c>
      <c r="BN27" s="486">
        <v>1.284467</v>
      </c>
      <c r="BO27" s="486">
        <v>1.2894220000000001</v>
      </c>
      <c r="BP27" s="486">
        <v>1.293053</v>
      </c>
      <c r="BQ27" s="486">
        <v>1.2943530000000001</v>
      </c>
      <c r="BR27" s="486">
        <v>1.2960910000000001</v>
      </c>
      <c r="BS27" s="486">
        <v>1.2972600000000001</v>
      </c>
      <c r="BT27" s="486">
        <v>1.298449</v>
      </c>
      <c r="BU27" s="486">
        <v>1.2980400000000001</v>
      </c>
      <c r="BV27" s="486">
        <v>1.296621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1202</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26" t="s">
        <v>711</v>
      </c>
      <c r="B30" s="627" t="s">
        <v>710</v>
      </c>
      <c r="C30" s="258">
        <v>105.9806</v>
      </c>
      <c r="D30" s="258">
        <v>105.4425</v>
      </c>
      <c r="E30" s="258">
        <v>105.1464</v>
      </c>
      <c r="F30" s="258">
        <v>104.52719999999999</v>
      </c>
      <c r="G30" s="258">
        <v>104.0742</v>
      </c>
      <c r="H30" s="258">
        <v>103.7174</v>
      </c>
      <c r="I30" s="258">
        <v>104.32429999999999</v>
      </c>
      <c r="J30" s="258">
        <v>104.1621</v>
      </c>
      <c r="K30" s="258">
        <v>103.77679999999999</v>
      </c>
      <c r="L30" s="258">
        <v>103.3976</v>
      </c>
      <c r="M30" s="258">
        <v>102.6866</v>
      </c>
      <c r="N30" s="258">
        <v>102.1014</v>
      </c>
      <c r="O30" s="258">
        <v>102.9525</v>
      </c>
      <c r="P30" s="258">
        <v>102.2225</v>
      </c>
      <c r="Q30" s="258">
        <v>101.41549999999999</v>
      </c>
      <c r="R30" s="258">
        <v>101.5167</v>
      </c>
      <c r="S30" s="258">
        <v>101.4298</v>
      </c>
      <c r="T30" s="258">
        <v>101.8747</v>
      </c>
      <c r="U30" s="258">
        <v>102.13249999999999</v>
      </c>
      <c r="V30" s="258">
        <v>102.0407</v>
      </c>
      <c r="W30" s="258">
        <v>102.04770000000001</v>
      </c>
      <c r="X30" s="258">
        <v>102.24850000000001</v>
      </c>
      <c r="Y30" s="258">
        <v>102.05070000000001</v>
      </c>
      <c r="Z30" s="258">
        <v>102.9281</v>
      </c>
      <c r="AA30" s="258">
        <v>103.03660000000001</v>
      </c>
      <c r="AB30" s="258">
        <v>102.64790000000001</v>
      </c>
      <c r="AC30" s="258">
        <v>103.343</v>
      </c>
      <c r="AD30" s="258">
        <v>104.27209999999999</v>
      </c>
      <c r="AE30" s="258">
        <v>104.41289999999999</v>
      </c>
      <c r="AF30" s="258">
        <v>104.5849</v>
      </c>
      <c r="AG30" s="258">
        <v>104.5427</v>
      </c>
      <c r="AH30" s="258">
        <v>104.0475</v>
      </c>
      <c r="AI30" s="258">
        <v>104.0502</v>
      </c>
      <c r="AJ30" s="258">
        <v>105.62869999999999</v>
      </c>
      <c r="AK30" s="258">
        <v>106.193</v>
      </c>
      <c r="AL30" s="258">
        <v>106.536</v>
      </c>
      <c r="AM30" s="258">
        <v>106.2655</v>
      </c>
      <c r="AN30" s="258">
        <v>106.64190000000001</v>
      </c>
      <c r="AO30" s="258">
        <v>107.25190000000001</v>
      </c>
      <c r="AP30" s="258">
        <v>108.2223</v>
      </c>
      <c r="AQ30" s="258">
        <v>107.3639</v>
      </c>
      <c r="AR30" s="258">
        <v>108.1707</v>
      </c>
      <c r="AS30" s="258">
        <v>108.652</v>
      </c>
      <c r="AT30" s="258">
        <v>109.52460000000001</v>
      </c>
      <c r="AU30" s="258">
        <v>109.67489999999999</v>
      </c>
      <c r="AV30" s="258">
        <v>109.79989999999999</v>
      </c>
      <c r="AW30" s="258">
        <v>110.5784</v>
      </c>
      <c r="AX30" s="258">
        <v>110.495</v>
      </c>
      <c r="AY30" s="258">
        <v>110.4307</v>
      </c>
      <c r="AZ30" s="258">
        <v>110.47499999999999</v>
      </c>
      <c r="BA30" s="258">
        <v>110.61952221999999</v>
      </c>
      <c r="BB30" s="258">
        <v>110.67783704</v>
      </c>
      <c r="BC30" s="346">
        <v>110.77079999999999</v>
      </c>
      <c r="BD30" s="346">
        <v>110.8779</v>
      </c>
      <c r="BE30" s="346">
        <v>111.00709999999999</v>
      </c>
      <c r="BF30" s="346">
        <v>111.13639999999999</v>
      </c>
      <c r="BG30" s="346">
        <v>111.27370000000001</v>
      </c>
      <c r="BH30" s="346">
        <v>111.453</v>
      </c>
      <c r="BI30" s="346">
        <v>111.58110000000001</v>
      </c>
      <c r="BJ30" s="346">
        <v>111.6918</v>
      </c>
      <c r="BK30" s="346">
        <v>111.7885</v>
      </c>
      <c r="BL30" s="346">
        <v>111.8622</v>
      </c>
      <c r="BM30" s="346">
        <v>111.9161</v>
      </c>
      <c r="BN30" s="346">
        <v>111.8991</v>
      </c>
      <c r="BO30" s="346">
        <v>111.9521</v>
      </c>
      <c r="BP30" s="346">
        <v>112.02370000000001</v>
      </c>
      <c r="BQ30" s="346">
        <v>112.13720000000001</v>
      </c>
      <c r="BR30" s="346">
        <v>112.2289</v>
      </c>
      <c r="BS30" s="346">
        <v>112.3219</v>
      </c>
      <c r="BT30" s="346">
        <v>112.4442</v>
      </c>
      <c r="BU30" s="346">
        <v>112.5189</v>
      </c>
      <c r="BV30" s="346">
        <v>112.5741</v>
      </c>
    </row>
    <row r="31" spans="1:74" ht="11.1" customHeight="1" x14ac:dyDescent="0.2">
      <c r="A31" s="325" t="s">
        <v>689</v>
      </c>
      <c r="B31" s="41" t="s">
        <v>1109</v>
      </c>
      <c r="C31" s="258">
        <v>102.67700000000001</v>
      </c>
      <c r="D31" s="258">
        <v>101.95699999999999</v>
      </c>
      <c r="E31" s="258">
        <v>102.26300000000001</v>
      </c>
      <c r="F31" s="258">
        <v>102.13160000000001</v>
      </c>
      <c r="G31" s="258">
        <v>102.0859</v>
      </c>
      <c r="H31" s="258">
        <v>101.6587</v>
      </c>
      <c r="I31" s="258">
        <v>102.32299999999999</v>
      </c>
      <c r="J31" s="258">
        <v>102.0213</v>
      </c>
      <c r="K31" s="258">
        <v>101.6204</v>
      </c>
      <c r="L31" s="258">
        <v>101.5941</v>
      </c>
      <c r="M31" s="258">
        <v>101.2991</v>
      </c>
      <c r="N31" s="258">
        <v>100.99930000000001</v>
      </c>
      <c r="O31" s="258">
        <v>101.706</v>
      </c>
      <c r="P31" s="258">
        <v>101.11060000000001</v>
      </c>
      <c r="Q31" s="258">
        <v>100.95950000000001</v>
      </c>
      <c r="R31" s="258">
        <v>100.5583</v>
      </c>
      <c r="S31" s="258">
        <v>100.5821</v>
      </c>
      <c r="T31" s="258">
        <v>100.8661</v>
      </c>
      <c r="U31" s="258">
        <v>101.1049</v>
      </c>
      <c r="V31" s="258">
        <v>100.73390000000001</v>
      </c>
      <c r="W31" s="258">
        <v>101.12690000000001</v>
      </c>
      <c r="X31" s="258">
        <v>101.43470000000001</v>
      </c>
      <c r="Y31" s="258">
        <v>101.51779999999999</v>
      </c>
      <c r="Z31" s="258">
        <v>101.88079999999999</v>
      </c>
      <c r="AA31" s="258">
        <v>102.4892</v>
      </c>
      <c r="AB31" s="258">
        <v>102.4152</v>
      </c>
      <c r="AC31" s="258">
        <v>102.1635</v>
      </c>
      <c r="AD31" s="258">
        <v>103.3416</v>
      </c>
      <c r="AE31" s="258">
        <v>103.1555</v>
      </c>
      <c r="AF31" s="258">
        <v>103.27930000000001</v>
      </c>
      <c r="AG31" s="258">
        <v>103.1101</v>
      </c>
      <c r="AH31" s="258">
        <v>102.8276</v>
      </c>
      <c r="AI31" s="258">
        <v>102.7012</v>
      </c>
      <c r="AJ31" s="258">
        <v>104.09310000000001</v>
      </c>
      <c r="AK31" s="258">
        <v>104.4259</v>
      </c>
      <c r="AL31" s="258">
        <v>104.4342</v>
      </c>
      <c r="AM31" s="258">
        <v>104.0461</v>
      </c>
      <c r="AN31" s="258">
        <v>105.16670000000001</v>
      </c>
      <c r="AO31" s="258">
        <v>105.22620000000001</v>
      </c>
      <c r="AP31" s="258">
        <v>105.7471</v>
      </c>
      <c r="AQ31" s="258">
        <v>104.965</v>
      </c>
      <c r="AR31" s="258">
        <v>105.79130000000001</v>
      </c>
      <c r="AS31" s="258">
        <v>106.24120000000001</v>
      </c>
      <c r="AT31" s="258">
        <v>106.7033</v>
      </c>
      <c r="AU31" s="258">
        <v>106.71</v>
      </c>
      <c r="AV31" s="258">
        <v>106.4393</v>
      </c>
      <c r="AW31" s="258">
        <v>106.89230000000001</v>
      </c>
      <c r="AX31" s="258">
        <v>107.58839999999999</v>
      </c>
      <c r="AY31" s="258">
        <v>107.1914</v>
      </c>
      <c r="AZ31" s="258">
        <v>106.765</v>
      </c>
      <c r="BA31" s="258">
        <v>107.08091727999999</v>
      </c>
      <c r="BB31" s="258">
        <v>107.24143703999999</v>
      </c>
      <c r="BC31" s="346">
        <v>107.3952</v>
      </c>
      <c r="BD31" s="346">
        <v>107.56959999999999</v>
      </c>
      <c r="BE31" s="346">
        <v>107.7822</v>
      </c>
      <c r="BF31" s="346">
        <v>107.9847</v>
      </c>
      <c r="BG31" s="346">
        <v>108.1947</v>
      </c>
      <c r="BH31" s="346">
        <v>108.45140000000001</v>
      </c>
      <c r="BI31" s="346">
        <v>108.64709999999999</v>
      </c>
      <c r="BJ31" s="346">
        <v>108.82089999999999</v>
      </c>
      <c r="BK31" s="346">
        <v>108.99299999999999</v>
      </c>
      <c r="BL31" s="346">
        <v>109.1082</v>
      </c>
      <c r="BM31" s="346">
        <v>109.1865</v>
      </c>
      <c r="BN31" s="346">
        <v>109.16200000000001</v>
      </c>
      <c r="BO31" s="346">
        <v>109.2161</v>
      </c>
      <c r="BP31" s="346">
        <v>109.28270000000001</v>
      </c>
      <c r="BQ31" s="346">
        <v>109.3848</v>
      </c>
      <c r="BR31" s="346">
        <v>109.45950000000001</v>
      </c>
      <c r="BS31" s="346">
        <v>109.52970000000001</v>
      </c>
      <c r="BT31" s="346">
        <v>109.6131</v>
      </c>
      <c r="BU31" s="346">
        <v>109.6611</v>
      </c>
      <c r="BV31" s="346">
        <v>109.6915</v>
      </c>
    </row>
    <row r="32" spans="1:74" ht="11.1" customHeight="1" x14ac:dyDescent="0.2">
      <c r="A32" s="628" t="s">
        <v>1092</v>
      </c>
      <c r="B32" s="629" t="s">
        <v>1110</v>
      </c>
      <c r="C32" s="258">
        <v>103.9144</v>
      </c>
      <c r="D32" s="258">
        <v>103.8175</v>
      </c>
      <c r="E32" s="258">
        <v>104.6943</v>
      </c>
      <c r="F32" s="258">
        <v>104.3015</v>
      </c>
      <c r="G32" s="258">
        <v>103.7341</v>
      </c>
      <c r="H32" s="258">
        <v>103.77079999999999</v>
      </c>
      <c r="I32" s="258">
        <v>103.9007</v>
      </c>
      <c r="J32" s="258">
        <v>104.7242</v>
      </c>
      <c r="K32" s="258">
        <v>105.23399999999999</v>
      </c>
      <c r="L32" s="258">
        <v>104.4961</v>
      </c>
      <c r="M32" s="258">
        <v>105.4405</v>
      </c>
      <c r="N32" s="258">
        <v>105.1711</v>
      </c>
      <c r="O32" s="258">
        <v>106.47069999999999</v>
      </c>
      <c r="P32" s="258">
        <v>105.6724</v>
      </c>
      <c r="Q32" s="258">
        <v>106.09820000000001</v>
      </c>
      <c r="R32" s="258">
        <v>105.497</v>
      </c>
      <c r="S32" s="258">
        <v>106.5814</v>
      </c>
      <c r="T32" s="258">
        <v>107.3146</v>
      </c>
      <c r="U32" s="258">
        <v>106.8462</v>
      </c>
      <c r="V32" s="258">
        <v>106.7675</v>
      </c>
      <c r="W32" s="258">
        <v>106.9282</v>
      </c>
      <c r="X32" s="258">
        <v>106.8729</v>
      </c>
      <c r="Y32" s="258">
        <v>106.7595</v>
      </c>
      <c r="Z32" s="258">
        <v>107.40049999999999</v>
      </c>
      <c r="AA32" s="258">
        <v>108.8837</v>
      </c>
      <c r="AB32" s="258">
        <v>109.727</v>
      </c>
      <c r="AC32" s="258">
        <v>108.86750000000001</v>
      </c>
      <c r="AD32" s="258">
        <v>110.19929999999999</v>
      </c>
      <c r="AE32" s="258">
        <v>110.0459</v>
      </c>
      <c r="AF32" s="258">
        <v>110.3601</v>
      </c>
      <c r="AG32" s="258">
        <v>110.9692</v>
      </c>
      <c r="AH32" s="258">
        <v>111.68980000000001</v>
      </c>
      <c r="AI32" s="258">
        <v>112.3128</v>
      </c>
      <c r="AJ32" s="258">
        <v>112.0453</v>
      </c>
      <c r="AK32" s="258">
        <v>112.0046</v>
      </c>
      <c r="AL32" s="258">
        <v>112.8344</v>
      </c>
      <c r="AM32" s="258">
        <v>112.163</v>
      </c>
      <c r="AN32" s="258">
        <v>114.6503</v>
      </c>
      <c r="AO32" s="258">
        <v>113.1915</v>
      </c>
      <c r="AP32" s="258">
        <v>114.4568</v>
      </c>
      <c r="AQ32" s="258">
        <v>114.28019999999999</v>
      </c>
      <c r="AR32" s="258">
        <v>114.2701</v>
      </c>
      <c r="AS32" s="258">
        <v>115.66849999999999</v>
      </c>
      <c r="AT32" s="258">
        <v>114.6728</v>
      </c>
      <c r="AU32" s="258">
        <v>114.2295</v>
      </c>
      <c r="AV32" s="258">
        <v>113.3177</v>
      </c>
      <c r="AW32" s="258">
        <v>112.68899999999999</v>
      </c>
      <c r="AX32" s="258">
        <v>113.176</v>
      </c>
      <c r="AY32" s="258">
        <v>114.3185</v>
      </c>
      <c r="AZ32" s="258">
        <v>114.9708</v>
      </c>
      <c r="BA32" s="258">
        <v>115.24587407</v>
      </c>
      <c r="BB32" s="258">
        <v>115.26684815</v>
      </c>
      <c r="BC32" s="346">
        <v>115.4559</v>
      </c>
      <c r="BD32" s="346">
        <v>115.6392</v>
      </c>
      <c r="BE32" s="346">
        <v>115.8099</v>
      </c>
      <c r="BF32" s="346">
        <v>115.9871</v>
      </c>
      <c r="BG32" s="346">
        <v>116.16370000000001</v>
      </c>
      <c r="BH32" s="346">
        <v>116.34220000000001</v>
      </c>
      <c r="BI32" s="346">
        <v>116.51600000000001</v>
      </c>
      <c r="BJ32" s="346">
        <v>116.6874</v>
      </c>
      <c r="BK32" s="346">
        <v>116.8591</v>
      </c>
      <c r="BL32" s="346">
        <v>117.024</v>
      </c>
      <c r="BM32" s="346">
        <v>117.1846</v>
      </c>
      <c r="BN32" s="346">
        <v>117.33069999999999</v>
      </c>
      <c r="BO32" s="346">
        <v>117.4905</v>
      </c>
      <c r="BP32" s="346">
        <v>117.6538</v>
      </c>
      <c r="BQ32" s="346">
        <v>117.8219</v>
      </c>
      <c r="BR32" s="346">
        <v>117.99120000000001</v>
      </c>
      <c r="BS32" s="346">
        <v>118.16289999999999</v>
      </c>
      <c r="BT32" s="346">
        <v>118.3456</v>
      </c>
      <c r="BU32" s="346">
        <v>118.5159</v>
      </c>
      <c r="BV32" s="346">
        <v>118.6823</v>
      </c>
    </row>
    <row r="33" spans="1:74" ht="11.1" customHeight="1" x14ac:dyDescent="0.2">
      <c r="A33" s="628" t="s">
        <v>1093</v>
      </c>
      <c r="B33" s="629" t="s">
        <v>1111</v>
      </c>
      <c r="C33" s="258">
        <v>99.578800000000001</v>
      </c>
      <c r="D33" s="258">
        <v>98.5732</v>
      </c>
      <c r="E33" s="258">
        <v>99.460099999999997</v>
      </c>
      <c r="F33" s="258">
        <v>99.728800000000007</v>
      </c>
      <c r="G33" s="258">
        <v>99.746799999999993</v>
      </c>
      <c r="H33" s="258">
        <v>98.475499999999997</v>
      </c>
      <c r="I33" s="258">
        <v>98.329599999999999</v>
      </c>
      <c r="J33" s="258">
        <v>98.243399999999994</v>
      </c>
      <c r="K33" s="258">
        <v>98.467299999999994</v>
      </c>
      <c r="L33" s="258">
        <v>98.113600000000005</v>
      </c>
      <c r="M33" s="258">
        <v>97.216300000000004</v>
      </c>
      <c r="N33" s="258">
        <v>96.935000000000002</v>
      </c>
      <c r="O33" s="258">
        <v>97.833500000000001</v>
      </c>
      <c r="P33" s="258">
        <v>97.679100000000005</v>
      </c>
      <c r="Q33" s="258">
        <v>97.133499999999998</v>
      </c>
      <c r="R33" s="258">
        <v>96.494</v>
      </c>
      <c r="S33" s="258">
        <v>97.584999999999994</v>
      </c>
      <c r="T33" s="258">
        <v>97.753200000000007</v>
      </c>
      <c r="U33" s="258">
        <v>97.357500000000002</v>
      </c>
      <c r="V33" s="258">
        <v>96.911500000000004</v>
      </c>
      <c r="W33" s="258">
        <v>97.882999999999996</v>
      </c>
      <c r="X33" s="258">
        <v>98.473200000000006</v>
      </c>
      <c r="Y33" s="258">
        <v>99.215100000000007</v>
      </c>
      <c r="Z33" s="258">
        <v>97.916399999999996</v>
      </c>
      <c r="AA33" s="258">
        <v>97.806600000000003</v>
      </c>
      <c r="AB33" s="258">
        <v>99.083299999999994</v>
      </c>
      <c r="AC33" s="258">
        <v>97.078900000000004</v>
      </c>
      <c r="AD33" s="258">
        <v>98.152199999999993</v>
      </c>
      <c r="AE33" s="258">
        <v>96.476799999999997</v>
      </c>
      <c r="AF33" s="258">
        <v>96.921199999999999</v>
      </c>
      <c r="AG33" s="258">
        <v>95.666399999999996</v>
      </c>
      <c r="AH33" s="258">
        <v>97.986599999999996</v>
      </c>
      <c r="AI33" s="258">
        <v>96.364000000000004</v>
      </c>
      <c r="AJ33" s="258">
        <v>95.190799999999996</v>
      </c>
      <c r="AK33" s="258">
        <v>95.799300000000002</v>
      </c>
      <c r="AL33" s="258">
        <v>97.0137</v>
      </c>
      <c r="AM33" s="258">
        <v>96.750600000000006</v>
      </c>
      <c r="AN33" s="258">
        <v>95.224100000000007</v>
      </c>
      <c r="AO33" s="258">
        <v>95.896699999999996</v>
      </c>
      <c r="AP33" s="258">
        <v>96.648200000000003</v>
      </c>
      <c r="AQ33" s="258">
        <v>95.9131</v>
      </c>
      <c r="AR33" s="258">
        <v>95.191900000000004</v>
      </c>
      <c r="AS33" s="258">
        <v>96.561999999999998</v>
      </c>
      <c r="AT33" s="258">
        <v>95.775999999999996</v>
      </c>
      <c r="AU33" s="258">
        <v>95.707300000000004</v>
      </c>
      <c r="AV33" s="258">
        <v>95.966999999999999</v>
      </c>
      <c r="AW33" s="258">
        <v>95.777299999999997</v>
      </c>
      <c r="AX33" s="258">
        <v>96.342699999999994</v>
      </c>
      <c r="AY33" s="258">
        <v>95.745599999999996</v>
      </c>
      <c r="AZ33" s="258">
        <v>96.086399999999998</v>
      </c>
      <c r="BA33" s="258">
        <v>95.869787407000004</v>
      </c>
      <c r="BB33" s="258">
        <v>95.783048519000005</v>
      </c>
      <c r="BC33" s="346">
        <v>95.733750000000001</v>
      </c>
      <c r="BD33" s="346">
        <v>95.695880000000002</v>
      </c>
      <c r="BE33" s="346">
        <v>95.688810000000004</v>
      </c>
      <c r="BF33" s="346">
        <v>95.659239999999997</v>
      </c>
      <c r="BG33" s="346">
        <v>95.626549999999995</v>
      </c>
      <c r="BH33" s="346">
        <v>95.619249999999994</v>
      </c>
      <c r="BI33" s="346">
        <v>95.558949999999996</v>
      </c>
      <c r="BJ33" s="346">
        <v>95.474159999999998</v>
      </c>
      <c r="BK33" s="346">
        <v>95.346710000000002</v>
      </c>
      <c r="BL33" s="346">
        <v>95.226560000000006</v>
      </c>
      <c r="BM33" s="346">
        <v>95.09554</v>
      </c>
      <c r="BN33" s="346">
        <v>94.925299999999993</v>
      </c>
      <c r="BO33" s="346">
        <v>94.793809999999993</v>
      </c>
      <c r="BP33" s="346">
        <v>94.672730000000001</v>
      </c>
      <c r="BQ33" s="346">
        <v>94.567750000000004</v>
      </c>
      <c r="BR33" s="346">
        <v>94.463210000000004</v>
      </c>
      <c r="BS33" s="346">
        <v>94.364789999999999</v>
      </c>
      <c r="BT33" s="346">
        <v>94.293390000000002</v>
      </c>
      <c r="BU33" s="346">
        <v>94.191569999999999</v>
      </c>
      <c r="BV33" s="346">
        <v>94.080209999999994</v>
      </c>
    </row>
    <row r="34" spans="1:74" ht="11.1" customHeight="1" x14ac:dyDescent="0.2">
      <c r="A34" s="628" t="s">
        <v>1094</v>
      </c>
      <c r="B34" s="629" t="s">
        <v>1112</v>
      </c>
      <c r="C34" s="258">
        <v>96.461600000000004</v>
      </c>
      <c r="D34" s="258">
        <v>97.863299999999995</v>
      </c>
      <c r="E34" s="258">
        <v>96.389700000000005</v>
      </c>
      <c r="F34" s="258">
        <v>96.921800000000005</v>
      </c>
      <c r="G34" s="258">
        <v>96.5304</v>
      </c>
      <c r="H34" s="258">
        <v>95.631699999999995</v>
      </c>
      <c r="I34" s="258">
        <v>97.158199999999994</v>
      </c>
      <c r="J34" s="258">
        <v>97.816999999999993</v>
      </c>
      <c r="K34" s="258">
        <v>99.147400000000005</v>
      </c>
      <c r="L34" s="258">
        <v>101.1161</v>
      </c>
      <c r="M34" s="258">
        <v>100.9462</v>
      </c>
      <c r="N34" s="258">
        <v>100.6464</v>
      </c>
      <c r="O34" s="258">
        <v>101.0521</v>
      </c>
      <c r="P34" s="258">
        <v>103.5406</v>
      </c>
      <c r="Q34" s="258">
        <v>104.9417</v>
      </c>
      <c r="R34" s="258">
        <v>103.2092</v>
      </c>
      <c r="S34" s="258">
        <v>103.22929999999999</v>
      </c>
      <c r="T34" s="258">
        <v>104.8466</v>
      </c>
      <c r="U34" s="258">
        <v>105.46420000000001</v>
      </c>
      <c r="V34" s="258">
        <v>105.4194</v>
      </c>
      <c r="W34" s="258">
        <v>106.03660000000001</v>
      </c>
      <c r="X34" s="258">
        <v>104.98560000000001</v>
      </c>
      <c r="Y34" s="258">
        <v>105.6285</v>
      </c>
      <c r="Z34" s="258">
        <v>104.78919999999999</v>
      </c>
      <c r="AA34" s="258">
        <v>105.8647</v>
      </c>
      <c r="AB34" s="258">
        <v>105.4635</v>
      </c>
      <c r="AC34" s="258">
        <v>106.0368</v>
      </c>
      <c r="AD34" s="258">
        <v>108.50109999999999</v>
      </c>
      <c r="AE34" s="258">
        <v>109.4516</v>
      </c>
      <c r="AF34" s="258">
        <v>109.4208</v>
      </c>
      <c r="AG34" s="258">
        <v>107.14749999999999</v>
      </c>
      <c r="AH34" s="258">
        <v>106.43089999999999</v>
      </c>
      <c r="AI34" s="258">
        <v>102.8052</v>
      </c>
      <c r="AJ34" s="258">
        <v>107.9393</v>
      </c>
      <c r="AK34" s="258">
        <v>107.6507</v>
      </c>
      <c r="AL34" s="258">
        <v>108.17610000000001</v>
      </c>
      <c r="AM34" s="258">
        <v>107.2363</v>
      </c>
      <c r="AN34" s="258">
        <v>106.252</v>
      </c>
      <c r="AO34" s="258">
        <v>106.5622</v>
      </c>
      <c r="AP34" s="258">
        <v>106.52630000000001</v>
      </c>
      <c r="AQ34" s="258">
        <v>106.7556</v>
      </c>
      <c r="AR34" s="258">
        <v>107.1983</v>
      </c>
      <c r="AS34" s="258">
        <v>107.0641</v>
      </c>
      <c r="AT34" s="258">
        <v>107.88760000000001</v>
      </c>
      <c r="AU34" s="258">
        <v>107.5078</v>
      </c>
      <c r="AV34" s="258">
        <v>106.9417</v>
      </c>
      <c r="AW34" s="258">
        <v>105.9812</v>
      </c>
      <c r="AX34" s="258">
        <v>107.42659999999999</v>
      </c>
      <c r="AY34" s="258">
        <v>110.2004</v>
      </c>
      <c r="AZ34" s="258">
        <v>104.6611</v>
      </c>
      <c r="BA34" s="258">
        <v>106.97579752999999</v>
      </c>
      <c r="BB34" s="258">
        <v>107.03690741</v>
      </c>
      <c r="BC34" s="346">
        <v>107.1281</v>
      </c>
      <c r="BD34" s="346">
        <v>107.2376</v>
      </c>
      <c r="BE34" s="346">
        <v>107.3826</v>
      </c>
      <c r="BF34" s="346">
        <v>107.51600000000001</v>
      </c>
      <c r="BG34" s="346">
        <v>107.65479999999999</v>
      </c>
      <c r="BH34" s="346">
        <v>107.821</v>
      </c>
      <c r="BI34" s="346">
        <v>107.95440000000001</v>
      </c>
      <c r="BJ34" s="346">
        <v>108.0767</v>
      </c>
      <c r="BK34" s="346">
        <v>108.1982</v>
      </c>
      <c r="BL34" s="346">
        <v>108.2911</v>
      </c>
      <c r="BM34" s="346">
        <v>108.3655</v>
      </c>
      <c r="BN34" s="346">
        <v>108.401</v>
      </c>
      <c r="BO34" s="346">
        <v>108.4538</v>
      </c>
      <c r="BP34" s="346">
        <v>108.5033</v>
      </c>
      <c r="BQ34" s="346">
        <v>108.5625</v>
      </c>
      <c r="BR34" s="346">
        <v>108.5959</v>
      </c>
      <c r="BS34" s="346">
        <v>108.6163</v>
      </c>
      <c r="BT34" s="346">
        <v>108.6125</v>
      </c>
      <c r="BU34" s="346">
        <v>108.6156</v>
      </c>
      <c r="BV34" s="346">
        <v>108.6142</v>
      </c>
    </row>
    <row r="35" spans="1:74" ht="11.1" customHeight="1" x14ac:dyDescent="0.2">
      <c r="A35" s="628" t="s">
        <v>1095</v>
      </c>
      <c r="B35" s="629" t="s">
        <v>1113</v>
      </c>
      <c r="C35" s="258">
        <v>96.147400000000005</v>
      </c>
      <c r="D35" s="258">
        <v>95.950900000000004</v>
      </c>
      <c r="E35" s="258">
        <v>95.325299999999999</v>
      </c>
      <c r="F35" s="258">
        <v>95.677400000000006</v>
      </c>
      <c r="G35" s="258">
        <v>94.739699999999999</v>
      </c>
      <c r="H35" s="258">
        <v>95.165199999999999</v>
      </c>
      <c r="I35" s="258">
        <v>95.143199999999993</v>
      </c>
      <c r="J35" s="258">
        <v>94.417000000000002</v>
      </c>
      <c r="K35" s="258">
        <v>94.8292</v>
      </c>
      <c r="L35" s="258">
        <v>95.090299999999999</v>
      </c>
      <c r="M35" s="258">
        <v>95.205500000000001</v>
      </c>
      <c r="N35" s="258">
        <v>94.948400000000007</v>
      </c>
      <c r="O35" s="258">
        <v>96.016400000000004</v>
      </c>
      <c r="P35" s="258">
        <v>94.982299999999995</v>
      </c>
      <c r="Q35" s="258">
        <v>95.883300000000006</v>
      </c>
      <c r="R35" s="258">
        <v>95.027199999999993</v>
      </c>
      <c r="S35" s="258">
        <v>94.894499999999994</v>
      </c>
      <c r="T35" s="258">
        <v>93.830299999999994</v>
      </c>
      <c r="U35" s="258">
        <v>93.580600000000004</v>
      </c>
      <c r="V35" s="258">
        <v>93.442099999999996</v>
      </c>
      <c r="W35" s="258">
        <v>94.266300000000001</v>
      </c>
      <c r="X35" s="258">
        <v>94.346699999999998</v>
      </c>
      <c r="Y35" s="258">
        <v>94.836200000000005</v>
      </c>
      <c r="Z35" s="258">
        <v>95.4255</v>
      </c>
      <c r="AA35" s="258">
        <v>95.234399999999994</v>
      </c>
      <c r="AB35" s="258">
        <v>94.359300000000005</v>
      </c>
      <c r="AC35" s="258">
        <v>95.170299999999997</v>
      </c>
      <c r="AD35" s="258">
        <v>95.873999999999995</v>
      </c>
      <c r="AE35" s="258">
        <v>96.961799999999997</v>
      </c>
      <c r="AF35" s="258">
        <v>97.426000000000002</v>
      </c>
      <c r="AG35" s="258">
        <v>98.163200000000003</v>
      </c>
      <c r="AH35" s="258">
        <v>95.593500000000006</v>
      </c>
      <c r="AI35" s="258">
        <v>93.387900000000002</v>
      </c>
      <c r="AJ35" s="258">
        <v>98.616</v>
      </c>
      <c r="AK35" s="258">
        <v>99.141499999999994</v>
      </c>
      <c r="AL35" s="258">
        <v>99.058199999999999</v>
      </c>
      <c r="AM35" s="258">
        <v>97.766300000000001</v>
      </c>
      <c r="AN35" s="258">
        <v>98.409499999999994</v>
      </c>
      <c r="AO35" s="258">
        <v>99.010099999999994</v>
      </c>
      <c r="AP35" s="258">
        <v>99.775400000000005</v>
      </c>
      <c r="AQ35" s="258">
        <v>100.2773</v>
      </c>
      <c r="AR35" s="258">
        <v>100.6931</v>
      </c>
      <c r="AS35" s="258">
        <v>101.4915</v>
      </c>
      <c r="AT35" s="258">
        <v>101.4871</v>
      </c>
      <c r="AU35" s="258">
        <v>100.84439999999999</v>
      </c>
      <c r="AV35" s="258">
        <v>100.87479999999999</v>
      </c>
      <c r="AW35" s="258">
        <v>102.4121</v>
      </c>
      <c r="AX35" s="258">
        <v>102.29259999999999</v>
      </c>
      <c r="AY35" s="258">
        <v>101.5462</v>
      </c>
      <c r="AZ35" s="258">
        <v>100.34569999999999</v>
      </c>
      <c r="BA35" s="258">
        <v>101.24734321</v>
      </c>
      <c r="BB35" s="258">
        <v>101.76860000000001</v>
      </c>
      <c r="BC35" s="346">
        <v>102.0719</v>
      </c>
      <c r="BD35" s="346">
        <v>102.3815</v>
      </c>
      <c r="BE35" s="346">
        <v>102.72929999999999</v>
      </c>
      <c r="BF35" s="346">
        <v>103.02719999999999</v>
      </c>
      <c r="BG35" s="346">
        <v>103.30710000000001</v>
      </c>
      <c r="BH35" s="346">
        <v>103.5712</v>
      </c>
      <c r="BI35" s="346">
        <v>103.8137</v>
      </c>
      <c r="BJ35" s="346">
        <v>104.0368</v>
      </c>
      <c r="BK35" s="346">
        <v>104.2204</v>
      </c>
      <c r="BL35" s="346">
        <v>104.4195</v>
      </c>
      <c r="BM35" s="346">
        <v>104.61409999999999</v>
      </c>
      <c r="BN35" s="346">
        <v>104.7891</v>
      </c>
      <c r="BO35" s="346">
        <v>104.986</v>
      </c>
      <c r="BP35" s="346">
        <v>105.18980000000001</v>
      </c>
      <c r="BQ35" s="346">
        <v>105.42100000000001</v>
      </c>
      <c r="BR35" s="346">
        <v>105.623</v>
      </c>
      <c r="BS35" s="346">
        <v>105.8163</v>
      </c>
      <c r="BT35" s="346">
        <v>106.0198</v>
      </c>
      <c r="BU35" s="346">
        <v>106.1819</v>
      </c>
      <c r="BV35" s="346">
        <v>106.32129999999999</v>
      </c>
    </row>
    <row r="36" spans="1:74" ht="11.1" customHeight="1" x14ac:dyDescent="0.2">
      <c r="A36" s="628" t="s">
        <v>1096</v>
      </c>
      <c r="B36" s="629" t="s">
        <v>1114</v>
      </c>
      <c r="C36" s="258">
        <v>109.7997</v>
      </c>
      <c r="D36" s="258">
        <v>108.31140000000001</v>
      </c>
      <c r="E36" s="258">
        <v>107.5055</v>
      </c>
      <c r="F36" s="258">
        <v>108.68940000000001</v>
      </c>
      <c r="G36" s="258">
        <v>108.9028</v>
      </c>
      <c r="H36" s="258">
        <v>109.3685</v>
      </c>
      <c r="I36" s="258">
        <v>110.0087</v>
      </c>
      <c r="J36" s="258">
        <v>110.887</v>
      </c>
      <c r="K36" s="258">
        <v>109.28440000000001</v>
      </c>
      <c r="L36" s="258">
        <v>110.9263</v>
      </c>
      <c r="M36" s="258">
        <v>111.6486</v>
      </c>
      <c r="N36" s="258">
        <v>112.646</v>
      </c>
      <c r="O36" s="258">
        <v>112.40470000000001</v>
      </c>
      <c r="P36" s="258">
        <v>112.0886</v>
      </c>
      <c r="Q36" s="258">
        <v>111.6585</v>
      </c>
      <c r="R36" s="258">
        <v>111.3613</v>
      </c>
      <c r="S36" s="258">
        <v>110.8058</v>
      </c>
      <c r="T36" s="258">
        <v>110.95399999999999</v>
      </c>
      <c r="U36" s="258">
        <v>110.8163</v>
      </c>
      <c r="V36" s="258">
        <v>109.9542</v>
      </c>
      <c r="W36" s="258">
        <v>110.72709999999999</v>
      </c>
      <c r="X36" s="258">
        <v>111.20440000000001</v>
      </c>
      <c r="Y36" s="258">
        <v>111.7761</v>
      </c>
      <c r="Z36" s="258">
        <v>112.12050000000001</v>
      </c>
      <c r="AA36" s="258">
        <v>113.27679999999999</v>
      </c>
      <c r="AB36" s="258">
        <v>115.36320000000001</v>
      </c>
      <c r="AC36" s="258">
        <v>115.6533</v>
      </c>
      <c r="AD36" s="258">
        <v>114.4383</v>
      </c>
      <c r="AE36" s="258">
        <v>113.62220000000001</v>
      </c>
      <c r="AF36" s="258">
        <v>114.3557</v>
      </c>
      <c r="AG36" s="258">
        <v>114.6716</v>
      </c>
      <c r="AH36" s="258">
        <v>113.03100000000001</v>
      </c>
      <c r="AI36" s="258">
        <v>116.76260000000001</v>
      </c>
      <c r="AJ36" s="258">
        <v>116.6551</v>
      </c>
      <c r="AK36" s="258">
        <v>117.73090000000001</v>
      </c>
      <c r="AL36" s="258">
        <v>118.62909999999999</v>
      </c>
      <c r="AM36" s="258">
        <v>116.08459999999999</v>
      </c>
      <c r="AN36" s="258">
        <v>121.3304</v>
      </c>
      <c r="AO36" s="258">
        <v>119.95059999999999</v>
      </c>
      <c r="AP36" s="258">
        <v>120.7516</v>
      </c>
      <c r="AQ36" s="258">
        <v>120.6904</v>
      </c>
      <c r="AR36" s="258">
        <v>119.6343</v>
      </c>
      <c r="AS36" s="258">
        <v>119.90130000000001</v>
      </c>
      <c r="AT36" s="258">
        <v>119.59010000000001</v>
      </c>
      <c r="AU36" s="258">
        <v>117.62869999999999</v>
      </c>
      <c r="AV36" s="258">
        <v>119.00920000000001</v>
      </c>
      <c r="AW36" s="258">
        <v>117.59439999999999</v>
      </c>
      <c r="AX36" s="258">
        <v>121.3291</v>
      </c>
      <c r="AY36" s="258">
        <v>121.7217</v>
      </c>
      <c r="AZ36" s="258">
        <v>119.84050000000001</v>
      </c>
      <c r="BA36" s="258">
        <v>120.23601481</v>
      </c>
      <c r="BB36" s="258">
        <v>119.60493332999999</v>
      </c>
      <c r="BC36" s="346">
        <v>119.3997</v>
      </c>
      <c r="BD36" s="346">
        <v>119.2649</v>
      </c>
      <c r="BE36" s="346">
        <v>119.23990000000001</v>
      </c>
      <c r="BF36" s="346">
        <v>119.21639999999999</v>
      </c>
      <c r="BG36" s="346">
        <v>119.2337</v>
      </c>
      <c r="BH36" s="346">
        <v>119.33669999999999</v>
      </c>
      <c r="BI36" s="346">
        <v>119.402</v>
      </c>
      <c r="BJ36" s="346">
        <v>119.47450000000001</v>
      </c>
      <c r="BK36" s="346">
        <v>119.5605</v>
      </c>
      <c r="BL36" s="346">
        <v>119.64239999999999</v>
      </c>
      <c r="BM36" s="346">
        <v>119.7266</v>
      </c>
      <c r="BN36" s="346">
        <v>119.8083</v>
      </c>
      <c r="BO36" s="346">
        <v>119.9006</v>
      </c>
      <c r="BP36" s="346">
        <v>119.9988</v>
      </c>
      <c r="BQ36" s="346">
        <v>120.11660000000001</v>
      </c>
      <c r="BR36" s="346">
        <v>120.2163</v>
      </c>
      <c r="BS36" s="346">
        <v>120.3115</v>
      </c>
      <c r="BT36" s="346">
        <v>120.41030000000001</v>
      </c>
      <c r="BU36" s="346">
        <v>120.4907</v>
      </c>
      <c r="BV36" s="346">
        <v>120.56059999999999</v>
      </c>
    </row>
    <row r="37" spans="1:74" ht="11.1" customHeight="1" x14ac:dyDescent="0.2">
      <c r="A37" s="628" t="s">
        <v>1097</v>
      </c>
      <c r="B37" s="629" t="s">
        <v>1115</v>
      </c>
      <c r="C37" s="258">
        <v>101.5108</v>
      </c>
      <c r="D37" s="258">
        <v>98.706000000000003</v>
      </c>
      <c r="E37" s="258">
        <v>96.498000000000005</v>
      </c>
      <c r="F37" s="258">
        <v>96.424800000000005</v>
      </c>
      <c r="G37" s="258">
        <v>96.017600000000002</v>
      </c>
      <c r="H37" s="258">
        <v>98.583600000000004</v>
      </c>
      <c r="I37" s="258">
        <v>98.287999999999997</v>
      </c>
      <c r="J37" s="258">
        <v>96.488200000000006</v>
      </c>
      <c r="K37" s="258">
        <v>95.164199999999994</v>
      </c>
      <c r="L37" s="258">
        <v>96.169499999999999</v>
      </c>
      <c r="M37" s="258">
        <v>94.782200000000003</v>
      </c>
      <c r="N37" s="258">
        <v>93.271799999999999</v>
      </c>
      <c r="O37" s="258">
        <v>94.5535</v>
      </c>
      <c r="P37" s="258">
        <v>94.371600000000001</v>
      </c>
      <c r="Q37" s="258">
        <v>94.250299999999996</v>
      </c>
      <c r="R37" s="258">
        <v>93.536299999999997</v>
      </c>
      <c r="S37" s="258">
        <v>94.4422</v>
      </c>
      <c r="T37" s="258">
        <v>93.487399999999994</v>
      </c>
      <c r="U37" s="258">
        <v>91.832999999999998</v>
      </c>
      <c r="V37" s="258">
        <v>91.265000000000001</v>
      </c>
      <c r="W37" s="258">
        <v>90.244100000000003</v>
      </c>
      <c r="X37" s="258">
        <v>89.244</v>
      </c>
      <c r="Y37" s="258">
        <v>90.837699999999998</v>
      </c>
      <c r="Z37" s="258">
        <v>92.515900000000002</v>
      </c>
      <c r="AA37" s="258">
        <v>93.852900000000005</v>
      </c>
      <c r="AB37" s="258">
        <v>93.9803</v>
      </c>
      <c r="AC37" s="258">
        <v>93.083699999999993</v>
      </c>
      <c r="AD37" s="258">
        <v>93.464500000000001</v>
      </c>
      <c r="AE37" s="258">
        <v>91.506600000000006</v>
      </c>
      <c r="AF37" s="258">
        <v>92.799499999999995</v>
      </c>
      <c r="AG37" s="258">
        <v>92.783500000000004</v>
      </c>
      <c r="AH37" s="258">
        <v>93.820999999999998</v>
      </c>
      <c r="AI37" s="258">
        <v>95.151399999999995</v>
      </c>
      <c r="AJ37" s="258">
        <v>94.802199999999999</v>
      </c>
      <c r="AK37" s="258">
        <v>95.456000000000003</v>
      </c>
      <c r="AL37" s="258">
        <v>94.293599999999998</v>
      </c>
      <c r="AM37" s="258">
        <v>94.992900000000006</v>
      </c>
      <c r="AN37" s="258">
        <v>95.691299999999998</v>
      </c>
      <c r="AO37" s="258">
        <v>96.596299999999999</v>
      </c>
      <c r="AP37" s="258">
        <v>96.482399999999998</v>
      </c>
      <c r="AQ37" s="258">
        <v>96.194900000000004</v>
      </c>
      <c r="AR37" s="258">
        <v>96.067099999999996</v>
      </c>
      <c r="AS37" s="258">
        <v>96.099699999999999</v>
      </c>
      <c r="AT37" s="258">
        <v>97.666399999999996</v>
      </c>
      <c r="AU37" s="258">
        <v>98.802199999999999</v>
      </c>
      <c r="AV37" s="258">
        <v>99.410499999999999</v>
      </c>
      <c r="AW37" s="258">
        <v>101.661</v>
      </c>
      <c r="AX37" s="258">
        <v>101.66679999999999</v>
      </c>
      <c r="AY37" s="258">
        <v>98.866600000000005</v>
      </c>
      <c r="AZ37" s="258">
        <v>98.516800000000003</v>
      </c>
      <c r="BA37" s="258">
        <v>98.652292716000005</v>
      </c>
      <c r="BB37" s="258">
        <v>99.086502593000006</v>
      </c>
      <c r="BC37" s="346">
        <v>99.206159999999997</v>
      </c>
      <c r="BD37" s="346">
        <v>99.339470000000006</v>
      </c>
      <c r="BE37" s="346">
        <v>99.545079999999999</v>
      </c>
      <c r="BF37" s="346">
        <v>99.661680000000004</v>
      </c>
      <c r="BG37" s="346">
        <v>99.747919999999993</v>
      </c>
      <c r="BH37" s="346">
        <v>99.874359999999996</v>
      </c>
      <c r="BI37" s="346">
        <v>99.846999999999994</v>
      </c>
      <c r="BJ37" s="346">
        <v>99.73639</v>
      </c>
      <c r="BK37" s="346">
        <v>99.526520000000005</v>
      </c>
      <c r="BL37" s="346">
        <v>99.261380000000003</v>
      </c>
      <c r="BM37" s="346">
        <v>98.924989999999994</v>
      </c>
      <c r="BN37" s="346">
        <v>98.410550000000001</v>
      </c>
      <c r="BO37" s="346">
        <v>98.01173</v>
      </c>
      <c r="BP37" s="346">
        <v>97.621740000000003</v>
      </c>
      <c r="BQ37" s="346">
        <v>97.287120000000002</v>
      </c>
      <c r="BR37" s="346">
        <v>96.879890000000003</v>
      </c>
      <c r="BS37" s="346">
        <v>96.44659</v>
      </c>
      <c r="BT37" s="346">
        <v>95.967299999999994</v>
      </c>
      <c r="BU37" s="346">
        <v>95.496790000000004</v>
      </c>
      <c r="BV37" s="346">
        <v>95.015150000000006</v>
      </c>
    </row>
    <row r="38" spans="1:74" ht="11.1" customHeight="1" x14ac:dyDescent="0.2">
      <c r="A38" s="325" t="s">
        <v>1087</v>
      </c>
      <c r="B38" s="41" t="s">
        <v>1116</v>
      </c>
      <c r="C38" s="258">
        <v>101.33511875000001</v>
      </c>
      <c r="D38" s="258">
        <v>100.27196855</v>
      </c>
      <c r="E38" s="258">
        <v>99.564296490000004</v>
      </c>
      <c r="F38" s="258">
        <v>99.923596900000007</v>
      </c>
      <c r="G38" s="258">
        <v>99.711218860000002</v>
      </c>
      <c r="H38" s="258">
        <v>100.20123977999999</v>
      </c>
      <c r="I38" s="258">
        <v>100.38637865</v>
      </c>
      <c r="J38" s="258">
        <v>100.07629865</v>
      </c>
      <c r="K38" s="258">
        <v>99.855526510000004</v>
      </c>
      <c r="L38" s="258">
        <v>100.49023541</v>
      </c>
      <c r="M38" s="258">
        <v>100.33915618</v>
      </c>
      <c r="N38" s="258">
        <v>100.11685479</v>
      </c>
      <c r="O38" s="258">
        <v>100.85414213</v>
      </c>
      <c r="P38" s="258">
        <v>100.7979265</v>
      </c>
      <c r="Q38" s="258">
        <v>100.97327408</v>
      </c>
      <c r="R38" s="258">
        <v>100.17045923000001</v>
      </c>
      <c r="S38" s="258">
        <v>100.56940315</v>
      </c>
      <c r="T38" s="258">
        <v>100.32012650999999</v>
      </c>
      <c r="U38" s="258">
        <v>99.878952040000001</v>
      </c>
      <c r="V38" s="258">
        <v>99.547907879999997</v>
      </c>
      <c r="W38" s="258">
        <v>99.818695439999999</v>
      </c>
      <c r="X38" s="258">
        <v>99.638190589999994</v>
      </c>
      <c r="Y38" s="258">
        <v>100.62314167</v>
      </c>
      <c r="Z38" s="258">
        <v>100.79930304</v>
      </c>
      <c r="AA38" s="258">
        <v>101.84889260999999</v>
      </c>
      <c r="AB38" s="258">
        <v>102.19714913</v>
      </c>
      <c r="AC38" s="258">
        <v>101.88048565</v>
      </c>
      <c r="AD38" s="258">
        <v>102.67741642</v>
      </c>
      <c r="AE38" s="258">
        <v>101.89471913</v>
      </c>
      <c r="AF38" s="258">
        <v>102.56018014999999</v>
      </c>
      <c r="AG38" s="258">
        <v>102.27214068000001</v>
      </c>
      <c r="AH38" s="258">
        <v>101.65809285</v>
      </c>
      <c r="AI38" s="258">
        <v>100.73842925</v>
      </c>
      <c r="AJ38" s="258">
        <v>102.91280596999999</v>
      </c>
      <c r="AK38" s="258">
        <v>103.65835952</v>
      </c>
      <c r="AL38" s="258">
        <v>103.71286796</v>
      </c>
      <c r="AM38" s="258">
        <v>102.68512320000001</v>
      </c>
      <c r="AN38" s="258">
        <v>103.84962045</v>
      </c>
      <c r="AO38" s="258">
        <v>104.21760666</v>
      </c>
      <c r="AP38" s="258">
        <v>104.62120050999999</v>
      </c>
      <c r="AQ38" s="258">
        <v>104.75508829</v>
      </c>
      <c r="AR38" s="258">
        <v>104.66865377000001</v>
      </c>
      <c r="AS38" s="258">
        <v>105.10201046</v>
      </c>
      <c r="AT38" s="258">
        <v>105.54862310999999</v>
      </c>
      <c r="AU38" s="258">
        <v>105.23628965</v>
      </c>
      <c r="AV38" s="258">
        <v>105.35501687999999</v>
      </c>
      <c r="AW38" s="258">
        <v>105.70583999</v>
      </c>
      <c r="AX38" s="258">
        <v>106.85166647</v>
      </c>
      <c r="AY38" s="258">
        <v>106.28298780999999</v>
      </c>
      <c r="AZ38" s="258">
        <v>105.13991806</v>
      </c>
      <c r="BA38" s="258">
        <v>105.72675262999999</v>
      </c>
      <c r="BB38" s="258">
        <v>105.8620655</v>
      </c>
      <c r="BC38" s="346">
        <v>105.9716</v>
      </c>
      <c r="BD38" s="346">
        <v>106.10299999999999</v>
      </c>
      <c r="BE38" s="346">
        <v>106.30459999999999</v>
      </c>
      <c r="BF38" s="346">
        <v>106.4435</v>
      </c>
      <c r="BG38" s="346">
        <v>106.56789999999999</v>
      </c>
      <c r="BH38" s="346">
        <v>106.70950000000001</v>
      </c>
      <c r="BI38" s="346">
        <v>106.7814</v>
      </c>
      <c r="BJ38" s="346">
        <v>106.8151</v>
      </c>
      <c r="BK38" s="346">
        <v>106.7919</v>
      </c>
      <c r="BL38" s="346">
        <v>106.7634</v>
      </c>
      <c r="BM38" s="346">
        <v>106.711</v>
      </c>
      <c r="BN38" s="346">
        <v>106.58629999999999</v>
      </c>
      <c r="BO38" s="346">
        <v>106.52200000000001</v>
      </c>
      <c r="BP38" s="346">
        <v>106.4699</v>
      </c>
      <c r="BQ38" s="346">
        <v>106.4607</v>
      </c>
      <c r="BR38" s="346">
        <v>106.41</v>
      </c>
      <c r="BS38" s="346">
        <v>106.3486</v>
      </c>
      <c r="BT38" s="346">
        <v>106.2829</v>
      </c>
      <c r="BU38" s="346">
        <v>106.1949</v>
      </c>
      <c r="BV38" s="346">
        <v>106.0912</v>
      </c>
    </row>
    <row r="39" spans="1:74" ht="11.1" customHeight="1" x14ac:dyDescent="0.2">
      <c r="A39" s="325" t="s">
        <v>1088</v>
      </c>
      <c r="B39" s="41" t="s">
        <v>1117</v>
      </c>
      <c r="C39" s="258">
        <v>103.78755699</v>
      </c>
      <c r="D39" s="258">
        <v>103.40714871</v>
      </c>
      <c r="E39" s="258">
        <v>102.92839804</v>
      </c>
      <c r="F39" s="258">
        <v>103.24075603</v>
      </c>
      <c r="G39" s="258">
        <v>103.06830300999999</v>
      </c>
      <c r="H39" s="258">
        <v>103.05045809000001</v>
      </c>
      <c r="I39" s="258">
        <v>103.83870065000001</v>
      </c>
      <c r="J39" s="258">
        <v>104.18624828999999</v>
      </c>
      <c r="K39" s="258">
        <v>104.0941064</v>
      </c>
      <c r="L39" s="258">
        <v>104.59961754</v>
      </c>
      <c r="M39" s="258">
        <v>104.42708076</v>
      </c>
      <c r="N39" s="258">
        <v>104.70803682</v>
      </c>
      <c r="O39" s="258">
        <v>105.18687705000001</v>
      </c>
      <c r="P39" s="258">
        <v>105.08200949</v>
      </c>
      <c r="Q39" s="258">
        <v>105.33075177000001</v>
      </c>
      <c r="R39" s="258">
        <v>104.77364091</v>
      </c>
      <c r="S39" s="258">
        <v>104.89379563999999</v>
      </c>
      <c r="T39" s="258">
        <v>105.55894180999999</v>
      </c>
      <c r="U39" s="258">
        <v>105.37683371</v>
      </c>
      <c r="V39" s="258">
        <v>105.07004037999999</v>
      </c>
      <c r="W39" s="258">
        <v>105.37655748</v>
      </c>
      <c r="X39" s="258">
        <v>105.58658317</v>
      </c>
      <c r="Y39" s="258">
        <v>106.51890931</v>
      </c>
      <c r="Z39" s="258">
        <v>106.68627422</v>
      </c>
      <c r="AA39" s="258">
        <v>107.75639563999999</v>
      </c>
      <c r="AB39" s="258">
        <v>108.41665381</v>
      </c>
      <c r="AC39" s="258">
        <v>108.25782651</v>
      </c>
      <c r="AD39" s="258">
        <v>108.95766535</v>
      </c>
      <c r="AE39" s="258">
        <v>108.69367199</v>
      </c>
      <c r="AF39" s="258">
        <v>108.90986464</v>
      </c>
      <c r="AG39" s="258">
        <v>108.83712724999999</v>
      </c>
      <c r="AH39" s="258">
        <v>108.76025307</v>
      </c>
      <c r="AI39" s="258">
        <v>109.32454371</v>
      </c>
      <c r="AJ39" s="258">
        <v>110.27422122</v>
      </c>
      <c r="AK39" s="258">
        <v>110.84605892</v>
      </c>
      <c r="AL39" s="258">
        <v>111.14172829</v>
      </c>
      <c r="AM39" s="258">
        <v>110.26801175999999</v>
      </c>
      <c r="AN39" s="258">
        <v>111.99580011</v>
      </c>
      <c r="AO39" s="258">
        <v>111.64226401000001</v>
      </c>
      <c r="AP39" s="258">
        <v>112.01111772</v>
      </c>
      <c r="AQ39" s="258">
        <v>111.70747984</v>
      </c>
      <c r="AR39" s="258">
        <v>111.733867</v>
      </c>
      <c r="AS39" s="258">
        <v>112.04492061000001</v>
      </c>
      <c r="AT39" s="258">
        <v>112.46528108</v>
      </c>
      <c r="AU39" s="258">
        <v>112.09689526</v>
      </c>
      <c r="AV39" s="258">
        <v>111.79872926</v>
      </c>
      <c r="AW39" s="258">
        <v>111.42119477999999</v>
      </c>
      <c r="AX39" s="258">
        <v>112.43345768</v>
      </c>
      <c r="AY39" s="258">
        <v>112.80516873000001</v>
      </c>
      <c r="AZ39" s="258">
        <v>111.79473452000001</v>
      </c>
      <c r="BA39" s="258">
        <v>112.10922071</v>
      </c>
      <c r="BB39" s="258">
        <v>112.00821712</v>
      </c>
      <c r="BC39" s="346">
        <v>112.0228</v>
      </c>
      <c r="BD39" s="346">
        <v>112.07040000000001</v>
      </c>
      <c r="BE39" s="346">
        <v>112.1816</v>
      </c>
      <c r="BF39" s="346">
        <v>112.2723</v>
      </c>
      <c r="BG39" s="346">
        <v>112.3729</v>
      </c>
      <c r="BH39" s="346">
        <v>112.51439999999999</v>
      </c>
      <c r="BI39" s="346">
        <v>112.6121</v>
      </c>
      <c r="BJ39" s="346">
        <v>112.69670000000001</v>
      </c>
      <c r="BK39" s="346">
        <v>112.7727</v>
      </c>
      <c r="BL39" s="346">
        <v>112.828</v>
      </c>
      <c r="BM39" s="346">
        <v>112.86709999999999</v>
      </c>
      <c r="BN39" s="346">
        <v>112.8597</v>
      </c>
      <c r="BO39" s="346">
        <v>112.8888</v>
      </c>
      <c r="BP39" s="346">
        <v>112.92440000000001</v>
      </c>
      <c r="BQ39" s="346">
        <v>112.9884</v>
      </c>
      <c r="BR39" s="346">
        <v>113.0201</v>
      </c>
      <c r="BS39" s="346">
        <v>113.04170000000001</v>
      </c>
      <c r="BT39" s="346">
        <v>113.0538</v>
      </c>
      <c r="BU39" s="346">
        <v>113.0543</v>
      </c>
      <c r="BV39" s="346">
        <v>113.0438</v>
      </c>
    </row>
    <row r="40" spans="1:74" ht="11.1" customHeight="1" x14ac:dyDescent="0.2">
      <c r="A40" s="325" t="s">
        <v>1089</v>
      </c>
      <c r="B40" s="41" t="s">
        <v>1118</v>
      </c>
      <c r="C40" s="258">
        <v>102.02024212000001</v>
      </c>
      <c r="D40" s="258">
        <v>101.18770515999999</v>
      </c>
      <c r="E40" s="258">
        <v>100.83353047</v>
      </c>
      <c r="F40" s="258">
        <v>100.98895595</v>
      </c>
      <c r="G40" s="258">
        <v>100.96851014000001</v>
      </c>
      <c r="H40" s="258">
        <v>100.92042489000001</v>
      </c>
      <c r="I40" s="258">
        <v>101.36319527000001</v>
      </c>
      <c r="J40" s="258">
        <v>100.86915918</v>
      </c>
      <c r="K40" s="258">
        <v>100.74461232</v>
      </c>
      <c r="L40" s="258">
        <v>100.89869596</v>
      </c>
      <c r="M40" s="258">
        <v>100.65222346</v>
      </c>
      <c r="N40" s="258">
        <v>100.43351998</v>
      </c>
      <c r="O40" s="258">
        <v>101.15755095999999</v>
      </c>
      <c r="P40" s="258">
        <v>100.8529549</v>
      </c>
      <c r="Q40" s="258">
        <v>100.95239626999999</v>
      </c>
      <c r="R40" s="258">
        <v>100.34399454</v>
      </c>
      <c r="S40" s="258">
        <v>100.63623757000001</v>
      </c>
      <c r="T40" s="258">
        <v>100.58534508</v>
      </c>
      <c r="U40" s="258">
        <v>100.60880481</v>
      </c>
      <c r="V40" s="258">
        <v>100.34699577000001</v>
      </c>
      <c r="W40" s="258">
        <v>100.67169715</v>
      </c>
      <c r="X40" s="258">
        <v>100.74600952999999</v>
      </c>
      <c r="Y40" s="258">
        <v>101.37045893</v>
      </c>
      <c r="Z40" s="258">
        <v>101.5292456</v>
      </c>
      <c r="AA40" s="258">
        <v>102.45509007</v>
      </c>
      <c r="AB40" s="258">
        <v>102.57016376999999</v>
      </c>
      <c r="AC40" s="258">
        <v>102.22395571</v>
      </c>
      <c r="AD40" s="258">
        <v>103.36570883</v>
      </c>
      <c r="AE40" s="258">
        <v>102.89392789</v>
      </c>
      <c r="AF40" s="258">
        <v>103.35178732999999</v>
      </c>
      <c r="AG40" s="258">
        <v>103.08455558</v>
      </c>
      <c r="AH40" s="258">
        <v>102.48462834999999</v>
      </c>
      <c r="AI40" s="258">
        <v>101.58560239000001</v>
      </c>
      <c r="AJ40" s="258">
        <v>103.84000109999999</v>
      </c>
      <c r="AK40" s="258">
        <v>104.61870388</v>
      </c>
      <c r="AL40" s="258">
        <v>104.49834952</v>
      </c>
      <c r="AM40" s="258">
        <v>103.68148565</v>
      </c>
      <c r="AN40" s="258">
        <v>104.65314585</v>
      </c>
      <c r="AO40" s="258">
        <v>105.15725801000001</v>
      </c>
      <c r="AP40" s="258">
        <v>105.57419528</v>
      </c>
      <c r="AQ40" s="258">
        <v>105.13075732</v>
      </c>
      <c r="AR40" s="258">
        <v>105.64271519</v>
      </c>
      <c r="AS40" s="258">
        <v>106.09108807</v>
      </c>
      <c r="AT40" s="258">
        <v>106.67943586</v>
      </c>
      <c r="AU40" s="258">
        <v>106.62190721</v>
      </c>
      <c r="AV40" s="258">
        <v>106.43887239999999</v>
      </c>
      <c r="AW40" s="258">
        <v>107.0022032</v>
      </c>
      <c r="AX40" s="258">
        <v>107.9012151</v>
      </c>
      <c r="AY40" s="258">
        <v>107.29733222</v>
      </c>
      <c r="AZ40" s="258">
        <v>106.61569174</v>
      </c>
      <c r="BA40" s="258">
        <v>106.96711286</v>
      </c>
      <c r="BB40" s="258">
        <v>107.08337382000001</v>
      </c>
      <c r="BC40" s="346">
        <v>107.2199</v>
      </c>
      <c r="BD40" s="346">
        <v>107.395</v>
      </c>
      <c r="BE40" s="346">
        <v>107.6799</v>
      </c>
      <c r="BF40" s="346">
        <v>107.8784</v>
      </c>
      <c r="BG40" s="346">
        <v>108.06189999999999</v>
      </c>
      <c r="BH40" s="346">
        <v>108.2582</v>
      </c>
      <c r="BI40" s="346">
        <v>108.39060000000001</v>
      </c>
      <c r="BJ40" s="346">
        <v>108.48699999999999</v>
      </c>
      <c r="BK40" s="346">
        <v>108.5402</v>
      </c>
      <c r="BL40" s="346">
        <v>108.5699</v>
      </c>
      <c r="BM40" s="346">
        <v>108.5689</v>
      </c>
      <c r="BN40" s="346">
        <v>108.4806</v>
      </c>
      <c r="BO40" s="346">
        <v>108.4607</v>
      </c>
      <c r="BP40" s="346">
        <v>108.4526</v>
      </c>
      <c r="BQ40" s="346">
        <v>108.4819</v>
      </c>
      <c r="BR40" s="346">
        <v>108.4781</v>
      </c>
      <c r="BS40" s="346">
        <v>108.46680000000001</v>
      </c>
      <c r="BT40" s="346">
        <v>108.46380000000001</v>
      </c>
      <c r="BU40" s="346">
        <v>108.4258</v>
      </c>
      <c r="BV40" s="346">
        <v>108.3685</v>
      </c>
    </row>
    <row r="41" spans="1:74" ht="11.1" customHeight="1" x14ac:dyDescent="0.2">
      <c r="A41" s="325" t="s">
        <v>1090</v>
      </c>
      <c r="B41" s="41" t="s">
        <v>1119</v>
      </c>
      <c r="C41" s="258">
        <v>99.672614240000001</v>
      </c>
      <c r="D41" s="258">
        <v>99.121158309999998</v>
      </c>
      <c r="E41" s="258">
        <v>98.284224719999997</v>
      </c>
      <c r="F41" s="258">
        <v>98.946494740000006</v>
      </c>
      <c r="G41" s="258">
        <v>99.031375929999996</v>
      </c>
      <c r="H41" s="258">
        <v>98.612679189999994</v>
      </c>
      <c r="I41" s="258">
        <v>98.840485150000006</v>
      </c>
      <c r="J41" s="258">
        <v>98.369972090000005</v>
      </c>
      <c r="K41" s="258">
        <v>98.605927019999996</v>
      </c>
      <c r="L41" s="258">
        <v>99.06745042</v>
      </c>
      <c r="M41" s="258">
        <v>99.198799469999997</v>
      </c>
      <c r="N41" s="258">
        <v>98.918978910000007</v>
      </c>
      <c r="O41" s="258">
        <v>99.721476199999998</v>
      </c>
      <c r="P41" s="258">
        <v>99.663980690000002</v>
      </c>
      <c r="Q41" s="258">
        <v>100.32686565</v>
      </c>
      <c r="R41" s="258">
        <v>99.301017639999998</v>
      </c>
      <c r="S41" s="258">
        <v>99.628398910000001</v>
      </c>
      <c r="T41" s="258">
        <v>99.562914699999993</v>
      </c>
      <c r="U41" s="258">
        <v>99.830979630000002</v>
      </c>
      <c r="V41" s="258">
        <v>99.668695060000005</v>
      </c>
      <c r="W41" s="258">
        <v>100.4469252</v>
      </c>
      <c r="X41" s="258">
        <v>100.03708724000001</v>
      </c>
      <c r="Y41" s="258">
        <v>101.05046951</v>
      </c>
      <c r="Z41" s="258">
        <v>101.17269037</v>
      </c>
      <c r="AA41" s="258">
        <v>102.2991723</v>
      </c>
      <c r="AB41" s="258">
        <v>102.04561388</v>
      </c>
      <c r="AC41" s="258">
        <v>102.25325757</v>
      </c>
      <c r="AD41" s="258">
        <v>103.76684207</v>
      </c>
      <c r="AE41" s="258">
        <v>103.82623976000001</v>
      </c>
      <c r="AF41" s="258">
        <v>104.2701658</v>
      </c>
      <c r="AG41" s="258">
        <v>104.01506929</v>
      </c>
      <c r="AH41" s="258">
        <v>102.5311737</v>
      </c>
      <c r="AI41" s="258">
        <v>100.00178486</v>
      </c>
      <c r="AJ41" s="258">
        <v>104.38307663000001</v>
      </c>
      <c r="AK41" s="258">
        <v>105.33965578</v>
      </c>
      <c r="AL41" s="258">
        <v>105.17205228</v>
      </c>
      <c r="AM41" s="258">
        <v>103.36383225</v>
      </c>
      <c r="AN41" s="258">
        <v>104.5016964</v>
      </c>
      <c r="AO41" s="258">
        <v>105.08561658000001</v>
      </c>
      <c r="AP41" s="258">
        <v>105.62685607</v>
      </c>
      <c r="AQ41" s="258">
        <v>105.75801828</v>
      </c>
      <c r="AR41" s="258">
        <v>106.03640624000001</v>
      </c>
      <c r="AS41" s="258">
        <v>106.57350305</v>
      </c>
      <c r="AT41" s="258">
        <v>107.01386337</v>
      </c>
      <c r="AU41" s="258">
        <v>106.83220876999999</v>
      </c>
      <c r="AV41" s="258">
        <v>106.50269661999999</v>
      </c>
      <c r="AW41" s="258">
        <v>107.10703088</v>
      </c>
      <c r="AX41" s="258">
        <v>107.93733004000001</v>
      </c>
      <c r="AY41" s="258">
        <v>107.4653771</v>
      </c>
      <c r="AZ41" s="258">
        <v>106.0404588</v>
      </c>
      <c r="BA41" s="258">
        <v>106.86813024999999</v>
      </c>
      <c r="BB41" s="258">
        <v>107.18936615</v>
      </c>
      <c r="BC41" s="346">
        <v>107.4132</v>
      </c>
      <c r="BD41" s="346">
        <v>107.65770000000001</v>
      </c>
      <c r="BE41" s="346">
        <v>107.983</v>
      </c>
      <c r="BF41" s="346">
        <v>108.2234</v>
      </c>
      <c r="BG41" s="346">
        <v>108.4393</v>
      </c>
      <c r="BH41" s="346">
        <v>108.64879999999999</v>
      </c>
      <c r="BI41" s="346">
        <v>108.8017</v>
      </c>
      <c r="BJ41" s="346">
        <v>108.91630000000001</v>
      </c>
      <c r="BK41" s="346">
        <v>108.9687</v>
      </c>
      <c r="BL41" s="346">
        <v>109.0244</v>
      </c>
      <c r="BM41" s="346">
        <v>109.0596</v>
      </c>
      <c r="BN41" s="346">
        <v>109.0257</v>
      </c>
      <c r="BO41" s="346">
        <v>109.0565</v>
      </c>
      <c r="BP41" s="346">
        <v>109.10339999999999</v>
      </c>
      <c r="BQ41" s="346">
        <v>109.202</v>
      </c>
      <c r="BR41" s="346">
        <v>109.2542</v>
      </c>
      <c r="BS41" s="346">
        <v>109.2958</v>
      </c>
      <c r="BT41" s="346">
        <v>109.3424</v>
      </c>
      <c r="BU41" s="346">
        <v>109.3509</v>
      </c>
      <c r="BV41" s="346">
        <v>109.3369</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1085</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706</v>
      </c>
      <c r="B45" s="209" t="s">
        <v>585</v>
      </c>
      <c r="C45" s="214">
        <v>2.3471799999999998</v>
      </c>
      <c r="D45" s="214">
        <v>2.35236</v>
      </c>
      <c r="E45" s="214">
        <v>2.3600500000000002</v>
      </c>
      <c r="F45" s="214">
        <v>2.3615599999999999</v>
      </c>
      <c r="G45" s="214">
        <v>2.3697400000000002</v>
      </c>
      <c r="H45" s="214">
        <v>2.3768400000000001</v>
      </c>
      <c r="I45" s="214">
        <v>2.3805299999999998</v>
      </c>
      <c r="J45" s="214">
        <v>2.38028</v>
      </c>
      <c r="K45" s="214">
        <v>2.3750599999999999</v>
      </c>
      <c r="L45" s="214">
        <v>2.3778100000000002</v>
      </c>
      <c r="M45" s="214">
        <v>2.3801600000000001</v>
      </c>
      <c r="N45" s="214">
        <v>2.3781699999999999</v>
      </c>
      <c r="O45" s="214">
        <v>2.3783300000000001</v>
      </c>
      <c r="P45" s="214">
        <v>2.3746900000000002</v>
      </c>
      <c r="Q45" s="214">
        <v>2.3803800000000002</v>
      </c>
      <c r="R45" s="214">
        <v>2.3882699999999999</v>
      </c>
      <c r="S45" s="214">
        <v>2.3946399999999999</v>
      </c>
      <c r="T45" s="214">
        <v>2.4016700000000002</v>
      </c>
      <c r="U45" s="214">
        <v>2.4015</v>
      </c>
      <c r="V45" s="214">
        <v>2.4060199999999998</v>
      </c>
      <c r="W45" s="214">
        <v>2.4105099999999999</v>
      </c>
      <c r="X45" s="214">
        <v>2.4169100000000001</v>
      </c>
      <c r="Y45" s="214">
        <v>2.4202900000000001</v>
      </c>
      <c r="Z45" s="214">
        <v>2.4277199999999999</v>
      </c>
      <c r="AA45" s="214">
        <v>2.4378000000000002</v>
      </c>
      <c r="AB45" s="214">
        <v>2.4396100000000001</v>
      </c>
      <c r="AC45" s="214">
        <v>2.4374899999999999</v>
      </c>
      <c r="AD45" s="214">
        <v>2.4405100000000002</v>
      </c>
      <c r="AE45" s="214">
        <v>2.4396200000000001</v>
      </c>
      <c r="AF45" s="214">
        <v>2.4418199999999999</v>
      </c>
      <c r="AG45" s="214">
        <v>2.4439000000000002</v>
      </c>
      <c r="AH45" s="214">
        <v>2.4529700000000001</v>
      </c>
      <c r="AI45" s="214">
        <v>2.4641799999999998</v>
      </c>
      <c r="AJ45" s="214">
        <v>2.4658699999999998</v>
      </c>
      <c r="AK45" s="214">
        <v>2.4733200000000002</v>
      </c>
      <c r="AL45" s="214">
        <v>2.4790100000000002</v>
      </c>
      <c r="AM45" s="214">
        <v>2.4888400000000002</v>
      </c>
      <c r="AN45" s="214">
        <v>2.49369</v>
      </c>
      <c r="AO45" s="214">
        <v>2.49498</v>
      </c>
      <c r="AP45" s="214">
        <v>2.4995599999999998</v>
      </c>
      <c r="AQ45" s="214">
        <v>2.5064600000000001</v>
      </c>
      <c r="AR45" s="214">
        <v>2.5113400000000001</v>
      </c>
      <c r="AS45" s="214">
        <v>2.5159699999999998</v>
      </c>
      <c r="AT45" s="214">
        <v>2.5187900000000001</v>
      </c>
      <c r="AU45" s="214">
        <v>2.5200999999999998</v>
      </c>
      <c r="AV45" s="214">
        <v>2.5279400000000001</v>
      </c>
      <c r="AW45" s="214">
        <v>2.5276000000000001</v>
      </c>
      <c r="AX45" s="214">
        <v>2.5272299999999999</v>
      </c>
      <c r="AY45" s="214">
        <v>2.5267300000000001</v>
      </c>
      <c r="AZ45" s="214">
        <v>2.5311300000000001</v>
      </c>
      <c r="BA45" s="214">
        <v>2.54148</v>
      </c>
      <c r="BB45" s="214">
        <v>2.5478550370000002</v>
      </c>
      <c r="BC45" s="355">
        <v>2.5537299999999998</v>
      </c>
      <c r="BD45" s="355">
        <v>2.5587059999999999</v>
      </c>
      <c r="BE45" s="355">
        <v>2.5615939999999999</v>
      </c>
      <c r="BF45" s="355">
        <v>2.5656690000000002</v>
      </c>
      <c r="BG45" s="355">
        <v>2.5697399999999999</v>
      </c>
      <c r="BH45" s="355">
        <v>2.5732879999999998</v>
      </c>
      <c r="BI45" s="355">
        <v>2.5777399999999999</v>
      </c>
      <c r="BJ45" s="355">
        <v>2.582576</v>
      </c>
      <c r="BK45" s="355">
        <v>2.5893060000000001</v>
      </c>
      <c r="BL45" s="355">
        <v>2.5937800000000002</v>
      </c>
      <c r="BM45" s="355">
        <v>2.5975079999999999</v>
      </c>
      <c r="BN45" s="355">
        <v>2.5990069999999998</v>
      </c>
      <c r="BO45" s="355">
        <v>2.6023510000000001</v>
      </c>
      <c r="BP45" s="355">
        <v>2.6060590000000001</v>
      </c>
      <c r="BQ45" s="355">
        <v>2.6103130000000001</v>
      </c>
      <c r="BR45" s="355">
        <v>2.6146120000000002</v>
      </c>
      <c r="BS45" s="355">
        <v>2.6191399999999998</v>
      </c>
      <c r="BT45" s="355">
        <v>2.6240739999999998</v>
      </c>
      <c r="BU45" s="355">
        <v>2.6289210000000001</v>
      </c>
      <c r="BV45" s="355">
        <v>2.6338620000000001</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705</v>
      </c>
      <c r="B47" s="209" t="s">
        <v>586</v>
      </c>
      <c r="C47" s="214">
        <v>1.9439649408999999</v>
      </c>
      <c r="D47" s="214">
        <v>1.9230385552</v>
      </c>
      <c r="E47" s="214">
        <v>1.9115038346</v>
      </c>
      <c r="F47" s="214">
        <v>1.9232151487</v>
      </c>
      <c r="G47" s="214">
        <v>1.9200729808000001</v>
      </c>
      <c r="H47" s="214">
        <v>1.9159317007000001</v>
      </c>
      <c r="I47" s="214">
        <v>1.9127152812999999</v>
      </c>
      <c r="J47" s="214">
        <v>1.9051327967</v>
      </c>
      <c r="K47" s="214">
        <v>1.89510822</v>
      </c>
      <c r="L47" s="214">
        <v>1.8792453872999999</v>
      </c>
      <c r="M47" s="214">
        <v>1.8668837492999999</v>
      </c>
      <c r="N47" s="214">
        <v>1.8546271421</v>
      </c>
      <c r="O47" s="214">
        <v>1.8353287192000001</v>
      </c>
      <c r="P47" s="214">
        <v>1.8286423084000001</v>
      </c>
      <c r="Q47" s="214">
        <v>1.8274210631000001</v>
      </c>
      <c r="R47" s="214">
        <v>1.8383562338999999</v>
      </c>
      <c r="S47" s="214">
        <v>1.8430468819000001</v>
      </c>
      <c r="T47" s="214">
        <v>1.8481842575</v>
      </c>
      <c r="U47" s="214">
        <v>1.8536142054</v>
      </c>
      <c r="V47" s="214">
        <v>1.8597606528999999</v>
      </c>
      <c r="W47" s="214">
        <v>1.8664694447000001</v>
      </c>
      <c r="X47" s="214">
        <v>1.871626633</v>
      </c>
      <c r="Y47" s="214">
        <v>1.8810455741000001</v>
      </c>
      <c r="Z47" s="214">
        <v>1.8926123202</v>
      </c>
      <c r="AA47" s="214">
        <v>1.915677549</v>
      </c>
      <c r="AB47" s="214">
        <v>1.924526897</v>
      </c>
      <c r="AC47" s="214">
        <v>1.9285110417</v>
      </c>
      <c r="AD47" s="214">
        <v>1.9192286516999999</v>
      </c>
      <c r="AE47" s="214">
        <v>1.9197833887</v>
      </c>
      <c r="AF47" s="214">
        <v>1.9217739213</v>
      </c>
      <c r="AG47" s="214">
        <v>1.9230306832999999</v>
      </c>
      <c r="AH47" s="214">
        <v>1.9295199811999999</v>
      </c>
      <c r="AI47" s="214">
        <v>1.9390722491000001</v>
      </c>
      <c r="AJ47" s="214">
        <v>1.9569611172000001</v>
      </c>
      <c r="AK47" s="214">
        <v>1.9686841022999999</v>
      </c>
      <c r="AL47" s="214">
        <v>1.9795148345</v>
      </c>
      <c r="AM47" s="214">
        <v>1.9903606784000001</v>
      </c>
      <c r="AN47" s="214">
        <v>1.9987263818000001</v>
      </c>
      <c r="AO47" s="214">
        <v>2.0055193091999999</v>
      </c>
      <c r="AP47" s="214">
        <v>2.0088626677999999</v>
      </c>
      <c r="AQ47" s="214">
        <v>2.0139176377000001</v>
      </c>
      <c r="AR47" s="214">
        <v>2.0188074261</v>
      </c>
      <c r="AS47" s="214">
        <v>2.0237900294000002</v>
      </c>
      <c r="AT47" s="214">
        <v>2.0281559575000001</v>
      </c>
      <c r="AU47" s="214">
        <v>2.0321632068</v>
      </c>
      <c r="AV47" s="214">
        <v>2.0409864013000001</v>
      </c>
      <c r="AW47" s="214">
        <v>2.040395325</v>
      </c>
      <c r="AX47" s="214">
        <v>2.035564602</v>
      </c>
      <c r="AY47" s="214">
        <v>2.0148401684000001</v>
      </c>
      <c r="AZ47" s="214">
        <v>2.0102706996999999</v>
      </c>
      <c r="BA47" s="214">
        <v>2.0102021318999999</v>
      </c>
      <c r="BB47" s="214">
        <v>2.0229679630000001</v>
      </c>
      <c r="BC47" s="355">
        <v>2.0256509999999999</v>
      </c>
      <c r="BD47" s="355">
        <v>2.0265849999999999</v>
      </c>
      <c r="BE47" s="355">
        <v>2.0224950000000002</v>
      </c>
      <c r="BF47" s="355">
        <v>2.022386</v>
      </c>
      <c r="BG47" s="355">
        <v>2.0229849999999998</v>
      </c>
      <c r="BH47" s="355">
        <v>2.025245</v>
      </c>
      <c r="BI47" s="355">
        <v>2.0265399999999998</v>
      </c>
      <c r="BJ47" s="355">
        <v>2.027825</v>
      </c>
      <c r="BK47" s="355">
        <v>2.0308649999999999</v>
      </c>
      <c r="BL47" s="355">
        <v>2.0308069999999998</v>
      </c>
      <c r="BM47" s="355">
        <v>2.0294140000000001</v>
      </c>
      <c r="BN47" s="355">
        <v>2.0238209999999999</v>
      </c>
      <c r="BO47" s="355">
        <v>2.0219119999999999</v>
      </c>
      <c r="BP47" s="355">
        <v>2.0208189999999999</v>
      </c>
      <c r="BQ47" s="355">
        <v>2.0202</v>
      </c>
      <c r="BR47" s="355">
        <v>2.0209959999999998</v>
      </c>
      <c r="BS47" s="355">
        <v>2.0228660000000001</v>
      </c>
      <c r="BT47" s="355">
        <v>2.0275400000000001</v>
      </c>
      <c r="BU47" s="355">
        <v>2.0302570000000002</v>
      </c>
      <c r="BV47" s="355">
        <v>2.0327489999999999</v>
      </c>
    </row>
    <row r="48" spans="1:74" ht="11.1" customHeight="1" x14ac:dyDescent="0.2">
      <c r="A48" s="134"/>
      <c r="B48" s="139" t="s">
        <v>864</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707</v>
      </c>
      <c r="B49" s="209" t="s">
        <v>586</v>
      </c>
      <c r="C49" s="214">
        <v>1.627</v>
      </c>
      <c r="D49" s="214">
        <v>1.6950000000000001</v>
      </c>
      <c r="E49" s="214">
        <v>1.819</v>
      </c>
      <c r="F49" s="214">
        <v>1.7829999999999999</v>
      </c>
      <c r="G49" s="214">
        <v>2.0339999999999998</v>
      </c>
      <c r="H49" s="214">
        <v>2.048</v>
      </c>
      <c r="I49" s="214">
        <v>2.0139999999999998</v>
      </c>
      <c r="J49" s="214">
        <v>1.8839999999999999</v>
      </c>
      <c r="K49" s="214">
        <v>1.6579999999999999</v>
      </c>
      <c r="L49" s="214">
        <v>1.613</v>
      </c>
      <c r="M49" s="214">
        <v>1.5620000000000001</v>
      </c>
      <c r="N49" s="214">
        <v>1.3859999999999999</v>
      </c>
      <c r="O49" s="214">
        <v>1.254</v>
      </c>
      <c r="P49" s="214">
        <v>1.1459999999999999</v>
      </c>
      <c r="Q49" s="214">
        <v>1.222</v>
      </c>
      <c r="R49" s="214">
        <v>1.3240000000000001</v>
      </c>
      <c r="S49" s="214">
        <v>1.4630000000000001</v>
      </c>
      <c r="T49" s="214">
        <v>1.5840000000000001</v>
      </c>
      <c r="U49" s="214">
        <v>1.5620000000000001</v>
      </c>
      <c r="V49" s="214">
        <v>1.4830000000000001</v>
      </c>
      <c r="W49" s="214">
        <v>1.542</v>
      </c>
      <c r="X49" s="214">
        <v>1.59</v>
      </c>
      <c r="Y49" s="214">
        <v>1.5209999999999999</v>
      </c>
      <c r="Z49" s="214">
        <v>1.5629999999999999</v>
      </c>
      <c r="AA49" s="214">
        <v>1.653</v>
      </c>
      <c r="AB49" s="214">
        <v>1.665</v>
      </c>
      <c r="AC49" s="214">
        <v>1.65</v>
      </c>
      <c r="AD49" s="214">
        <v>1.706</v>
      </c>
      <c r="AE49" s="214">
        <v>1.6559999999999999</v>
      </c>
      <c r="AF49" s="214">
        <v>1.6379999999999999</v>
      </c>
      <c r="AG49" s="214">
        <v>1.645</v>
      </c>
      <c r="AH49" s="214">
        <v>1.7290000000000001</v>
      </c>
      <c r="AI49" s="214">
        <v>1.883</v>
      </c>
      <c r="AJ49" s="214">
        <v>1.857</v>
      </c>
      <c r="AK49" s="214">
        <v>1.927</v>
      </c>
      <c r="AL49" s="214">
        <v>1.919</v>
      </c>
      <c r="AM49" s="214">
        <v>1.97</v>
      </c>
      <c r="AN49" s="214">
        <v>1.9970000000000001</v>
      </c>
      <c r="AO49" s="214">
        <v>1.9770000000000001</v>
      </c>
      <c r="AP49" s="214">
        <v>2.077</v>
      </c>
      <c r="AQ49" s="214">
        <v>2.2829999999999999</v>
      </c>
      <c r="AR49" s="214">
        <v>2.294</v>
      </c>
      <c r="AS49" s="214">
        <v>2.282</v>
      </c>
      <c r="AT49" s="214">
        <v>2.2389999999999999</v>
      </c>
      <c r="AU49" s="214">
        <v>2.266</v>
      </c>
      <c r="AV49" s="214">
        <v>2.331</v>
      </c>
      <c r="AW49" s="214">
        <v>2.1080000000000001</v>
      </c>
      <c r="AX49" s="214">
        <v>1.8540000000000001</v>
      </c>
      <c r="AY49" s="214">
        <v>1.749789</v>
      </c>
      <c r="AZ49" s="214">
        <v>1.814775</v>
      </c>
      <c r="BA49" s="214">
        <v>1.967889</v>
      </c>
      <c r="BB49" s="214">
        <v>2.105226</v>
      </c>
      <c r="BC49" s="355">
        <v>2.16221</v>
      </c>
      <c r="BD49" s="355">
        <v>2.1831339999999999</v>
      </c>
      <c r="BE49" s="355">
        <v>2.197816</v>
      </c>
      <c r="BF49" s="355">
        <v>2.207983</v>
      </c>
      <c r="BG49" s="355">
        <v>2.1720769999999998</v>
      </c>
      <c r="BH49" s="355">
        <v>2.1222660000000002</v>
      </c>
      <c r="BI49" s="355">
        <v>2.0896889999999999</v>
      </c>
      <c r="BJ49" s="355">
        <v>2.008867</v>
      </c>
      <c r="BK49" s="355">
        <v>1.95699</v>
      </c>
      <c r="BL49" s="355">
        <v>1.9799640000000001</v>
      </c>
      <c r="BM49" s="355">
        <v>1.9932380000000001</v>
      </c>
      <c r="BN49" s="355">
        <v>2.0352800000000002</v>
      </c>
      <c r="BO49" s="355">
        <v>2.0502549999999999</v>
      </c>
      <c r="BP49" s="355">
        <v>2.0525859999999998</v>
      </c>
      <c r="BQ49" s="355">
        <v>2.0532319999999999</v>
      </c>
      <c r="BR49" s="355">
        <v>2.036063</v>
      </c>
      <c r="BS49" s="355">
        <v>2.0219719999999999</v>
      </c>
      <c r="BT49" s="355">
        <v>1.9937260000000001</v>
      </c>
      <c r="BU49" s="355">
        <v>1.974542</v>
      </c>
      <c r="BV49" s="355">
        <v>1.940099</v>
      </c>
    </row>
    <row r="50" spans="1:74" ht="11.1" customHeight="1" x14ac:dyDescent="0.2">
      <c r="A50" s="140"/>
      <c r="B50" s="139" t="s">
        <v>685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686</v>
      </c>
      <c r="B51" s="627" t="s">
        <v>1348</v>
      </c>
      <c r="C51" s="258">
        <v>104.04600000000001</v>
      </c>
      <c r="D51" s="258">
        <v>104.102</v>
      </c>
      <c r="E51" s="258">
        <v>104.233</v>
      </c>
      <c r="F51" s="258">
        <v>104.58388889</v>
      </c>
      <c r="G51" s="258">
        <v>104.75622222</v>
      </c>
      <c r="H51" s="258">
        <v>104.89488889</v>
      </c>
      <c r="I51" s="258">
        <v>104.99618519000001</v>
      </c>
      <c r="J51" s="258">
        <v>105.0702963</v>
      </c>
      <c r="K51" s="258">
        <v>105.11351852</v>
      </c>
      <c r="L51" s="258">
        <v>105.09814815</v>
      </c>
      <c r="M51" s="258">
        <v>105.10037036999999</v>
      </c>
      <c r="N51" s="258">
        <v>105.09248148</v>
      </c>
      <c r="O51" s="258">
        <v>104.95003704</v>
      </c>
      <c r="P51" s="258">
        <v>105.01525925999999</v>
      </c>
      <c r="Q51" s="258">
        <v>105.1637037</v>
      </c>
      <c r="R51" s="258">
        <v>105.55418519</v>
      </c>
      <c r="S51" s="258">
        <v>105.74996296</v>
      </c>
      <c r="T51" s="258">
        <v>105.90985185</v>
      </c>
      <c r="U51" s="258">
        <v>105.95325926</v>
      </c>
      <c r="V51" s="258">
        <v>106.10181480999999</v>
      </c>
      <c r="W51" s="258">
        <v>106.27492592999999</v>
      </c>
      <c r="X51" s="258">
        <v>106.51466667</v>
      </c>
      <c r="Y51" s="258">
        <v>106.70533333</v>
      </c>
      <c r="Z51" s="258">
        <v>106.889</v>
      </c>
      <c r="AA51" s="258">
        <v>107.08744444</v>
      </c>
      <c r="AB51" s="258">
        <v>107.24077778</v>
      </c>
      <c r="AC51" s="258">
        <v>107.37077778</v>
      </c>
      <c r="AD51" s="258">
        <v>107.40766667</v>
      </c>
      <c r="AE51" s="258">
        <v>107.54333333</v>
      </c>
      <c r="AF51" s="258">
        <v>107.708</v>
      </c>
      <c r="AG51" s="258">
        <v>107.9267037</v>
      </c>
      <c r="AH51" s="258">
        <v>108.13059259000001</v>
      </c>
      <c r="AI51" s="258">
        <v>108.3447037</v>
      </c>
      <c r="AJ51" s="258">
        <v>108.60222222</v>
      </c>
      <c r="AK51" s="258">
        <v>108.81188889000001</v>
      </c>
      <c r="AL51" s="258">
        <v>109.00688889</v>
      </c>
      <c r="AM51" s="258">
        <v>109.12574074</v>
      </c>
      <c r="AN51" s="258">
        <v>109.33751852</v>
      </c>
      <c r="AO51" s="258">
        <v>109.58074074</v>
      </c>
      <c r="AP51" s="258">
        <v>109.94577778</v>
      </c>
      <c r="AQ51" s="258">
        <v>110.18411111</v>
      </c>
      <c r="AR51" s="258">
        <v>110.38611111</v>
      </c>
      <c r="AS51" s="258">
        <v>110.50807407000001</v>
      </c>
      <c r="AT51" s="258">
        <v>110.67018519</v>
      </c>
      <c r="AU51" s="258">
        <v>110.82874074</v>
      </c>
      <c r="AV51" s="258">
        <v>110.98374074</v>
      </c>
      <c r="AW51" s="258">
        <v>111.13518519</v>
      </c>
      <c r="AX51" s="258">
        <v>111.28307407</v>
      </c>
      <c r="AY51" s="258">
        <v>111.43538519000001</v>
      </c>
      <c r="AZ51" s="258">
        <v>111.59926296</v>
      </c>
      <c r="BA51" s="258">
        <v>111.77105185000001</v>
      </c>
      <c r="BB51" s="258">
        <v>111.96971481</v>
      </c>
      <c r="BC51" s="346">
        <v>112.1431</v>
      </c>
      <c r="BD51" s="346">
        <v>112.31019999999999</v>
      </c>
      <c r="BE51" s="346">
        <v>112.446</v>
      </c>
      <c r="BF51" s="346">
        <v>112.61920000000001</v>
      </c>
      <c r="BG51" s="346">
        <v>112.8047</v>
      </c>
      <c r="BH51" s="346">
        <v>112.99939999999999</v>
      </c>
      <c r="BI51" s="346">
        <v>113.212</v>
      </c>
      <c r="BJ51" s="346">
        <v>113.4393</v>
      </c>
      <c r="BK51" s="346">
        <v>113.7133</v>
      </c>
      <c r="BL51" s="346">
        <v>113.946</v>
      </c>
      <c r="BM51" s="346">
        <v>114.1694</v>
      </c>
      <c r="BN51" s="346">
        <v>114.371</v>
      </c>
      <c r="BO51" s="346">
        <v>114.5851</v>
      </c>
      <c r="BP51" s="346">
        <v>114.7992</v>
      </c>
      <c r="BQ51" s="346">
        <v>115.00069999999999</v>
      </c>
      <c r="BR51" s="346">
        <v>115.2244</v>
      </c>
      <c r="BS51" s="346">
        <v>115.4577</v>
      </c>
      <c r="BT51" s="346">
        <v>115.72629999999999</v>
      </c>
      <c r="BU51" s="346">
        <v>115.9594</v>
      </c>
      <c r="BV51" s="346">
        <v>116.18259999999999</v>
      </c>
    </row>
    <row r="52" spans="1:74" ht="11.1" customHeight="1" x14ac:dyDescent="0.2">
      <c r="A52" s="134"/>
      <c r="B52" s="139" t="s">
        <v>628</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712</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713</v>
      </c>
      <c r="B55" s="209" t="s">
        <v>587</v>
      </c>
      <c r="C55" s="240">
        <v>7532.1935483999996</v>
      </c>
      <c r="D55" s="240">
        <v>7757.8571429000003</v>
      </c>
      <c r="E55" s="240">
        <v>8323.1290322999994</v>
      </c>
      <c r="F55" s="240">
        <v>8760.5666667000005</v>
      </c>
      <c r="G55" s="240">
        <v>8736.7419355000002</v>
      </c>
      <c r="H55" s="240">
        <v>9019.1333333000002</v>
      </c>
      <c r="I55" s="240">
        <v>8979.7419355000002</v>
      </c>
      <c r="J55" s="240">
        <v>8780.9354839000007</v>
      </c>
      <c r="K55" s="240">
        <v>8503</v>
      </c>
      <c r="L55" s="240">
        <v>8660.2903225999999</v>
      </c>
      <c r="M55" s="240">
        <v>8294.7666666999994</v>
      </c>
      <c r="N55" s="240">
        <v>8368.5161289999996</v>
      </c>
      <c r="O55" s="240">
        <v>7731.5806451999997</v>
      </c>
      <c r="P55" s="240">
        <v>7690.0344827999998</v>
      </c>
      <c r="Q55" s="240">
        <v>8553.1290322999994</v>
      </c>
      <c r="R55" s="240">
        <v>8988.4333332999995</v>
      </c>
      <c r="S55" s="240">
        <v>8966.8387096999995</v>
      </c>
      <c r="T55" s="240">
        <v>9233.0333332999999</v>
      </c>
      <c r="U55" s="240">
        <v>9198.7096774000001</v>
      </c>
      <c r="V55" s="240">
        <v>9006.8709677000006</v>
      </c>
      <c r="W55" s="240">
        <v>8734.6333333000002</v>
      </c>
      <c r="X55" s="240">
        <v>8890.6451613000008</v>
      </c>
      <c r="Y55" s="240">
        <v>8505.1333333000002</v>
      </c>
      <c r="Z55" s="240">
        <v>8541.2258065000005</v>
      </c>
      <c r="AA55" s="240">
        <v>7889.9032257999997</v>
      </c>
      <c r="AB55" s="240">
        <v>8105.25</v>
      </c>
      <c r="AC55" s="240">
        <v>8624.3548386999992</v>
      </c>
      <c r="AD55" s="240">
        <v>9096.7999999999993</v>
      </c>
      <c r="AE55" s="240">
        <v>9159.8709677000006</v>
      </c>
      <c r="AF55" s="240">
        <v>9351.2333333000006</v>
      </c>
      <c r="AG55" s="240">
        <v>9269.1290322999994</v>
      </c>
      <c r="AH55" s="240">
        <v>9134.9677419</v>
      </c>
      <c r="AI55" s="240">
        <v>8755.7666666999994</v>
      </c>
      <c r="AJ55" s="240">
        <v>8997.9677419</v>
      </c>
      <c r="AK55" s="240">
        <v>8590.4</v>
      </c>
      <c r="AL55" s="240">
        <v>8597.9032258000007</v>
      </c>
      <c r="AM55" s="240">
        <v>7922.6451612999999</v>
      </c>
      <c r="AN55" s="240">
        <v>8085</v>
      </c>
      <c r="AO55" s="240">
        <v>8660.6451613000008</v>
      </c>
      <c r="AP55" s="240">
        <v>9082.5</v>
      </c>
      <c r="AQ55" s="240">
        <v>9231.0967741999993</v>
      </c>
      <c r="AR55" s="240">
        <v>9362.5666667000005</v>
      </c>
      <c r="AS55" s="240">
        <v>9295</v>
      </c>
      <c r="AT55" s="240">
        <v>9245.4193548000003</v>
      </c>
      <c r="AU55" s="240">
        <v>8686.5</v>
      </c>
      <c r="AV55" s="240">
        <v>9102.8064515999995</v>
      </c>
      <c r="AW55" s="240">
        <v>8615.7666666999994</v>
      </c>
      <c r="AX55" s="240">
        <v>8658.6129032000008</v>
      </c>
      <c r="AY55" s="240">
        <v>8066.5806451999997</v>
      </c>
      <c r="AZ55" s="240">
        <v>8055.0357143000001</v>
      </c>
      <c r="BA55" s="240">
        <v>8781.2090000000007</v>
      </c>
      <c r="BB55" s="240">
        <v>9211.35</v>
      </c>
      <c r="BC55" s="333">
        <v>9296.6820000000007</v>
      </c>
      <c r="BD55" s="333">
        <v>9443.4719999999998</v>
      </c>
      <c r="BE55" s="333">
        <v>9385.0859999999993</v>
      </c>
      <c r="BF55" s="333">
        <v>9270.0190000000002</v>
      </c>
      <c r="BG55" s="333">
        <v>8863.2559999999994</v>
      </c>
      <c r="BH55" s="333">
        <v>9103.2340000000004</v>
      </c>
      <c r="BI55" s="333">
        <v>8737.3459999999995</v>
      </c>
      <c r="BJ55" s="333">
        <v>8824.8989999999994</v>
      </c>
      <c r="BK55" s="333">
        <v>8162.7330000000002</v>
      </c>
      <c r="BL55" s="333">
        <v>8310.9779999999992</v>
      </c>
      <c r="BM55" s="333">
        <v>8877.6389999999992</v>
      </c>
      <c r="BN55" s="333">
        <v>9349.3690000000006</v>
      </c>
      <c r="BO55" s="333">
        <v>9408.7360000000008</v>
      </c>
      <c r="BP55" s="333">
        <v>9603.1790000000001</v>
      </c>
      <c r="BQ55" s="333">
        <v>9537.8860000000004</v>
      </c>
      <c r="BR55" s="333">
        <v>9388.7389999999996</v>
      </c>
      <c r="BS55" s="333">
        <v>9036.0020000000004</v>
      </c>
      <c r="BT55" s="333">
        <v>9259.223</v>
      </c>
      <c r="BU55" s="333">
        <v>8819.9169999999995</v>
      </c>
      <c r="BV55" s="333">
        <v>8892.6280000000006</v>
      </c>
    </row>
    <row r="56" spans="1:74" ht="11.1" customHeight="1" x14ac:dyDescent="0.2">
      <c r="A56" s="134"/>
      <c r="B56" s="139" t="s">
        <v>714</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715</v>
      </c>
      <c r="B57" s="209" t="s">
        <v>989</v>
      </c>
      <c r="C57" s="240">
        <v>501.89555418999998</v>
      </c>
      <c r="D57" s="240">
        <v>508.12199457000003</v>
      </c>
      <c r="E57" s="240">
        <v>546.27879760999997</v>
      </c>
      <c r="F57" s="240">
        <v>560.27968280000005</v>
      </c>
      <c r="G57" s="240">
        <v>570.51977861</v>
      </c>
      <c r="H57" s="240">
        <v>598.51446033000002</v>
      </c>
      <c r="I57" s="240">
        <v>602.41832448000002</v>
      </c>
      <c r="J57" s="240">
        <v>594.15307399999995</v>
      </c>
      <c r="K57" s="240">
        <v>562.41350742999998</v>
      </c>
      <c r="L57" s="240">
        <v>556.83215177</v>
      </c>
      <c r="M57" s="240">
        <v>555.64856142999997</v>
      </c>
      <c r="N57" s="240">
        <v>579.61085245000004</v>
      </c>
      <c r="O57" s="240">
        <v>530.59816903000001</v>
      </c>
      <c r="P57" s="240">
        <v>534.37558514</v>
      </c>
      <c r="Q57" s="240">
        <v>585.64439700000003</v>
      </c>
      <c r="R57" s="240">
        <v>598.00254086999996</v>
      </c>
      <c r="S57" s="240">
        <v>591.56587777000004</v>
      </c>
      <c r="T57" s="240">
        <v>628.28403836999996</v>
      </c>
      <c r="U57" s="240">
        <v>629.03124400000002</v>
      </c>
      <c r="V57" s="240">
        <v>624.87888586999998</v>
      </c>
      <c r="W57" s="240">
        <v>577.22592463000001</v>
      </c>
      <c r="X57" s="240">
        <v>585.84686457999999</v>
      </c>
      <c r="Y57" s="240">
        <v>580.59948967000003</v>
      </c>
      <c r="Z57" s="240">
        <v>610.67033751999998</v>
      </c>
      <c r="AA57" s="240">
        <v>550.05060432000005</v>
      </c>
      <c r="AB57" s="240">
        <v>544.19978438999999</v>
      </c>
      <c r="AC57" s="240">
        <v>604.11275909999995</v>
      </c>
      <c r="AD57" s="240">
        <v>608.65627386999995</v>
      </c>
      <c r="AE57" s="240">
        <v>604.74247448000006</v>
      </c>
      <c r="AF57" s="240">
        <v>644.91114357000004</v>
      </c>
      <c r="AG57" s="240">
        <v>670.07142886999998</v>
      </c>
      <c r="AH57" s="240">
        <v>680.66809919000002</v>
      </c>
      <c r="AI57" s="240">
        <v>631.20073136999997</v>
      </c>
      <c r="AJ57" s="240">
        <v>612.91744529000005</v>
      </c>
      <c r="AK57" s="240">
        <v>638.94965907000005</v>
      </c>
      <c r="AL57" s="240">
        <v>641.04661668000006</v>
      </c>
      <c r="AM57" s="240">
        <v>582.11603709999997</v>
      </c>
      <c r="AN57" s="240">
        <v>602.28317554</v>
      </c>
      <c r="AO57" s="240">
        <v>623.31326096999999</v>
      </c>
      <c r="AP57" s="240">
        <v>630.81710120000002</v>
      </c>
      <c r="AQ57" s="240">
        <v>666.70325661000004</v>
      </c>
      <c r="AR57" s="240">
        <v>694.44226222999998</v>
      </c>
      <c r="AS57" s="240">
        <v>692.10183689999997</v>
      </c>
      <c r="AT57" s="240">
        <v>665.63464032000002</v>
      </c>
      <c r="AU57" s="240">
        <v>640.97481983</v>
      </c>
      <c r="AV57" s="240">
        <v>676.68536758000005</v>
      </c>
      <c r="AW57" s="240">
        <v>634.14949533000004</v>
      </c>
      <c r="AX57" s="240">
        <v>670.80145674000005</v>
      </c>
      <c r="AY57" s="240">
        <v>615.07159999999999</v>
      </c>
      <c r="AZ57" s="240">
        <v>611.14580000000001</v>
      </c>
      <c r="BA57" s="240">
        <v>647.93769999999995</v>
      </c>
      <c r="BB57" s="240">
        <v>650.1585</v>
      </c>
      <c r="BC57" s="333">
        <v>649.33309999999994</v>
      </c>
      <c r="BD57" s="333">
        <v>681.46310000000005</v>
      </c>
      <c r="BE57" s="333">
        <v>686.1173</v>
      </c>
      <c r="BF57" s="333">
        <v>675.87310000000002</v>
      </c>
      <c r="BG57" s="333">
        <v>639.87689999999998</v>
      </c>
      <c r="BH57" s="333">
        <v>640.28</v>
      </c>
      <c r="BI57" s="333">
        <v>634.30309999999997</v>
      </c>
      <c r="BJ57" s="333">
        <v>652.79129999999998</v>
      </c>
      <c r="BK57" s="333">
        <v>611.15840000000003</v>
      </c>
      <c r="BL57" s="333">
        <v>609.02850000000001</v>
      </c>
      <c r="BM57" s="333">
        <v>644.43320000000006</v>
      </c>
      <c r="BN57" s="333">
        <v>645.44039999999995</v>
      </c>
      <c r="BO57" s="333">
        <v>644.25649999999996</v>
      </c>
      <c r="BP57" s="333">
        <v>676.7731</v>
      </c>
      <c r="BQ57" s="333">
        <v>682.2518</v>
      </c>
      <c r="BR57" s="333">
        <v>673.05169999999998</v>
      </c>
      <c r="BS57" s="333">
        <v>638.15710000000001</v>
      </c>
      <c r="BT57" s="333">
        <v>639.61869999999999</v>
      </c>
      <c r="BU57" s="333">
        <v>634.60320000000002</v>
      </c>
      <c r="BV57" s="333">
        <v>653.93939999999998</v>
      </c>
    </row>
    <row r="58" spans="1:74" ht="11.1" customHeight="1" x14ac:dyDescent="0.2">
      <c r="A58" s="134"/>
      <c r="B58" s="139" t="s">
        <v>716</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717</v>
      </c>
      <c r="B59" s="209" t="s">
        <v>990</v>
      </c>
      <c r="C59" s="240">
        <v>305.72955576999999</v>
      </c>
      <c r="D59" s="240">
        <v>312.55873007000002</v>
      </c>
      <c r="E59" s="240">
        <v>345.99424902999999</v>
      </c>
      <c r="F59" s="240">
        <v>345.19639910000001</v>
      </c>
      <c r="G59" s="240">
        <v>348.09641058</v>
      </c>
      <c r="H59" s="240">
        <v>375.04102569999998</v>
      </c>
      <c r="I59" s="240">
        <v>382.90456897000001</v>
      </c>
      <c r="J59" s="240">
        <v>368.30962219000003</v>
      </c>
      <c r="K59" s="240">
        <v>341.55410612999998</v>
      </c>
      <c r="L59" s="240">
        <v>348.81870719</v>
      </c>
      <c r="M59" s="240">
        <v>336.62670077000001</v>
      </c>
      <c r="N59" s="240">
        <v>347.55871947999998</v>
      </c>
      <c r="O59" s="240">
        <v>314.43157406</v>
      </c>
      <c r="P59" s="240">
        <v>310.64432127999999</v>
      </c>
      <c r="Q59" s="240">
        <v>353.09685035000001</v>
      </c>
      <c r="R59" s="240">
        <v>351.59398802999999</v>
      </c>
      <c r="S59" s="240">
        <v>356.66105034999998</v>
      </c>
      <c r="T59" s="240">
        <v>390.56535657000001</v>
      </c>
      <c r="U59" s="240">
        <v>390.88783848000003</v>
      </c>
      <c r="V59" s="240">
        <v>377.87142815999999</v>
      </c>
      <c r="W59" s="240">
        <v>355.75970187000001</v>
      </c>
      <c r="X59" s="240">
        <v>357.64645196999999</v>
      </c>
      <c r="Y59" s="240">
        <v>353.52267737</v>
      </c>
      <c r="Z59" s="240">
        <v>359.64361535</v>
      </c>
      <c r="AA59" s="240">
        <v>328.41003358</v>
      </c>
      <c r="AB59" s="240">
        <v>327.75028386000002</v>
      </c>
      <c r="AC59" s="240">
        <v>373.13458684</v>
      </c>
      <c r="AD59" s="240">
        <v>374.78471457000001</v>
      </c>
      <c r="AE59" s="240">
        <v>380.31010386999998</v>
      </c>
      <c r="AF59" s="240">
        <v>415.18907799999999</v>
      </c>
      <c r="AG59" s="240">
        <v>416.62993968000001</v>
      </c>
      <c r="AH59" s="240">
        <v>407.48685110000002</v>
      </c>
      <c r="AI59" s="240">
        <v>367.4588521</v>
      </c>
      <c r="AJ59" s="240">
        <v>382.00988396999998</v>
      </c>
      <c r="AK59" s="240">
        <v>381.93076237000002</v>
      </c>
      <c r="AL59" s="240">
        <v>381.08100000000002</v>
      </c>
      <c r="AM59" s="240">
        <v>347.76202905999997</v>
      </c>
      <c r="AN59" s="240">
        <v>355.43747946000002</v>
      </c>
      <c r="AO59" s="240">
        <v>398.75601957999999</v>
      </c>
      <c r="AP59" s="240">
        <v>395.06800533000001</v>
      </c>
      <c r="AQ59" s="240">
        <v>406.66937603000002</v>
      </c>
      <c r="AR59" s="240">
        <v>439.7450432</v>
      </c>
      <c r="AS59" s="240">
        <v>438.38909183999999</v>
      </c>
      <c r="AT59" s="240">
        <v>425.72941845000003</v>
      </c>
      <c r="AU59" s="240">
        <v>388.2077061</v>
      </c>
      <c r="AV59" s="240">
        <v>401.11245100000002</v>
      </c>
      <c r="AW59" s="240">
        <v>389.57873262999999</v>
      </c>
      <c r="AX59" s="240">
        <v>391.86633029000001</v>
      </c>
      <c r="AY59" s="240">
        <v>365.67</v>
      </c>
      <c r="AZ59" s="240">
        <v>370.78469999999999</v>
      </c>
      <c r="BA59" s="240">
        <v>411.89940000000001</v>
      </c>
      <c r="BB59" s="240">
        <v>409.10840000000002</v>
      </c>
      <c r="BC59" s="333">
        <v>414.2638</v>
      </c>
      <c r="BD59" s="333">
        <v>442.21530000000001</v>
      </c>
      <c r="BE59" s="333">
        <v>443.55450000000002</v>
      </c>
      <c r="BF59" s="333">
        <v>430.79860000000002</v>
      </c>
      <c r="BG59" s="333">
        <v>400.6123</v>
      </c>
      <c r="BH59" s="333">
        <v>405.61599999999999</v>
      </c>
      <c r="BI59" s="333">
        <v>397.58730000000003</v>
      </c>
      <c r="BJ59" s="333">
        <v>405.65440000000001</v>
      </c>
      <c r="BK59" s="333">
        <v>370.63869999999997</v>
      </c>
      <c r="BL59" s="333">
        <v>370.27879999999999</v>
      </c>
      <c r="BM59" s="333">
        <v>408.59410000000003</v>
      </c>
      <c r="BN59" s="333">
        <v>405.16419999999999</v>
      </c>
      <c r="BO59" s="333">
        <v>410.75639999999999</v>
      </c>
      <c r="BP59" s="333">
        <v>439.63139999999999</v>
      </c>
      <c r="BQ59" s="333">
        <v>442.00439999999998</v>
      </c>
      <c r="BR59" s="333">
        <v>430.28370000000001</v>
      </c>
      <c r="BS59" s="333">
        <v>401.04149999999998</v>
      </c>
      <c r="BT59" s="333">
        <v>406.85169999999999</v>
      </c>
      <c r="BU59" s="333">
        <v>399.49990000000003</v>
      </c>
      <c r="BV59" s="333">
        <v>408.13029999999998</v>
      </c>
    </row>
    <row r="60" spans="1:74" ht="11.1" customHeight="1" x14ac:dyDescent="0.2">
      <c r="A60" s="134"/>
      <c r="B60" s="139" t="s">
        <v>718</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719</v>
      </c>
      <c r="B61" s="209" t="s">
        <v>588</v>
      </c>
      <c r="C61" s="258">
        <v>283.15199999999999</v>
      </c>
      <c r="D61" s="258">
        <v>288.62599999999998</v>
      </c>
      <c r="E61" s="258">
        <v>287.36200000000002</v>
      </c>
      <c r="F61" s="258">
        <v>294.60300000000001</v>
      </c>
      <c r="G61" s="258">
        <v>319.40100000000001</v>
      </c>
      <c r="H61" s="258">
        <v>324.95299999999997</v>
      </c>
      <c r="I61" s="258">
        <v>297.32400000000001</v>
      </c>
      <c r="J61" s="258">
        <v>277.76799999999997</v>
      </c>
      <c r="K61" s="258">
        <v>274.89699999999999</v>
      </c>
      <c r="L61" s="258">
        <v>285.83699999999999</v>
      </c>
      <c r="M61" s="258">
        <v>294.14299999999997</v>
      </c>
      <c r="N61" s="258">
        <v>278.65800000000002</v>
      </c>
      <c r="O61" s="258">
        <v>278.334</v>
      </c>
      <c r="P61" s="258">
        <v>283.52</v>
      </c>
      <c r="Q61" s="258">
        <v>283.584</v>
      </c>
      <c r="R61" s="258">
        <v>295.90899999999999</v>
      </c>
      <c r="S61" s="258">
        <v>309.54000000000002</v>
      </c>
      <c r="T61" s="258">
        <v>309.67899999999997</v>
      </c>
      <c r="U61" s="258">
        <v>283.50099999999998</v>
      </c>
      <c r="V61" s="258">
        <v>268.04000000000002</v>
      </c>
      <c r="W61" s="258">
        <v>267.45699999999999</v>
      </c>
      <c r="X61" s="258">
        <v>270.92200000000003</v>
      </c>
      <c r="Y61" s="258">
        <v>274.76100000000002</v>
      </c>
      <c r="Z61" s="258">
        <v>265.43599999999998</v>
      </c>
      <c r="AA61" s="258">
        <v>269.24099999999999</v>
      </c>
      <c r="AB61" s="258">
        <v>280.517</v>
      </c>
      <c r="AC61" s="258">
        <v>283.58300000000003</v>
      </c>
      <c r="AD61" s="258">
        <v>294.03399999999999</v>
      </c>
      <c r="AE61" s="258">
        <v>300.60899999999998</v>
      </c>
      <c r="AF61" s="258">
        <v>296.38400000000001</v>
      </c>
      <c r="AG61" s="258">
        <v>276.30799999999999</v>
      </c>
      <c r="AH61" s="258">
        <v>259.35899999999998</v>
      </c>
      <c r="AI61" s="258">
        <v>259.14299999999997</v>
      </c>
      <c r="AJ61" s="258">
        <v>267.29700000000003</v>
      </c>
      <c r="AK61" s="258">
        <v>267.97000000000003</v>
      </c>
      <c r="AL61" s="258">
        <v>254.947</v>
      </c>
      <c r="AM61" s="258">
        <v>255.49600000000001</v>
      </c>
      <c r="AN61" s="258">
        <v>265.27199999999999</v>
      </c>
      <c r="AO61" s="258">
        <v>267.48200000000003</v>
      </c>
      <c r="AP61" s="258">
        <v>273.81700000000001</v>
      </c>
      <c r="AQ61" s="258">
        <v>280.80399999999997</v>
      </c>
      <c r="AR61" s="258">
        <v>278.93700000000001</v>
      </c>
      <c r="AS61" s="258">
        <v>264.99400000000003</v>
      </c>
      <c r="AT61" s="258">
        <v>255.87700000000001</v>
      </c>
      <c r="AU61" s="258">
        <v>258.19600000000003</v>
      </c>
      <c r="AV61" s="258">
        <v>265.93</v>
      </c>
      <c r="AW61" s="258">
        <v>263.80900000000003</v>
      </c>
      <c r="AX61" s="258">
        <v>248.29</v>
      </c>
      <c r="AY61" s="258">
        <v>248.43299999999999</v>
      </c>
      <c r="AZ61" s="258">
        <v>259.04899999999998</v>
      </c>
      <c r="BA61" s="258">
        <v>271.86709999999999</v>
      </c>
      <c r="BB61" s="258">
        <v>291.0478</v>
      </c>
      <c r="BC61" s="346">
        <v>309.98169999999999</v>
      </c>
      <c r="BD61" s="346">
        <v>315.15789999999998</v>
      </c>
      <c r="BE61" s="346">
        <v>310.48070000000001</v>
      </c>
      <c r="BF61" s="346">
        <v>303.21620000000001</v>
      </c>
      <c r="BG61" s="346">
        <v>315.80059999999997</v>
      </c>
      <c r="BH61" s="346">
        <v>328.04539999999997</v>
      </c>
      <c r="BI61" s="346">
        <v>335.32380000000001</v>
      </c>
      <c r="BJ61" s="346">
        <v>330.72480000000002</v>
      </c>
      <c r="BK61" s="346">
        <v>330.7559</v>
      </c>
      <c r="BL61" s="346">
        <v>335.86579999999998</v>
      </c>
      <c r="BM61" s="346">
        <v>333.9511</v>
      </c>
      <c r="BN61" s="346">
        <v>342.7124</v>
      </c>
      <c r="BO61" s="346">
        <v>353.286</v>
      </c>
      <c r="BP61" s="346">
        <v>350.3698</v>
      </c>
      <c r="BQ61" s="346">
        <v>338.89339999999999</v>
      </c>
      <c r="BR61" s="346">
        <v>326.22800000000001</v>
      </c>
      <c r="BS61" s="346">
        <v>336.21359999999999</v>
      </c>
      <c r="BT61" s="346">
        <v>346.6651</v>
      </c>
      <c r="BU61" s="346">
        <v>352.18169999999998</v>
      </c>
      <c r="BV61" s="346">
        <v>345.59879999999998</v>
      </c>
    </row>
    <row r="62" spans="1:74" ht="11.1" customHeight="1" x14ac:dyDescent="0.2">
      <c r="A62" s="134"/>
      <c r="B62" s="139" t="s">
        <v>720</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0" t="s">
        <v>721</v>
      </c>
      <c r="B63" s="481" t="s">
        <v>589</v>
      </c>
      <c r="C63" s="271">
        <v>0.26173732718999998</v>
      </c>
      <c r="D63" s="271">
        <v>0.2465</v>
      </c>
      <c r="E63" s="271">
        <v>0.23292626727999999</v>
      </c>
      <c r="F63" s="271">
        <v>0.23733809523999999</v>
      </c>
      <c r="G63" s="271">
        <v>0.24313364055</v>
      </c>
      <c r="H63" s="271">
        <v>0.24679047619</v>
      </c>
      <c r="I63" s="271">
        <v>0.24851152073999999</v>
      </c>
      <c r="J63" s="271">
        <v>0.24896313364</v>
      </c>
      <c r="K63" s="271">
        <v>0.24551428571</v>
      </c>
      <c r="L63" s="271">
        <v>0.23961751151999999</v>
      </c>
      <c r="M63" s="271">
        <v>0.22372380952000001</v>
      </c>
      <c r="N63" s="271">
        <v>0.21460829493</v>
      </c>
      <c r="O63" s="271">
        <v>0.23306912442</v>
      </c>
      <c r="P63" s="271">
        <v>0.2419408867</v>
      </c>
      <c r="Q63" s="271">
        <v>0.23995391704999999</v>
      </c>
      <c r="R63" s="271">
        <v>0.24051428571</v>
      </c>
      <c r="S63" s="271">
        <v>0.25033179723999999</v>
      </c>
      <c r="T63" s="271">
        <v>0.25108095238</v>
      </c>
      <c r="U63" s="271">
        <v>0.24453917050999999</v>
      </c>
      <c r="V63" s="271">
        <v>0.23815668203000001</v>
      </c>
      <c r="W63" s="271">
        <v>0.23178571429</v>
      </c>
      <c r="X63" s="271">
        <v>0.22693087558</v>
      </c>
      <c r="Y63" s="271">
        <v>0.22875238095</v>
      </c>
      <c r="Z63" s="271">
        <v>0.23537788018</v>
      </c>
      <c r="AA63" s="271">
        <v>0.24443317972</v>
      </c>
      <c r="AB63" s="271">
        <v>0.25045918366999997</v>
      </c>
      <c r="AC63" s="271">
        <v>0.249</v>
      </c>
      <c r="AD63" s="271">
        <v>0.2465952381</v>
      </c>
      <c r="AE63" s="271">
        <v>0.24871889401</v>
      </c>
      <c r="AF63" s="271">
        <v>0.24690952381</v>
      </c>
      <c r="AG63" s="271">
        <v>0.25118433179999999</v>
      </c>
      <c r="AH63" s="271">
        <v>0.2512718894</v>
      </c>
      <c r="AI63" s="271">
        <v>0.24677142857000001</v>
      </c>
      <c r="AJ63" s="271">
        <v>0.24806451613</v>
      </c>
      <c r="AK63" s="271">
        <v>0.24651904761999999</v>
      </c>
      <c r="AL63" s="271">
        <v>0.24038709677</v>
      </c>
      <c r="AM63" s="271">
        <v>0.24292626728</v>
      </c>
      <c r="AN63" s="271">
        <v>0.25241836735000001</v>
      </c>
      <c r="AO63" s="271">
        <v>0.25819354839000003</v>
      </c>
      <c r="AP63" s="271">
        <v>0.25464285714000001</v>
      </c>
      <c r="AQ63" s="271">
        <v>0.25275115206999998</v>
      </c>
      <c r="AR63" s="271">
        <v>0.25158095238</v>
      </c>
      <c r="AS63" s="271">
        <v>0.25836866358999999</v>
      </c>
      <c r="AT63" s="271">
        <v>0.26530414746999997</v>
      </c>
      <c r="AU63" s="271">
        <v>0.26638571429000002</v>
      </c>
      <c r="AV63" s="271">
        <v>0.26890322580999998</v>
      </c>
      <c r="AW63" s="271">
        <v>0.27294285713999999</v>
      </c>
      <c r="AX63" s="271">
        <v>0.26907373272000001</v>
      </c>
      <c r="AY63" s="271">
        <v>0.27165898618000001</v>
      </c>
      <c r="AZ63" s="271">
        <v>0.27174999999999999</v>
      </c>
      <c r="BA63" s="271">
        <v>0.27561290322999998</v>
      </c>
      <c r="BB63" s="271">
        <v>0.27279894180000003</v>
      </c>
      <c r="BC63" s="365">
        <v>0.27633469999999999</v>
      </c>
      <c r="BD63" s="365">
        <v>0.26777519999999999</v>
      </c>
      <c r="BE63" s="365">
        <v>0.26252979999999998</v>
      </c>
      <c r="BF63" s="365">
        <v>0.25505610000000001</v>
      </c>
      <c r="BG63" s="365">
        <v>0.24710199999999999</v>
      </c>
      <c r="BH63" s="365">
        <v>0.2265741</v>
      </c>
      <c r="BI63" s="365">
        <v>0.22527130000000001</v>
      </c>
      <c r="BJ63" s="365">
        <v>0.2286424</v>
      </c>
      <c r="BK63" s="365">
        <v>0.25837339999999998</v>
      </c>
      <c r="BL63" s="365">
        <v>0.26616889999999999</v>
      </c>
      <c r="BM63" s="365">
        <v>0.28331149999999999</v>
      </c>
      <c r="BN63" s="365">
        <v>0.26954329999999999</v>
      </c>
      <c r="BO63" s="365">
        <v>0.27388760000000001</v>
      </c>
      <c r="BP63" s="365">
        <v>0.26488349999999999</v>
      </c>
      <c r="BQ63" s="365">
        <v>0.25887880000000002</v>
      </c>
      <c r="BR63" s="365">
        <v>0.25019019999999997</v>
      </c>
      <c r="BS63" s="365">
        <v>0.24078910000000001</v>
      </c>
      <c r="BT63" s="365">
        <v>0.21869710000000001</v>
      </c>
      <c r="BU63" s="365">
        <v>0.21563689999999999</v>
      </c>
      <c r="BV63" s="365">
        <v>0.21746950000000001</v>
      </c>
    </row>
    <row r="64" spans="1:74" ht="11.1" customHeight="1" x14ac:dyDescent="0.2">
      <c r="A64" s="480"/>
      <c r="B64" s="481"/>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0"/>
      <c r="B65" s="136" t="s">
        <v>1350</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960</v>
      </c>
      <c r="B66" s="209" t="s">
        <v>746</v>
      </c>
      <c r="C66" s="258">
        <v>192.19082779999999</v>
      </c>
      <c r="D66" s="258">
        <v>176.58695750000001</v>
      </c>
      <c r="E66" s="258">
        <v>194.92194950000001</v>
      </c>
      <c r="F66" s="258">
        <v>186.9196633</v>
      </c>
      <c r="G66" s="258">
        <v>193.29959070000001</v>
      </c>
      <c r="H66" s="258">
        <v>191.14934439999999</v>
      </c>
      <c r="I66" s="258">
        <v>200.548676</v>
      </c>
      <c r="J66" s="258">
        <v>197.86089580000001</v>
      </c>
      <c r="K66" s="258">
        <v>186.5142587</v>
      </c>
      <c r="L66" s="258">
        <v>192.78577110000001</v>
      </c>
      <c r="M66" s="258">
        <v>183.23572970000001</v>
      </c>
      <c r="N66" s="258">
        <v>193.96664010000001</v>
      </c>
      <c r="O66" s="258">
        <v>189.05016319999999</v>
      </c>
      <c r="P66" s="258">
        <v>185.35991329999999</v>
      </c>
      <c r="Q66" s="258">
        <v>197.462005</v>
      </c>
      <c r="R66" s="258">
        <v>187.63960950000001</v>
      </c>
      <c r="S66" s="258">
        <v>191.2073542</v>
      </c>
      <c r="T66" s="258">
        <v>190.73334070000001</v>
      </c>
      <c r="U66" s="258">
        <v>195.11393620000001</v>
      </c>
      <c r="V66" s="258">
        <v>202.24165529999999</v>
      </c>
      <c r="W66" s="258">
        <v>189.22804769999999</v>
      </c>
      <c r="X66" s="258">
        <v>194.72729330000001</v>
      </c>
      <c r="Y66" s="258">
        <v>190.25142120000001</v>
      </c>
      <c r="Z66" s="258">
        <v>199.5930975</v>
      </c>
      <c r="AA66" s="258">
        <v>192.54345369999999</v>
      </c>
      <c r="AB66" s="258">
        <v>171.76665940000001</v>
      </c>
      <c r="AC66" s="258">
        <v>198.8313603</v>
      </c>
      <c r="AD66" s="258">
        <v>188.1933554</v>
      </c>
      <c r="AE66" s="258">
        <v>199.41666219999999</v>
      </c>
      <c r="AF66" s="258">
        <v>196.0928792</v>
      </c>
      <c r="AG66" s="258">
        <v>198.64925969999999</v>
      </c>
      <c r="AH66" s="258">
        <v>201.58437040000001</v>
      </c>
      <c r="AI66" s="258">
        <v>189.9849672</v>
      </c>
      <c r="AJ66" s="258">
        <v>197.0843217</v>
      </c>
      <c r="AK66" s="258">
        <v>194.77443489999999</v>
      </c>
      <c r="AL66" s="258">
        <v>200.6590444</v>
      </c>
      <c r="AM66" s="258">
        <v>201.16427089999999</v>
      </c>
      <c r="AN66" s="258">
        <v>173.85586280000001</v>
      </c>
      <c r="AO66" s="258">
        <v>202.8151489</v>
      </c>
      <c r="AP66" s="258">
        <v>191.47719889999999</v>
      </c>
      <c r="AQ66" s="258">
        <v>202.42557719999999</v>
      </c>
      <c r="AR66" s="258">
        <v>197.4268453</v>
      </c>
      <c r="AS66" s="258">
        <v>201.7263652</v>
      </c>
      <c r="AT66" s="258">
        <v>209.2595</v>
      </c>
      <c r="AU66" s="258">
        <v>189.96768940000001</v>
      </c>
      <c r="AV66" s="258">
        <v>205.23187590000001</v>
      </c>
      <c r="AW66" s="258">
        <v>193.61070670000001</v>
      </c>
      <c r="AX66" s="258">
        <v>199.82382659999999</v>
      </c>
      <c r="AY66" s="258">
        <v>198.93125670000001</v>
      </c>
      <c r="AZ66" s="258">
        <v>177.88579999999999</v>
      </c>
      <c r="BA66" s="258">
        <v>199.3776</v>
      </c>
      <c r="BB66" s="258">
        <v>193.12719999999999</v>
      </c>
      <c r="BC66" s="346">
        <v>201.0684</v>
      </c>
      <c r="BD66" s="346">
        <v>196.30860000000001</v>
      </c>
      <c r="BE66" s="346">
        <v>205.00020000000001</v>
      </c>
      <c r="BF66" s="346">
        <v>206.2801</v>
      </c>
      <c r="BG66" s="346">
        <v>192.6121</v>
      </c>
      <c r="BH66" s="346">
        <v>200.9914</v>
      </c>
      <c r="BI66" s="346">
        <v>193.89660000000001</v>
      </c>
      <c r="BJ66" s="346">
        <v>202.98599999999999</v>
      </c>
      <c r="BK66" s="346">
        <v>199.1806</v>
      </c>
      <c r="BL66" s="346">
        <v>183.8897</v>
      </c>
      <c r="BM66" s="346">
        <v>201.33430000000001</v>
      </c>
      <c r="BN66" s="346">
        <v>193.81530000000001</v>
      </c>
      <c r="BO66" s="346">
        <v>201.4171</v>
      </c>
      <c r="BP66" s="346">
        <v>197.02869999999999</v>
      </c>
      <c r="BQ66" s="346">
        <v>206.19890000000001</v>
      </c>
      <c r="BR66" s="346">
        <v>207.35319999999999</v>
      </c>
      <c r="BS66" s="346">
        <v>194.94579999999999</v>
      </c>
      <c r="BT66" s="346">
        <v>201.6651</v>
      </c>
      <c r="BU66" s="346">
        <v>194.55600000000001</v>
      </c>
      <c r="BV66" s="346">
        <v>203.45230000000001</v>
      </c>
    </row>
    <row r="67" spans="1:74" ht="11.1" customHeight="1" x14ac:dyDescent="0.2">
      <c r="A67" s="140" t="s">
        <v>961</v>
      </c>
      <c r="B67" s="209" t="s">
        <v>747</v>
      </c>
      <c r="C67" s="258">
        <v>169.9309848</v>
      </c>
      <c r="D67" s="258">
        <v>159.60803229999999</v>
      </c>
      <c r="E67" s="258">
        <v>141.1945407</v>
      </c>
      <c r="F67" s="258">
        <v>109.1725496</v>
      </c>
      <c r="G67" s="258">
        <v>100.922847</v>
      </c>
      <c r="H67" s="258">
        <v>103.27624040000001</v>
      </c>
      <c r="I67" s="258">
        <v>112.4652487</v>
      </c>
      <c r="J67" s="258">
        <v>111.6285776</v>
      </c>
      <c r="K67" s="258">
        <v>103.3450035</v>
      </c>
      <c r="L67" s="258">
        <v>108.02086679999999</v>
      </c>
      <c r="M67" s="258">
        <v>122.41044119999999</v>
      </c>
      <c r="N67" s="258">
        <v>141.00863279999999</v>
      </c>
      <c r="O67" s="258">
        <v>168.7148449</v>
      </c>
      <c r="P67" s="258">
        <v>144.6272013</v>
      </c>
      <c r="Q67" s="258">
        <v>128.29112259999999</v>
      </c>
      <c r="R67" s="258">
        <v>113.3656302</v>
      </c>
      <c r="S67" s="258">
        <v>106.85008879999999</v>
      </c>
      <c r="T67" s="258">
        <v>108.7903522</v>
      </c>
      <c r="U67" s="258">
        <v>118.9458194</v>
      </c>
      <c r="V67" s="258">
        <v>120.12456659999999</v>
      </c>
      <c r="W67" s="258">
        <v>105.8631129</v>
      </c>
      <c r="X67" s="258">
        <v>104.6168021</v>
      </c>
      <c r="Y67" s="258">
        <v>117.49269990000001</v>
      </c>
      <c r="Z67" s="258">
        <v>156.29909180000001</v>
      </c>
      <c r="AA67" s="258">
        <v>158.6227136</v>
      </c>
      <c r="AB67" s="258">
        <v>127.2324168</v>
      </c>
      <c r="AC67" s="258">
        <v>137.1902949</v>
      </c>
      <c r="AD67" s="258">
        <v>104.7828567</v>
      </c>
      <c r="AE67" s="258">
        <v>102.5612102</v>
      </c>
      <c r="AF67" s="258">
        <v>103.5815805</v>
      </c>
      <c r="AG67" s="258">
        <v>116.24986730000001</v>
      </c>
      <c r="AH67" s="258">
        <v>113.6376607</v>
      </c>
      <c r="AI67" s="258">
        <v>104.15604980000001</v>
      </c>
      <c r="AJ67" s="258">
        <v>110.1247552</v>
      </c>
      <c r="AK67" s="258">
        <v>127.9418494</v>
      </c>
      <c r="AL67" s="258">
        <v>167.85353720000001</v>
      </c>
      <c r="AM67" s="258">
        <v>180.43299719999999</v>
      </c>
      <c r="AN67" s="258">
        <v>147.03155459999999</v>
      </c>
      <c r="AO67" s="258">
        <v>150.95913780000001</v>
      </c>
      <c r="AP67" s="258">
        <v>127.0649916</v>
      </c>
      <c r="AQ67" s="258">
        <v>111.14950469999999</v>
      </c>
      <c r="AR67" s="258">
        <v>111.28163979999999</v>
      </c>
      <c r="AS67" s="258">
        <v>127.5153634</v>
      </c>
      <c r="AT67" s="258">
        <v>125.5489329</v>
      </c>
      <c r="AU67" s="258">
        <v>117.2090773</v>
      </c>
      <c r="AV67" s="258">
        <v>123.683029</v>
      </c>
      <c r="AW67" s="258">
        <v>146.32989520000001</v>
      </c>
      <c r="AX67" s="258">
        <v>161.77242670000001</v>
      </c>
      <c r="AY67" s="258">
        <v>184.6512649</v>
      </c>
      <c r="AZ67" s="258">
        <v>159.6557</v>
      </c>
      <c r="BA67" s="258">
        <v>159.45609999999999</v>
      </c>
      <c r="BB67" s="258">
        <v>120.4072</v>
      </c>
      <c r="BC67" s="346">
        <v>116.0042</v>
      </c>
      <c r="BD67" s="346">
        <v>115.23260000000001</v>
      </c>
      <c r="BE67" s="346">
        <v>128.89169999999999</v>
      </c>
      <c r="BF67" s="346">
        <v>129.84119999999999</v>
      </c>
      <c r="BG67" s="346">
        <v>115.5277</v>
      </c>
      <c r="BH67" s="346">
        <v>125.0701</v>
      </c>
      <c r="BI67" s="346">
        <v>140.40620000000001</v>
      </c>
      <c r="BJ67" s="346">
        <v>171.99709999999999</v>
      </c>
      <c r="BK67" s="346">
        <v>187.17930000000001</v>
      </c>
      <c r="BL67" s="346">
        <v>162.84010000000001</v>
      </c>
      <c r="BM67" s="346">
        <v>152.43790000000001</v>
      </c>
      <c r="BN67" s="346">
        <v>126.43600000000001</v>
      </c>
      <c r="BO67" s="346">
        <v>118.68040000000001</v>
      </c>
      <c r="BP67" s="346">
        <v>119.1219</v>
      </c>
      <c r="BQ67" s="346">
        <v>132.39859999999999</v>
      </c>
      <c r="BR67" s="346">
        <v>133.00360000000001</v>
      </c>
      <c r="BS67" s="346">
        <v>118.8199</v>
      </c>
      <c r="BT67" s="346">
        <v>126.4037</v>
      </c>
      <c r="BU67" s="346">
        <v>140.19450000000001</v>
      </c>
      <c r="BV67" s="346">
        <v>171.07169999999999</v>
      </c>
    </row>
    <row r="68" spans="1:74" ht="11.1" customHeight="1" x14ac:dyDescent="0.2">
      <c r="A68" s="140" t="s">
        <v>279</v>
      </c>
      <c r="B68" s="209" t="s">
        <v>976</v>
      </c>
      <c r="C68" s="258">
        <v>142.55277860000001</v>
      </c>
      <c r="D68" s="258">
        <v>134.03035170000001</v>
      </c>
      <c r="E68" s="258">
        <v>118.1201765</v>
      </c>
      <c r="F68" s="258">
        <v>98.883772370000003</v>
      </c>
      <c r="G68" s="258">
        <v>114.8594839</v>
      </c>
      <c r="H68" s="258">
        <v>136.6986503</v>
      </c>
      <c r="I68" s="258">
        <v>150.8639416</v>
      </c>
      <c r="J68" s="258">
        <v>145.48483590000001</v>
      </c>
      <c r="K68" s="258">
        <v>128.63966070000001</v>
      </c>
      <c r="L68" s="258">
        <v>108.4622054</v>
      </c>
      <c r="M68" s="258">
        <v>99.581735339999994</v>
      </c>
      <c r="N68" s="258">
        <v>102.14643030000001</v>
      </c>
      <c r="O68" s="258">
        <v>123.4124142</v>
      </c>
      <c r="P68" s="258">
        <v>102.56404329999999</v>
      </c>
      <c r="Q68" s="258">
        <v>83.139904430000001</v>
      </c>
      <c r="R68" s="258">
        <v>80.758370740000004</v>
      </c>
      <c r="S68" s="258">
        <v>91.736424170000006</v>
      </c>
      <c r="T68" s="258">
        <v>125.17198519999999</v>
      </c>
      <c r="U68" s="258">
        <v>145.1951238</v>
      </c>
      <c r="V68" s="258">
        <v>144.29995629999999</v>
      </c>
      <c r="W68" s="258">
        <v>123.2215592</v>
      </c>
      <c r="X68" s="258">
        <v>109.0433737</v>
      </c>
      <c r="Y68" s="258">
        <v>97.096034099999997</v>
      </c>
      <c r="Z68" s="258">
        <v>128.52225870000001</v>
      </c>
      <c r="AA68" s="258">
        <v>124.54505450000001</v>
      </c>
      <c r="AB68" s="258">
        <v>96.397047040000004</v>
      </c>
      <c r="AC68" s="258">
        <v>98.125683179999996</v>
      </c>
      <c r="AD68" s="258">
        <v>89.496641479999994</v>
      </c>
      <c r="AE68" s="258">
        <v>101.5795452</v>
      </c>
      <c r="AF68" s="258">
        <v>115.68338900000001</v>
      </c>
      <c r="AG68" s="258">
        <v>136.06940220000001</v>
      </c>
      <c r="AH68" s="258">
        <v>128.61250129999999</v>
      </c>
      <c r="AI68" s="258">
        <v>108.4276239</v>
      </c>
      <c r="AJ68" s="258">
        <v>99.847170840000004</v>
      </c>
      <c r="AK68" s="258">
        <v>101.6472837</v>
      </c>
      <c r="AL68" s="258">
        <v>115.54407809999999</v>
      </c>
      <c r="AM68" s="258">
        <v>125.6628235</v>
      </c>
      <c r="AN68" s="258">
        <v>91.463834210000002</v>
      </c>
      <c r="AO68" s="258">
        <v>89.452602249999998</v>
      </c>
      <c r="AP68" s="258">
        <v>82.275700749999999</v>
      </c>
      <c r="AQ68" s="258">
        <v>94.898921020000003</v>
      </c>
      <c r="AR68" s="258">
        <v>110.13302880000001</v>
      </c>
      <c r="AS68" s="258">
        <v>124.30553329999999</v>
      </c>
      <c r="AT68" s="258">
        <v>124.158331</v>
      </c>
      <c r="AU68" s="258">
        <v>106.57325229999999</v>
      </c>
      <c r="AV68" s="258">
        <v>96.964165940000001</v>
      </c>
      <c r="AW68" s="258">
        <v>102.75482719999999</v>
      </c>
      <c r="AX68" s="258">
        <v>109.90396819999999</v>
      </c>
      <c r="AY68" s="258">
        <v>109.71910939999999</v>
      </c>
      <c r="AZ68" s="258">
        <v>87.419290000000004</v>
      </c>
      <c r="BA68" s="258">
        <v>87.937619999999995</v>
      </c>
      <c r="BB68" s="258">
        <v>65.773120000000006</v>
      </c>
      <c r="BC68" s="346">
        <v>79.377189999999999</v>
      </c>
      <c r="BD68" s="346">
        <v>93.577439999999996</v>
      </c>
      <c r="BE68" s="346">
        <v>109.3194</v>
      </c>
      <c r="BF68" s="346">
        <v>113.6614</v>
      </c>
      <c r="BG68" s="346">
        <v>89.102410000000006</v>
      </c>
      <c r="BH68" s="346">
        <v>89.052660000000003</v>
      </c>
      <c r="BI68" s="346">
        <v>84.787279999999996</v>
      </c>
      <c r="BJ68" s="346">
        <v>99.64058</v>
      </c>
      <c r="BK68" s="346">
        <v>102.41889999999999</v>
      </c>
      <c r="BL68" s="346">
        <v>86.854140000000001</v>
      </c>
      <c r="BM68" s="346">
        <v>76.568060000000003</v>
      </c>
      <c r="BN68" s="346">
        <v>61.956000000000003</v>
      </c>
      <c r="BO68" s="346">
        <v>72.81429</v>
      </c>
      <c r="BP68" s="346">
        <v>86.84308</v>
      </c>
      <c r="BQ68" s="346">
        <v>103.7804</v>
      </c>
      <c r="BR68" s="346">
        <v>105.99460000000001</v>
      </c>
      <c r="BS68" s="346">
        <v>81.990399999999994</v>
      </c>
      <c r="BT68" s="346">
        <v>81.278040000000004</v>
      </c>
      <c r="BU68" s="346">
        <v>77.985839999999996</v>
      </c>
      <c r="BV68" s="346">
        <v>93.432370000000006</v>
      </c>
    </row>
    <row r="69" spans="1:74" ht="11.1" customHeight="1" x14ac:dyDescent="0.2">
      <c r="A69" s="626" t="s">
        <v>1190</v>
      </c>
      <c r="B69" s="646" t="s">
        <v>1189</v>
      </c>
      <c r="C69" s="326">
        <v>505.65030960000001</v>
      </c>
      <c r="D69" s="326">
        <v>471.10663540000002</v>
      </c>
      <c r="E69" s="326">
        <v>455.21238499999998</v>
      </c>
      <c r="F69" s="326">
        <v>395.92022880000002</v>
      </c>
      <c r="G69" s="326">
        <v>410.05763990000003</v>
      </c>
      <c r="H69" s="326">
        <v>432.06847870000001</v>
      </c>
      <c r="I69" s="326">
        <v>464.85358450000001</v>
      </c>
      <c r="J69" s="326">
        <v>455.95002749999998</v>
      </c>
      <c r="K69" s="326">
        <v>419.44316650000002</v>
      </c>
      <c r="L69" s="326">
        <v>410.2445616</v>
      </c>
      <c r="M69" s="326">
        <v>406.17214960000001</v>
      </c>
      <c r="N69" s="326">
        <v>438.0974215</v>
      </c>
      <c r="O69" s="326">
        <v>482.1641563</v>
      </c>
      <c r="P69" s="326">
        <v>433.47423170000002</v>
      </c>
      <c r="Q69" s="326">
        <v>409.87976600000002</v>
      </c>
      <c r="R69" s="326">
        <v>382.7185144</v>
      </c>
      <c r="S69" s="326">
        <v>390.78060119999998</v>
      </c>
      <c r="T69" s="326">
        <v>425.65058199999999</v>
      </c>
      <c r="U69" s="326">
        <v>460.24161350000003</v>
      </c>
      <c r="V69" s="326">
        <v>467.6529122</v>
      </c>
      <c r="W69" s="326">
        <v>419.26762359999998</v>
      </c>
      <c r="X69" s="326">
        <v>409.37420300000002</v>
      </c>
      <c r="Y69" s="326">
        <v>405.7950591</v>
      </c>
      <c r="Z69" s="326">
        <v>485.40118200000001</v>
      </c>
      <c r="AA69" s="326">
        <v>476.65365120000001</v>
      </c>
      <c r="AB69" s="326">
        <v>396.24734979999999</v>
      </c>
      <c r="AC69" s="326">
        <v>435.0897678</v>
      </c>
      <c r="AD69" s="326">
        <v>383.384882</v>
      </c>
      <c r="AE69" s="326">
        <v>404.49984690000002</v>
      </c>
      <c r="AF69" s="326">
        <v>416.26987709999997</v>
      </c>
      <c r="AG69" s="326">
        <v>451.91095849999999</v>
      </c>
      <c r="AH69" s="326">
        <v>444.77696170000002</v>
      </c>
      <c r="AI69" s="326">
        <v>403.48066940000001</v>
      </c>
      <c r="AJ69" s="326">
        <v>407.99867710000001</v>
      </c>
      <c r="AK69" s="326">
        <v>425.27559650000001</v>
      </c>
      <c r="AL69" s="326">
        <v>484.99908909999999</v>
      </c>
      <c r="AM69" s="326">
        <v>508.20252110000001</v>
      </c>
      <c r="AN69" s="326">
        <v>413.20247810000001</v>
      </c>
      <c r="AO69" s="326">
        <v>444.16931829999999</v>
      </c>
      <c r="AP69" s="326">
        <v>401.72991960000002</v>
      </c>
      <c r="AQ69" s="326">
        <v>409.4164323</v>
      </c>
      <c r="AR69" s="326">
        <v>419.75354240000001</v>
      </c>
      <c r="AS69" s="326">
        <v>454.4896913</v>
      </c>
      <c r="AT69" s="326">
        <v>459.9091932</v>
      </c>
      <c r="AU69" s="326">
        <v>414.66204740000001</v>
      </c>
      <c r="AV69" s="326">
        <v>426.8215002</v>
      </c>
      <c r="AW69" s="326">
        <v>443.60745750000001</v>
      </c>
      <c r="AX69" s="326">
        <v>472.44265080000002</v>
      </c>
      <c r="AY69" s="326">
        <v>494.2440603</v>
      </c>
      <c r="AZ69" s="326">
        <v>425.81200000000001</v>
      </c>
      <c r="BA69" s="326">
        <v>447.71379999999999</v>
      </c>
      <c r="BB69" s="326">
        <v>380.21960000000001</v>
      </c>
      <c r="BC69" s="363">
        <v>397.3922</v>
      </c>
      <c r="BD69" s="363">
        <v>406.03070000000002</v>
      </c>
      <c r="BE69" s="363">
        <v>444.15379999999999</v>
      </c>
      <c r="BF69" s="363">
        <v>450.7251</v>
      </c>
      <c r="BG69" s="363">
        <v>398.15429999999998</v>
      </c>
      <c r="BH69" s="363">
        <v>416.0566</v>
      </c>
      <c r="BI69" s="363">
        <v>420.00209999999998</v>
      </c>
      <c r="BJ69" s="363">
        <v>475.56610000000001</v>
      </c>
      <c r="BK69" s="363">
        <v>489.72129999999999</v>
      </c>
      <c r="BL69" s="363">
        <v>434.43509999999998</v>
      </c>
      <c r="BM69" s="363">
        <v>431.28269999999998</v>
      </c>
      <c r="BN69" s="363">
        <v>383.11939999999998</v>
      </c>
      <c r="BO69" s="363">
        <v>393.85419999999999</v>
      </c>
      <c r="BP69" s="363">
        <v>403.90570000000002</v>
      </c>
      <c r="BQ69" s="363">
        <v>443.32029999999997</v>
      </c>
      <c r="BR69" s="363">
        <v>447.29379999999998</v>
      </c>
      <c r="BS69" s="363">
        <v>396.66809999999998</v>
      </c>
      <c r="BT69" s="363">
        <v>410.28930000000003</v>
      </c>
      <c r="BU69" s="363">
        <v>413.64830000000001</v>
      </c>
      <c r="BV69" s="363">
        <v>468.89879999999999</v>
      </c>
    </row>
    <row r="70" spans="1:74" ht="11.1" customHeight="1" x14ac:dyDescent="0.2">
      <c r="A70" s="480"/>
      <c r="B70" s="481"/>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801" t="s">
        <v>1003</v>
      </c>
      <c r="C71" s="798"/>
      <c r="D71" s="798"/>
      <c r="E71" s="798"/>
      <c r="F71" s="798"/>
      <c r="G71" s="798"/>
      <c r="H71" s="798"/>
      <c r="I71" s="798"/>
      <c r="J71" s="798"/>
      <c r="K71" s="798"/>
      <c r="L71" s="798"/>
      <c r="M71" s="798"/>
      <c r="N71" s="798"/>
      <c r="O71" s="798"/>
      <c r="P71" s="798"/>
      <c r="Q71" s="798"/>
    </row>
    <row r="72" spans="1:74" ht="12" customHeight="1" x14ac:dyDescent="0.2">
      <c r="A72" s="134"/>
      <c r="B72" s="624" t="s">
        <v>1016</v>
      </c>
      <c r="C72" s="623"/>
      <c r="D72" s="623"/>
      <c r="E72" s="623"/>
      <c r="F72" s="623"/>
      <c r="G72" s="623"/>
      <c r="H72" s="623"/>
      <c r="I72" s="623"/>
      <c r="J72" s="623"/>
      <c r="K72" s="623"/>
      <c r="L72" s="623"/>
      <c r="M72" s="623"/>
      <c r="N72" s="623"/>
      <c r="O72" s="623"/>
      <c r="P72" s="623"/>
      <c r="Q72" s="623"/>
    </row>
    <row r="73" spans="1:74" s="467" customFormat="1" ht="12" customHeight="1" x14ac:dyDescent="0.2">
      <c r="A73" s="466"/>
      <c r="B73" s="856" t="s">
        <v>1091</v>
      </c>
      <c r="C73" s="784"/>
      <c r="D73" s="784"/>
      <c r="E73" s="784"/>
      <c r="F73" s="784"/>
      <c r="G73" s="784"/>
      <c r="H73" s="784"/>
      <c r="I73" s="784"/>
      <c r="J73" s="784"/>
      <c r="K73" s="784"/>
      <c r="L73" s="784"/>
      <c r="M73" s="784"/>
      <c r="N73" s="784"/>
      <c r="O73" s="784"/>
      <c r="P73" s="784"/>
      <c r="Q73" s="784"/>
      <c r="AY73" s="511"/>
      <c r="AZ73" s="511"/>
      <c r="BA73" s="511"/>
      <c r="BB73" s="511"/>
      <c r="BC73" s="511"/>
      <c r="BD73" s="716"/>
      <c r="BE73" s="716"/>
      <c r="BF73" s="716"/>
      <c r="BG73" s="511"/>
      <c r="BH73" s="511"/>
      <c r="BI73" s="511"/>
      <c r="BJ73" s="511"/>
    </row>
    <row r="74" spans="1:74" s="467" customFormat="1" ht="12" customHeight="1" x14ac:dyDescent="0.2">
      <c r="A74" s="466"/>
      <c r="B74" s="857" t="s">
        <v>1</v>
      </c>
      <c r="C74" s="784"/>
      <c r="D74" s="784"/>
      <c r="E74" s="784"/>
      <c r="F74" s="784"/>
      <c r="G74" s="784"/>
      <c r="H74" s="784"/>
      <c r="I74" s="784"/>
      <c r="J74" s="784"/>
      <c r="K74" s="784"/>
      <c r="L74" s="784"/>
      <c r="M74" s="784"/>
      <c r="N74" s="784"/>
      <c r="O74" s="784"/>
      <c r="P74" s="784"/>
      <c r="Q74" s="784"/>
      <c r="AY74" s="511"/>
      <c r="AZ74" s="511"/>
      <c r="BA74" s="511"/>
      <c r="BB74" s="511"/>
      <c r="BC74" s="511"/>
      <c r="BD74" s="716"/>
      <c r="BE74" s="716"/>
      <c r="BF74" s="716"/>
      <c r="BG74" s="511"/>
      <c r="BH74" s="511"/>
      <c r="BI74" s="511"/>
      <c r="BJ74" s="511"/>
    </row>
    <row r="75" spans="1:74" s="467" customFormat="1" ht="12" customHeight="1" x14ac:dyDescent="0.2">
      <c r="A75" s="466"/>
      <c r="B75" s="856" t="s">
        <v>1191</v>
      </c>
      <c r="C75" s="784"/>
      <c r="D75" s="784"/>
      <c r="E75" s="784"/>
      <c r="F75" s="784"/>
      <c r="G75" s="784"/>
      <c r="H75" s="784"/>
      <c r="I75" s="784"/>
      <c r="J75" s="784"/>
      <c r="K75" s="784"/>
      <c r="L75" s="784"/>
      <c r="M75" s="784"/>
      <c r="N75" s="784"/>
      <c r="O75" s="784"/>
      <c r="P75" s="784"/>
      <c r="Q75" s="784"/>
      <c r="AY75" s="511"/>
      <c r="AZ75" s="511"/>
      <c r="BA75" s="511"/>
      <c r="BB75" s="511"/>
      <c r="BC75" s="511"/>
      <c r="BD75" s="716"/>
      <c r="BE75" s="716"/>
      <c r="BF75" s="716"/>
      <c r="BG75" s="511"/>
      <c r="BH75" s="511"/>
      <c r="BI75" s="511"/>
      <c r="BJ75" s="511"/>
    </row>
    <row r="76" spans="1:74" s="467" customFormat="1" ht="12" customHeight="1" x14ac:dyDescent="0.2">
      <c r="A76" s="466"/>
      <c r="B76" s="787" t="s">
        <v>1028</v>
      </c>
      <c r="C76" s="788"/>
      <c r="D76" s="788"/>
      <c r="E76" s="788"/>
      <c r="F76" s="788"/>
      <c r="G76" s="788"/>
      <c r="H76" s="788"/>
      <c r="I76" s="788"/>
      <c r="J76" s="788"/>
      <c r="K76" s="788"/>
      <c r="L76" s="788"/>
      <c r="M76" s="788"/>
      <c r="N76" s="788"/>
      <c r="O76" s="788"/>
      <c r="P76" s="788"/>
      <c r="Q76" s="784"/>
      <c r="AY76" s="511"/>
      <c r="AZ76" s="511"/>
      <c r="BA76" s="511"/>
      <c r="BB76" s="511"/>
      <c r="BC76" s="511"/>
      <c r="BD76" s="716"/>
      <c r="BE76" s="716"/>
      <c r="BF76" s="716"/>
      <c r="BG76" s="511"/>
      <c r="BH76" s="511"/>
      <c r="BI76" s="511"/>
      <c r="BJ76" s="511"/>
    </row>
    <row r="77" spans="1:74" s="467" customFormat="1" ht="12" customHeight="1" x14ac:dyDescent="0.2">
      <c r="A77" s="466"/>
      <c r="B77" s="787" t="s">
        <v>2</v>
      </c>
      <c r="C77" s="788"/>
      <c r="D77" s="788"/>
      <c r="E77" s="788"/>
      <c r="F77" s="788"/>
      <c r="G77" s="788"/>
      <c r="H77" s="788"/>
      <c r="I77" s="788"/>
      <c r="J77" s="788"/>
      <c r="K77" s="788"/>
      <c r="L77" s="788"/>
      <c r="M77" s="788"/>
      <c r="N77" s="788"/>
      <c r="O77" s="788"/>
      <c r="P77" s="788"/>
      <c r="Q77" s="784"/>
      <c r="AY77" s="511"/>
      <c r="AZ77" s="511"/>
      <c r="BA77" s="511"/>
      <c r="BB77" s="511"/>
      <c r="BC77" s="511"/>
      <c r="BD77" s="716"/>
      <c r="BE77" s="716"/>
      <c r="BF77" s="716"/>
      <c r="BG77" s="511"/>
      <c r="BH77" s="511"/>
      <c r="BI77" s="511"/>
      <c r="BJ77" s="511"/>
    </row>
    <row r="78" spans="1:74" s="467" customFormat="1" ht="12" customHeight="1" x14ac:dyDescent="0.2">
      <c r="A78" s="466"/>
      <c r="B78" s="782" t="s">
        <v>3</v>
      </c>
      <c r="C78" s="783"/>
      <c r="D78" s="783"/>
      <c r="E78" s="783"/>
      <c r="F78" s="783"/>
      <c r="G78" s="783"/>
      <c r="H78" s="783"/>
      <c r="I78" s="783"/>
      <c r="J78" s="783"/>
      <c r="K78" s="783"/>
      <c r="L78" s="783"/>
      <c r="M78" s="783"/>
      <c r="N78" s="783"/>
      <c r="O78" s="783"/>
      <c r="P78" s="783"/>
      <c r="Q78" s="784"/>
      <c r="AY78" s="511"/>
      <c r="AZ78" s="511"/>
      <c r="BA78" s="511"/>
      <c r="BB78" s="511"/>
      <c r="BC78" s="511"/>
      <c r="BD78" s="716"/>
      <c r="BE78" s="716"/>
      <c r="BF78" s="716"/>
      <c r="BG78" s="511"/>
      <c r="BH78" s="511"/>
      <c r="BI78" s="511"/>
      <c r="BJ78" s="511"/>
    </row>
    <row r="79" spans="1:74" s="467" customFormat="1" ht="12" customHeight="1" x14ac:dyDescent="0.2">
      <c r="A79" s="466"/>
      <c r="B79" s="782" t="s">
        <v>1032</v>
      </c>
      <c r="C79" s="783"/>
      <c r="D79" s="783"/>
      <c r="E79" s="783"/>
      <c r="F79" s="783"/>
      <c r="G79" s="783"/>
      <c r="H79" s="783"/>
      <c r="I79" s="783"/>
      <c r="J79" s="783"/>
      <c r="K79" s="783"/>
      <c r="L79" s="783"/>
      <c r="M79" s="783"/>
      <c r="N79" s="783"/>
      <c r="O79" s="783"/>
      <c r="P79" s="783"/>
      <c r="Q79" s="784"/>
      <c r="AY79" s="511"/>
      <c r="AZ79" s="511"/>
      <c r="BA79" s="511"/>
      <c r="BB79" s="511"/>
      <c r="BC79" s="511"/>
      <c r="BD79" s="716"/>
      <c r="BE79" s="716"/>
      <c r="BF79" s="716"/>
      <c r="BG79" s="511"/>
      <c r="BH79" s="511"/>
      <c r="BI79" s="511"/>
      <c r="BJ79" s="511"/>
    </row>
    <row r="80" spans="1:74" s="467" customFormat="1" ht="12" customHeight="1" x14ac:dyDescent="0.2">
      <c r="A80" s="466"/>
      <c r="B80" s="785" t="s">
        <v>1337</v>
      </c>
      <c r="C80" s="784"/>
      <c r="D80" s="784"/>
      <c r="E80" s="784"/>
      <c r="F80" s="784"/>
      <c r="G80" s="784"/>
      <c r="H80" s="784"/>
      <c r="I80" s="784"/>
      <c r="J80" s="784"/>
      <c r="K80" s="784"/>
      <c r="L80" s="784"/>
      <c r="M80" s="784"/>
      <c r="N80" s="784"/>
      <c r="O80" s="784"/>
      <c r="P80" s="784"/>
      <c r="Q80" s="784"/>
      <c r="AY80" s="511"/>
      <c r="AZ80" s="511"/>
      <c r="BA80" s="511"/>
      <c r="BB80" s="511"/>
      <c r="BC80" s="511"/>
      <c r="BD80" s="716"/>
      <c r="BE80" s="716"/>
      <c r="BF80" s="716"/>
      <c r="BG80" s="511"/>
      <c r="BH80" s="511"/>
      <c r="BI80" s="511"/>
      <c r="BJ80" s="511"/>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D26" sqref="BD26"/>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90" t="s">
        <v>982</v>
      </c>
      <c r="B1" s="858" t="s">
        <v>252</v>
      </c>
      <c r="C1" s="859"/>
      <c r="D1" s="859"/>
      <c r="E1" s="859"/>
      <c r="F1" s="859"/>
      <c r="G1" s="859"/>
      <c r="H1" s="859"/>
      <c r="I1" s="859"/>
      <c r="J1" s="859"/>
      <c r="K1" s="859"/>
      <c r="L1" s="859"/>
      <c r="M1" s="859"/>
      <c r="N1" s="859"/>
      <c r="O1" s="859"/>
      <c r="P1" s="859"/>
      <c r="Q1" s="859"/>
      <c r="R1" s="859"/>
      <c r="S1" s="859"/>
      <c r="T1" s="859"/>
      <c r="U1" s="859"/>
      <c r="V1" s="859"/>
      <c r="W1" s="859"/>
      <c r="X1" s="859"/>
      <c r="Y1" s="859"/>
      <c r="Z1" s="859"/>
      <c r="AA1" s="859"/>
      <c r="AB1" s="859"/>
      <c r="AC1" s="859"/>
      <c r="AD1" s="859"/>
      <c r="AE1" s="859"/>
      <c r="AF1" s="859"/>
      <c r="AG1" s="859"/>
      <c r="AH1" s="859"/>
      <c r="AI1" s="859"/>
      <c r="AJ1" s="859"/>
      <c r="AK1" s="859"/>
      <c r="AL1" s="859"/>
      <c r="AM1" s="163"/>
    </row>
    <row r="2" spans="1:74" s="165" customFormat="1" ht="12.75" x14ac:dyDescent="0.2">
      <c r="A2" s="791"/>
      <c r="B2" s="540" t="str">
        <f>"U.S. Energy Information Administration  |  Short-Term Energy Outlook  - "&amp;Dates!D1</f>
        <v>U.S. Energy Information Administration  |  Short-Term Energy Outlook  - May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0"/>
      <c r="AY2" s="507"/>
      <c r="AZ2" s="507"/>
      <c r="BA2" s="507"/>
      <c r="BB2" s="507"/>
      <c r="BC2" s="507"/>
      <c r="BD2" s="717"/>
      <c r="BE2" s="717"/>
      <c r="BF2" s="717"/>
      <c r="BG2" s="507"/>
      <c r="BH2" s="507"/>
      <c r="BI2" s="507"/>
      <c r="BJ2" s="507"/>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47"/>
      <c r="B5" s="166" t="s">
        <v>1353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871</v>
      </c>
      <c r="B6" s="210" t="s">
        <v>557</v>
      </c>
      <c r="C6" s="240">
        <v>921.23544479999998</v>
      </c>
      <c r="D6" s="240">
        <v>922.90764856999999</v>
      </c>
      <c r="E6" s="240">
        <v>925.49598357000002</v>
      </c>
      <c r="F6" s="240">
        <v>932.24161792999996</v>
      </c>
      <c r="G6" s="240">
        <v>934.23133931999996</v>
      </c>
      <c r="H6" s="240">
        <v>934.70631584</v>
      </c>
      <c r="I6" s="240">
        <v>930.02702779000003</v>
      </c>
      <c r="J6" s="240">
        <v>930.20215439000003</v>
      </c>
      <c r="K6" s="240">
        <v>931.59217593000005</v>
      </c>
      <c r="L6" s="240">
        <v>937.39138147000006</v>
      </c>
      <c r="M6" s="240">
        <v>938.81547608000005</v>
      </c>
      <c r="N6" s="240">
        <v>939.05874882000001</v>
      </c>
      <c r="O6" s="240">
        <v>935.26400448000004</v>
      </c>
      <c r="P6" s="240">
        <v>935.28852988999995</v>
      </c>
      <c r="Q6" s="240">
        <v>936.27512983999998</v>
      </c>
      <c r="R6" s="240">
        <v>939.65848450999999</v>
      </c>
      <c r="S6" s="240">
        <v>941.49322342000005</v>
      </c>
      <c r="T6" s="240">
        <v>943.21402673</v>
      </c>
      <c r="U6" s="240">
        <v>945.44340966000004</v>
      </c>
      <c r="V6" s="240">
        <v>946.46945540000002</v>
      </c>
      <c r="W6" s="240">
        <v>946.91467913999998</v>
      </c>
      <c r="X6" s="240">
        <v>945.53831400000001</v>
      </c>
      <c r="Y6" s="240">
        <v>945.75246894999998</v>
      </c>
      <c r="Z6" s="240">
        <v>946.31637708000005</v>
      </c>
      <c r="AA6" s="240">
        <v>946.96650782999995</v>
      </c>
      <c r="AB6" s="240">
        <v>948.42757027000005</v>
      </c>
      <c r="AC6" s="240">
        <v>950.43603383000004</v>
      </c>
      <c r="AD6" s="240">
        <v>953.69177387000002</v>
      </c>
      <c r="AE6" s="240">
        <v>956.27013312999998</v>
      </c>
      <c r="AF6" s="240">
        <v>958.87098700000001</v>
      </c>
      <c r="AG6" s="240">
        <v>962.84252541000001</v>
      </c>
      <c r="AH6" s="240">
        <v>964.47722598999997</v>
      </c>
      <c r="AI6" s="240">
        <v>965.12327869000001</v>
      </c>
      <c r="AJ6" s="240">
        <v>962.18925332000003</v>
      </c>
      <c r="AK6" s="240">
        <v>962.80158291999999</v>
      </c>
      <c r="AL6" s="240">
        <v>964.36883727999998</v>
      </c>
      <c r="AM6" s="240">
        <v>967.91901152000003</v>
      </c>
      <c r="AN6" s="240">
        <v>970.62511909</v>
      </c>
      <c r="AO6" s="240">
        <v>973.51515510000002</v>
      </c>
      <c r="AP6" s="240">
        <v>976.95103234999999</v>
      </c>
      <c r="AQ6" s="240">
        <v>979.93749064999997</v>
      </c>
      <c r="AR6" s="240">
        <v>982.83644277999997</v>
      </c>
      <c r="AS6" s="240">
        <v>986.31178506000003</v>
      </c>
      <c r="AT6" s="240">
        <v>988.53780264</v>
      </c>
      <c r="AU6" s="240">
        <v>990.17839183000001</v>
      </c>
      <c r="AV6" s="240">
        <v>990.28261914999996</v>
      </c>
      <c r="AW6" s="240">
        <v>991.46555166999997</v>
      </c>
      <c r="AX6" s="240">
        <v>992.77625590000002</v>
      </c>
      <c r="AY6" s="240">
        <v>994.46108697</v>
      </c>
      <c r="AZ6" s="240">
        <v>995.84256830000004</v>
      </c>
      <c r="BA6" s="240">
        <v>997.167055</v>
      </c>
      <c r="BB6" s="240">
        <v>998.23531772000001</v>
      </c>
      <c r="BC6" s="333">
        <v>999.59519999999998</v>
      </c>
      <c r="BD6" s="333">
        <v>1001.048</v>
      </c>
      <c r="BE6" s="333">
        <v>1002.627</v>
      </c>
      <c r="BF6" s="333">
        <v>1004.2380000000001</v>
      </c>
      <c r="BG6" s="333">
        <v>1005.915</v>
      </c>
      <c r="BH6" s="333">
        <v>1007.8390000000001</v>
      </c>
      <c r="BI6" s="333">
        <v>1009.513</v>
      </c>
      <c r="BJ6" s="333">
        <v>1011.119</v>
      </c>
      <c r="BK6" s="333">
        <v>1012.486</v>
      </c>
      <c r="BL6" s="333">
        <v>1014.082</v>
      </c>
      <c r="BM6" s="333">
        <v>1015.7380000000001</v>
      </c>
      <c r="BN6" s="333">
        <v>1017.715</v>
      </c>
      <c r="BO6" s="333">
        <v>1019.294</v>
      </c>
      <c r="BP6" s="333">
        <v>1020.737</v>
      </c>
      <c r="BQ6" s="333">
        <v>1021.829</v>
      </c>
      <c r="BR6" s="333">
        <v>1023.158</v>
      </c>
      <c r="BS6" s="333">
        <v>1024.511</v>
      </c>
      <c r="BT6" s="333">
        <v>1025.8879999999999</v>
      </c>
      <c r="BU6" s="333">
        <v>1027.288</v>
      </c>
      <c r="BV6" s="333">
        <v>1028.713</v>
      </c>
    </row>
    <row r="7" spans="1:74" ht="11.1" customHeight="1" x14ac:dyDescent="0.2">
      <c r="A7" s="148" t="s">
        <v>872</v>
      </c>
      <c r="B7" s="210" t="s">
        <v>590</v>
      </c>
      <c r="C7" s="240">
        <v>2598.0038724000001</v>
      </c>
      <c r="D7" s="240">
        <v>2602.2312643999999</v>
      </c>
      <c r="E7" s="240">
        <v>2608.8553980000002</v>
      </c>
      <c r="F7" s="240">
        <v>2625.2322730999999</v>
      </c>
      <c r="G7" s="240">
        <v>2631.1328899999999</v>
      </c>
      <c r="H7" s="240">
        <v>2633.9132485999999</v>
      </c>
      <c r="I7" s="240">
        <v>2632.8548090999998</v>
      </c>
      <c r="J7" s="240">
        <v>2629.9335559000001</v>
      </c>
      <c r="K7" s="240">
        <v>2624.4309493000001</v>
      </c>
      <c r="L7" s="240">
        <v>2603.9223102999999</v>
      </c>
      <c r="M7" s="240">
        <v>2602.5755058999998</v>
      </c>
      <c r="N7" s="240">
        <v>2607.9658571</v>
      </c>
      <c r="O7" s="240">
        <v>2632.9735062</v>
      </c>
      <c r="P7" s="240">
        <v>2642.1780620999998</v>
      </c>
      <c r="Q7" s="240">
        <v>2648.4596668999998</v>
      </c>
      <c r="R7" s="240">
        <v>2649.7376365999999</v>
      </c>
      <c r="S7" s="240">
        <v>2651.7338525</v>
      </c>
      <c r="T7" s="240">
        <v>2652.3676306000002</v>
      </c>
      <c r="U7" s="240">
        <v>2649.1314628999999</v>
      </c>
      <c r="V7" s="240">
        <v>2648.9209962999998</v>
      </c>
      <c r="W7" s="240">
        <v>2649.2287228</v>
      </c>
      <c r="X7" s="240">
        <v>2646.6227352000001</v>
      </c>
      <c r="Y7" s="240">
        <v>2650.5407783000001</v>
      </c>
      <c r="Z7" s="240">
        <v>2657.5509449000001</v>
      </c>
      <c r="AA7" s="240">
        <v>2674.3937538</v>
      </c>
      <c r="AB7" s="240">
        <v>2682.5327781999999</v>
      </c>
      <c r="AC7" s="240">
        <v>2688.708537</v>
      </c>
      <c r="AD7" s="240">
        <v>2688.7610146000002</v>
      </c>
      <c r="AE7" s="240">
        <v>2694.1302538</v>
      </c>
      <c r="AF7" s="240">
        <v>2700.6562389999999</v>
      </c>
      <c r="AG7" s="240">
        <v>2711.9231608999999</v>
      </c>
      <c r="AH7" s="240">
        <v>2718.0744949999998</v>
      </c>
      <c r="AI7" s="240">
        <v>2722.6944321000001</v>
      </c>
      <c r="AJ7" s="240">
        <v>2723.8507135</v>
      </c>
      <c r="AK7" s="240">
        <v>2726.8570503999999</v>
      </c>
      <c r="AL7" s="240">
        <v>2729.7811840999998</v>
      </c>
      <c r="AM7" s="240">
        <v>2730.3272317000001</v>
      </c>
      <c r="AN7" s="240">
        <v>2734.8088714999999</v>
      </c>
      <c r="AO7" s="240">
        <v>2740.9302204999999</v>
      </c>
      <c r="AP7" s="240">
        <v>2751.2157471999999</v>
      </c>
      <c r="AQ7" s="240">
        <v>2758.7231631999998</v>
      </c>
      <c r="AR7" s="240">
        <v>2765.9769371000002</v>
      </c>
      <c r="AS7" s="240">
        <v>2773.4074629000002</v>
      </c>
      <c r="AT7" s="240">
        <v>2779.8311569000002</v>
      </c>
      <c r="AU7" s="240">
        <v>2785.6784130999999</v>
      </c>
      <c r="AV7" s="240">
        <v>2790.8466373000001</v>
      </c>
      <c r="AW7" s="240">
        <v>2795.6179637</v>
      </c>
      <c r="AX7" s="240">
        <v>2799.8897980000002</v>
      </c>
      <c r="AY7" s="240">
        <v>2803.5078140000001</v>
      </c>
      <c r="AZ7" s="240">
        <v>2806.8964086999999</v>
      </c>
      <c r="BA7" s="240">
        <v>2809.9012560000001</v>
      </c>
      <c r="BB7" s="240">
        <v>2811.1767715999999</v>
      </c>
      <c r="BC7" s="333">
        <v>2814.4229999999998</v>
      </c>
      <c r="BD7" s="333">
        <v>2818.2950000000001</v>
      </c>
      <c r="BE7" s="333">
        <v>2823.5770000000002</v>
      </c>
      <c r="BF7" s="333">
        <v>2828.1120000000001</v>
      </c>
      <c r="BG7" s="333">
        <v>2832.683</v>
      </c>
      <c r="BH7" s="333">
        <v>2837.585</v>
      </c>
      <c r="BI7" s="333">
        <v>2842.011</v>
      </c>
      <c r="BJ7" s="333">
        <v>2846.2539999999999</v>
      </c>
      <c r="BK7" s="333">
        <v>2849.817</v>
      </c>
      <c r="BL7" s="333">
        <v>2854.067</v>
      </c>
      <c r="BM7" s="333">
        <v>2858.5070000000001</v>
      </c>
      <c r="BN7" s="333">
        <v>2863.76</v>
      </c>
      <c r="BO7" s="333">
        <v>2868.1149999999998</v>
      </c>
      <c r="BP7" s="333">
        <v>2872.1930000000002</v>
      </c>
      <c r="BQ7" s="333">
        <v>2875.866</v>
      </c>
      <c r="BR7" s="333">
        <v>2879.489</v>
      </c>
      <c r="BS7" s="333">
        <v>2882.9319999999998</v>
      </c>
      <c r="BT7" s="333">
        <v>2886.1959999999999</v>
      </c>
      <c r="BU7" s="333">
        <v>2889.2809999999999</v>
      </c>
      <c r="BV7" s="333">
        <v>2892.1869999999999</v>
      </c>
    </row>
    <row r="8" spans="1:74" ht="11.1" customHeight="1" x14ac:dyDescent="0.2">
      <c r="A8" s="148" t="s">
        <v>873</v>
      </c>
      <c r="B8" s="210" t="s">
        <v>558</v>
      </c>
      <c r="C8" s="240">
        <v>2371.8269255999999</v>
      </c>
      <c r="D8" s="240">
        <v>2372.1844488000002</v>
      </c>
      <c r="E8" s="240">
        <v>2374.9975718999999</v>
      </c>
      <c r="F8" s="240">
        <v>2385.6178346000002</v>
      </c>
      <c r="G8" s="240">
        <v>2389.3285024000002</v>
      </c>
      <c r="H8" s="240">
        <v>2391.4811150999999</v>
      </c>
      <c r="I8" s="240">
        <v>2389.7944963999998</v>
      </c>
      <c r="J8" s="240">
        <v>2390.5418814</v>
      </c>
      <c r="K8" s="240">
        <v>2391.4420936000001</v>
      </c>
      <c r="L8" s="240">
        <v>2394.2192384999998</v>
      </c>
      <c r="M8" s="240">
        <v>2394.1320261999999</v>
      </c>
      <c r="N8" s="240">
        <v>2392.9045621</v>
      </c>
      <c r="O8" s="240">
        <v>2384.8995749000001</v>
      </c>
      <c r="P8" s="240">
        <v>2385.6195607</v>
      </c>
      <c r="Q8" s="240">
        <v>2389.4272482000001</v>
      </c>
      <c r="R8" s="240">
        <v>2402.2450577999998</v>
      </c>
      <c r="S8" s="240">
        <v>2407.7863333999999</v>
      </c>
      <c r="T8" s="240">
        <v>2411.9734954</v>
      </c>
      <c r="U8" s="240">
        <v>2411.7222756000001</v>
      </c>
      <c r="V8" s="240">
        <v>2415.5144116000001</v>
      </c>
      <c r="W8" s="240">
        <v>2420.2656351000001</v>
      </c>
      <c r="X8" s="240">
        <v>2430.0536406000001</v>
      </c>
      <c r="Y8" s="240">
        <v>2433.6647684999998</v>
      </c>
      <c r="Z8" s="240">
        <v>2435.1767132999998</v>
      </c>
      <c r="AA8" s="240">
        <v>2429.9424509</v>
      </c>
      <c r="AB8" s="240">
        <v>2430.7412972000002</v>
      </c>
      <c r="AC8" s="240">
        <v>2432.9262282</v>
      </c>
      <c r="AD8" s="240">
        <v>2437.5156087999999</v>
      </c>
      <c r="AE8" s="240">
        <v>2441.7089357999998</v>
      </c>
      <c r="AF8" s="240">
        <v>2446.524574</v>
      </c>
      <c r="AG8" s="240">
        <v>2454.3868548</v>
      </c>
      <c r="AH8" s="240">
        <v>2458.6288668000002</v>
      </c>
      <c r="AI8" s="240">
        <v>2461.6749414000001</v>
      </c>
      <c r="AJ8" s="240">
        <v>2460.3923464999998</v>
      </c>
      <c r="AK8" s="240">
        <v>2463.3960952000002</v>
      </c>
      <c r="AL8" s="240">
        <v>2467.5534555999998</v>
      </c>
      <c r="AM8" s="240">
        <v>2473.1249237000002</v>
      </c>
      <c r="AN8" s="240">
        <v>2479.3941353</v>
      </c>
      <c r="AO8" s="240">
        <v>2486.6215864000001</v>
      </c>
      <c r="AP8" s="240">
        <v>2497.0433489000002</v>
      </c>
      <c r="AQ8" s="240">
        <v>2504.5102253</v>
      </c>
      <c r="AR8" s="240">
        <v>2511.2582874</v>
      </c>
      <c r="AS8" s="240">
        <v>2517.4199239</v>
      </c>
      <c r="AT8" s="240">
        <v>2522.6310661000002</v>
      </c>
      <c r="AU8" s="240">
        <v>2527.0241027000002</v>
      </c>
      <c r="AV8" s="240">
        <v>2529.7688963999999</v>
      </c>
      <c r="AW8" s="240">
        <v>2533.1483245999998</v>
      </c>
      <c r="AX8" s="240">
        <v>2536.3322500999998</v>
      </c>
      <c r="AY8" s="240">
        <v>2539.3825256999999</v>
      </c>
      <c r="AZ8" s="240">
        <v>2542.1290561000001</v>
      </c>
      <c r="BA8" s="240">
        <v>2544.6336944</v>
      </c>
      <c r="BB8" s="240">
        <v>2545.8397860999999</v>
      </c>
      <c r="BC8" s="333">
        <v>2548.6529999999998</v>
      </c>
      <c r="BD8" s="333">
        <v>2552.0169999999998</v>
      </c>
      <c r="BE8" s="333">
        <v>2556.6390000000001</v>
      </c>
      <c r="BF8" s="333">
        <v>2560.5729999999999</v>
      </c>
      <c r="BG8" s="333">
        <v>2564.529</v>
      </c>
      <c r="BH8" s="333">
        <v>2568.8519999999999</v>
      </c>
      <c r="BI8" s="333">
        <v>2572.5880000000002</v>
      </c>
      <c r="BJ8" s="333">
        <v>2576.0830000000001</v>
      </c>
      <c r="BK8" s="333">
        <v>2579.5740000000001</v>
      </c>
      <c r="BL8" s="333">
        <v>2582.4110000000001</v>
      </c>
      <c r="BM8" s="333">
        <v>2584.8310000000001</v>
      </c>
      <c r="BN8" s="333">
        <v>2586.248</v>
      </c>
      <c r="BO8" s="333">
        <v>2588.2710000000002</v>
      </c>
      <c r="BP8" s="333">
        <v>2590.3150000000001</v>
      </c>
      <c r="BQ8" s="333">
        <v>2592.4059999999999</v>
      </c>
      <c r="BR8" s="333">
        <v>2594.471</v>
      </c>
      <c r="BS8" s="333">
        <v>2596.538</v>
      </c>
      <c r="BT8" s="333">
        <v>2598.6060000000002</v>
      </c>
      <c r="BU8" s="333">
        <v>2600.6750000000002</v>
      </c>
      <c r="BV8" s="333">
        <v>2602.7449999999999</v>
      </c>
    </row>
    <row r="9" spans="1:74" ht="11.1" customHeight="1" x14ac:dyDescent="0.2">
      <c r="A9" s="148" t="s">
        <v>874</v>
      </c>
      <c r="B9" s="210" t="s">
        <v>559</v>
      </c>
      <c r="C9" s="240">
        <v>1120.8757218999999</v>
      </c>
      <c r="D9" s="240">
        <v>1120.6804523999999</v>
      </c>
      <c r="E9" s="240">
        <v>1121.3624215</v>
      </c>
      <c r="F9" s="240">
        <v>1124.4797523</v>
      </c>
      <c r="G9" s="240">
        <v>1125.7476059999999</v>
      </c>
      <c r="H9" s="240">
        <v>1126.7241058</v>
      </c>
      <c r="I9" s="240">
        <v>1127.4313268000001</v>
      </c>
      <c r="J9" s="240">
        <v>1127.8085624</v>
      </c>
      <c r="K9" s="240">
        <v>1127.8778877</v>
      </c>
      <c r="L9" s="240">
        <v>1128.2997705</v>
      </c>
      <c r="M9" s="240">
        <v>1127.2579244999999</v>
      </c>
      <c r="N9" s="240">
        <v>1125.4128174</v>
      </c>
      <c r="O9" s="240">
        <v>1119.3227297999999</v>
      </c>
      <c r="P9" s="240">
        <v>1118.4523899999999</v>
      </c>
      <c r="Q9" s="240">
        <v>1119.3600786</v>
      </c>
      <c r="R9" s="240">
        <v>1124.3999922</v>
      </c>
      <c r="S9" s="240">
        <v>1127.0980901999999</v>
      </c>
      <c r="T9" s="240">
        <v>1129.8085691000001</v>
      </c>
      <c r="U9" s="240">
        <v>1133.1008855</v>
      </c>
      <c r="V9" s="240">
        <v>1135.409034</v>
      </c>
      <c r="W9" s="240">
        <v>1137.302471</v>
      </c>
      <c r="X9" s="240">
        <v>1139.5237314999999</v>
      </c>
      <c r="Y9" s="240">
        <v>1140.0308445000001</v>
      </c>
      <c r="Z9" s="240">
        <v>1139.5663451</v>
      </c>
      <c r="AA9" s="240">
        <v>1134.7115448</v>
      </c>
      <c r="AB9" s="240">
        <v>1134.8678365000001</v>
      </c>
      <c r="AC9" s="240">
        <v>1136.6165318999999</v>
      </c>
      <c r="AD9" s="240">
        <v>1144.0821113</v>
      </c>
      <c r="AE9" s="240">
        <v>1145.9222537999999</v>
      </c>
      <c r="AF9" s="240">
        <v>1146.2614397</v>
      </c>
      <c r="AG9" s="240">
        <v>1142.0424495</v>
      </c>
      <c r="AH9" s="240">
        <v>1141.6726369</v>
      </c>
      <c r="AI9" s="240">
        <v>1142.0947822000001</v>
      </c>
      <c r="AJ9" s="240">
        <v>1144.9433982</v>
      </c>
      <c r="AK9" s="240">
        <v>1145.7235751000001</v>
      </c>
      <c r="AL9" s="240">
        <v>1146.0698256999999</v>
      </c>
      <c r="AM9" s="240">
        <v>1143.4029141000001</v>
      </c>
      <c r="AN9" s="240">
        <v>1144.8157386</v>
      </c>
      <c r="AO9" s="240">
        <v>1147.7290633</v>
      </c>
      <c r="AP9" s="240">
        <v>1154.7762749999999</v>
      </c>
      <c r="AQ9" s="240">
        <v>1158.7155605</v>
      </c>
      <c r="AR9" s="240">
        <v>1162.1803063</v>
      </c>
      <c r="AS9" s="240">
        <v>1165.1840476</v>
      </c>
      <c r="AT9" s="240">
        <v>1167.6895626999999</v>
      </c>
      <c r="AU9" s="240">
        <v>1169.7103867000001</v>
      </c>
      <c r="AV9" s="240">
        <v>1170.6528940000001</v>
      </c>
      <c r="AW9" s="240">
        <v>1172.1495549000001</v>
      </c>
      <c r="AX9" s="240">
        <v>1173.6067439999999</v>
      </c>
      <c r="AY9" s="240">
        <v>1175.0542654999999</v>
      </c>
      <c r="AZ9" s="240">
        <v>1176.4101576</v>
      </c>
      <c r="BA9" s="240">
        <v>1177.7042246000001</v>
      </c>
      <c r="BB9" s="240">
        <v>1178.5208</v>
      </c>
      <c r="BC9" s="333">
        <v>1180.0029999999999</v>
      </c>
      <c r="BD9" s="333">
        <v>1181.7349999999999</v>
      </c>
      <c r="BE9" s="333">
        <v>1184.124</v>
      </c>
      <c r="BF9" s="333">
        <v>1186.0509999999999</v>
      </c>
      <c r="BG9" s="333">
        <v>1187.922</v>
      </c>
      <c r="BH9" s="333">
        <v>1189.7539999999999</v>
      </c>
      <c r="BI9" s="333">
        <v>1191.502</v>
      </c>
      <c r="BJ9" s="333">
        <v>1193.181</v>
      </c>
      <c r="BK9" s="333">
        <v>1194.69</v>
      </c>
      <c r="BL9" s="333">
        <v>1196.3109999999999</v>
      </c>
      <c r="BM9" s="333">
        <v>1197.941</v>
      </c>
      <c r="BN9" s="333">
        <v>1199.5940000000001</v>
      </c>
      <c r="BO9" s="333">
        <v>1201.231</v>
      </c>
      <c r="BP9" s="333">
        <v>1202.8679999999999</v>
      </c>
      <c r="BQ9" s="333">
        <v>1204.567</v>
      </c>
      <c r="BR9" s="333">
        <v>1206.153</v>
      </c>
      <c r="BS9" s="333">
        <v>1207.691</v>
      </c>
      <c r="BT9" s="333">
        <v>1209.18</v>
      </c>
      <c r="BU9" s="333">
        <v>1210.6199999999999</v>
      </c>
      <c r="BV9" s="333">
        <v>1212.0119999999999</v>
      </c>
    </row>
    <row r="10" spans="1:74" ht="11.1" customHeight="1" x14ac:dyDescent="0.2">
      <c r="A10" s="148" t="s">
        <v>875</v>
      </c>
      <c r="B10" s="210" t="s">
        <v>560</v>
      </c>
      <c r="C10" s="240">
        <v>3023.2486813</v>
      </c>
      <c r="D10" s="240">
        <v>3033.1375693999998</v>
      </c>
      <c r="E10" s="240">
        <v>3043.8891776</v>
      </c>
      <c r="F10" s="240">
        <v>3060.3765278999999</v>
      </c>
      <c r="G10" s="240">
        <v>3069.1988101000002</v>
      </c>
      <c r="H10" s="240">
        <v>3075.2290459000001</v>
      </c>
      <c r="I10" s="240">
        <v>3074.5007572</v>
      </c>
      <c r="J10" s="240">
        <v>3077.9217592999998</v>
      </c>
      <c r="K10" s="240">
        <v>3081.5255738999999</v>
      </c>
      <c r="L10" s="240">
        <v>3086.1217431</v>
      </c>
      <c r="M10" s="240">
        <v>3089.4840260000001</v>
      </c>
      <c r="N10" s="240">
        <v>3092.4219649000001</v>
      </c>
      <c r="O10" s="240">
        <v>3091.7277287000002</v>
      </c>
      <c r="P10" s="240">
        <v>3096.2228525</v>
      </c>
      <c r="Q10" s="240">
        <v>3102.6995055000002</v>
      </c>
      <c r="R10" s="240">
        <v>3114.0561243000002</v>
      </c>
      <c r="S10" s="240">
        <v>3122.3220078999998</v>
      </c>
      <c r="T10" s="240">
        <v>3130.3955930000002</v>
      </c>
      <c r="U10" s="240">
        <v>3137.7895570000001</v>
      </c>
      <c r="V10" s="240">
        <v>3145.8440371000002</v>
      </c>
      <c r="W10" s="240">
        <v>3154.0717106000002</v>
      </c>
      <c r="X10" s="240">
        <v>3164.2076864999999</v>
      </c>
      <c r="Y10" s="240">
        <v>3171.480415</v>
      </c>
      <c r="Z10" s="240">
        <v>3177.6250052</v>
      </c>
      <c r="AA10" s="240">
        <v>3181.1849619</v>
      </c>
      <c r="AB10" s="240">
        <v>3186.1656466999998</v>
      </c>
      <c r="AC10" s="240">
        <v>3191.1105643999999</v>
      </c>
      <c r="AD10" s="240">
        <v>3194.6726029000001</v>
      </c>
      <c r="AE10" s="240">
        <v>3200.5563204999999</v>
      </c>
      <c r="AF10" s="240">
        <v>3207.4146052000001</v>
      </c>
      <c r="AG10" s="240">
        <v>3217.0904512000002</v>
      </c>
      <c r="AH10" s="240">
        <v>3224.5156243000001</v>
      </c>
      <c r="AI10" s="240">
        <v>3231.5331188</v>
      </c>
      <c r="AJ10" s="240">
        <v>3237.7835350999999</v>
      </c>
      <c r="AK10" s="240">
        <v>3244.2552221000001</v>
      </c>
      <c r="AL10" s="240">
        <v>3250.5887800999999</v>
      </c>
      <c r="AM10" s="240">
        <v>3254.5084612000001</v>
      </c>
      <c r="AN10" s="240">
        <v>3262.2725722999999</v>
      </c>
      <c r="AO10" s="240">
        <v>3271.6053652000001</v>
      </c>
      <c r="AP10" s="240">
        <v>3285.6290921</v>
      </c>
      <c r="AQ10" s="240">
        <v>3295.75756</v>
      </c>
      <c r="AR10" s="240">
        <v>3305.1130210000001</v>
      </c>
      <c r="AS10" s="240">
        <v>3313.7496682999999</v>
      </c>
      <c r="AT10" s="240">
        <v>3321.5184703</v>
      </c>
      <c r="AU10" s="240">
        <v>3328.4736201999999</v>
      </c>
      <c r="AV10" s="240">
        <v>3333.6204705999999</v>
      </c>
      <c r="AW10" s="240">
        <v>3339.6943019999999</v>
      </c>
      <c r="AX10" s="240">
        <v>3345.7004668999998</v>
      </c>
      <c r="AY10" s="240">
        <v>3351.4948399</v>
      </c>
      <c r="AZ10" s="240">
        <v>3357.4737659000002</v>
      </c>
      <c r="BA10" s="240">
        <v>3363.4931194999999</v>
      </c>
      <c r="BB10" s="240">
        <v>3369.0049693000001</v>
      </c>
      <c r="BC10" s="333">
        <v>3375.5160000000001</v>
      </c>
      <c r="BD10" s="333">
        <v>3382.4789999999998</v>
      </c>
      <c r="BE10" s="333">
        <v>3390.8850000000002</v>
      </c>
      <c r="BF10" s="333">
        <v>3398.0059999999999</v>
      </c>
      <c r="BG10" s="333">
        <v>3404.8339999999998</v>
      </c>
      <c r="BH10" s="333">
        <v>3410.7910000000002</v>
      </c>
      <c r="BI10" s="333">
        <v>3417.4690000000001</v>
      </c>
      <c r="BJ10" s="333">
        <v>3424.2890000000002</v>
      </c>
      <c r="BK10" s="333">
        <v>3431.442</v>
      </c>
      <c r="BL10" s="333">
        <v>3438.4009999999998</v>
      </c>
      <c r="BM10" s="333">
        <v>3445.3589999999999</v>
      </c>
      <c r="BN10" s="333">
        <v>3452.569</v>
      </c>
      <c r="BO10" s="333">
        <v>3459.33</v>
      </c>
      <c r="BP10" s="333">
        <v>3465.8980000000001</v>
      </c>
      <c r="BQ10" s="333">
        <v>3471.9160000000002</v>
      </c>
      <c r="BR10" s="333">
        <v>3478.3609999999999</v>
      </c>
      <c r="BS10" s="333">
        <v>3484.8789999999999</v>
      </c>
      <c r="BT10" s="333">
        <v>3491.4690000000001</v>
      </c>
      <c r="BU10" s="333">
        <v>3498.1320000000001</v>
      </c>
      <c r="BV10" s="333">
        <v>3504.866</v>
      </c>
    </row>
    <row r="11" spans="1:74" ht="11.1" customHeight="1" x14ac:dyDescent="0.2">
      <c r="A11" s="148" t="s">
        <v>876</v>
      </c>
      <c r="B11" s="210" t="s">
        <v>561</v>
      </c>
      <c r="C11" s="240">
        <v>770.72974910999994</v>
      </c>
      <c r="D11" s="240">
        <v>772.21188240000004</v>
      </c>
      <c r="E11" s="240">
        <v>774.62529056999995</v>
      </c>
      <c r="F11" s="240">
        <v>780.46314659999996</v>
      </c>
      <c r="G11" s="240">
        <v>782.86922480999999</v>
      </c>
      <c r="H11" s="240">
        <v>784.33669816999998</v>
      </c>
      <c r="I11" s="240">
        <v>784.05146117000004</v>
      </c>
      <c r="J11" s="240">
        <v>784.25230397999997</v>
      </c>
      <c r="K11" s="240">
        <v>784.12512107999999</v>
      </c>
      <c r="L11" s="240">
        <v>783.25516932999994</v>
      </c>
      <c r="M11" s="240">
        <v>782.78299239</v>
      </c>
      <c r="N11" s="240">
        <v>782.29384712000001</v>
      </c>
      <c r="O11" s="240">
        <v>780.62283373000002</v>
      </c>
      <c r="P11" s="240">
        <v>780.97342662000005</v>
      </c>
      <c r="Q11" s="240">
        <v>782.18072600000005</v>
      </c>
      <c r="R11" s="240">
        <v>785.71828407999999</v>
      </c>
      <c r="S11" s="240">
        <v>787.53383233</v>
      </c>
      <c r="T11" s="240">
        <v>789.10092293000002</v>
      </c>
      <c r="U11" s="240">
        <v>789.94960593999997</v>
      </c>
      <c r="V11" s="240">
        <v>791.37224373000004</v>
      </c>
      <c r="W11" s="240">
        <v>792.89888633999999</v>
      </c>
      <c r="X11" s="240">
        <v>794.99916536000001</v>
      </c>
      <c r="Y11" s="240">
        <v>796.38159394000002</v>
      </c>
      <c r="Z11" s="240">
        <v>797.51580365999996</v>
      </c>
      <c r="AA11" s="240">
        <v>797.77968370999997</v>
      </c>
      <c r="AB11" s="240">
        <v>798.88403882</v>
      </c>
      <c r="AC11" s="240">
        <v>800.20675816000005</v>
      </c>
      <c r="AD11" s="240">
        <v>802.09636401</v>
      </c>
      <c r="AE11" s="240">
        <v>803.59442013</v>
      </c>
      <c r="AF11" s="240">
        <v>805.04944880000005</v>
      </c>
      <c r="AG11" s="240">
        <v>806.18167947999996</v>
      </c>
      <c r="AH11" s="240">
        <v>807.76048114000002</v>
      </c>
      <c r="AI11" s="240">
        <v>809.50608324999996</v>
      </c>
      <c r="AJ11" s="240">
        <v>812.20910498000001</v>
      </c>
      <c r="AK11" s="240">
        <v>813.6953436</v>
      </c>
      <c r="AL11" s="240">
        <v>814.75541829999997</v>
      </c>
      <c r="AM11" s="240">
        <v>813.96797007999999</v>
      </c>
      <c r="AN11" s="240">
        <v>815.24173614999995</v>
      </c>
      <c r="AO11" s="240">
        <v>817.15535752000005</v>
      </c>
      <c r="AP11" s="240">
        <v>820.84910115000002</v>
      </c>
      <c r="AQ11" s="240">
        <v>823.18723293000005</v>
      </c>
      <c r="AR11" s="240">
        <v>825.31001980999997</v>
      </c>
      <c r="AS11" s="240">
        <v>827.28516362000005</v>
      </c>
      <c r="AT11" s="240">
        <v>828.92648430999998</v>
      </c>
      <c r="AU11" s="240">
        <v>830.30168373000004</v>
      </c>
      <c r="AV11" s="240">
        <v>831.07911025999999</v>
      </c>
      <c r="AW11" s="240">
        <v>832.17080583999996</v>
      </c>
      <c r="AX11" s="240">
        <v>833.24511884000003</v>
      </c>
      <c r="AY11" s="240">
        <v>834.2414943</v>
      </c>
      <c r="AZ11" s="240">
        <v>835.32645840999999</v>
      </c>
      <c r="BA11" s="240">
        <v>836.43945618999999</v>
      </c>
      <c r="BB11" s="240">
        <v>837.41965334999998</v>
      </c>
      <c r="BC11" s="333">
        <v>838.70929999999998</v>
      </c>
      <c r="BD11" s="333">
        <v>840.14769999999999</v>
      </c>
      <c r="BE11" s="333">
        <v>842.01689999999996</v>
      </c>
      <c r="BF11" s="333">
        <v>843.54089999999997</v>
      </c>
      <c r="BG11" s="333">
        <v>845.00199999999995</v>
      </c>
      <c r="BH11" s="333">
        <v>846.37429999999995</v>
      </c>
      <c r="BI11" s="333">
        <v>847.72889999999995</v>
      </c>
      <c r="BJ11" s="333">
        <v>849.04</v>
      </c>
      <c r="BK11" s="333">
        <v>850.28480000000002</v>
      </c>
      <c r="BL11" s="333">
        <v>851.5258</v>
      </c>
      <c r="BM11" s="333">
        <v>852.74019999999996</v>
      </c>
      <c r="BN11" s="333">
        <v>853.95439999999996</v>
      </c>
      <c r="BO11" s="333">
        <v>855.096</v>
      </c>
      <c r="BP11" s="333">
        <v>856.19150000000002</v>
      </c>
      <c r="BQ11" s="333">
        <v>857.15959999999995</v>
      </c>
      <c r="BR11" s="333">
        <v>858.22349999999994</v>
      </c>
      <c r="BS11" s="333">
        <v>859.30200000000002</v>
      </c>
      <c r="BT11" s="333">
        <v>860.39509999999996</v>
      </c>
      <c r="BU11" s="333">
        <v>861.50289999999995</v>
      </c>
      <c r="BV11" s="333">
        <v>862.62540000000001</v>
      </c>
    </row>
    <row r="12" spans="1:74" ht="11.1" customHeight="1" x14ac:dyDescent="0.2">
      <c r="A12" s="148" t="s">
        <v>877</v>
      </c>
      <c r="B12" s="210" t="s">
        <v>562</v>
      </c>
      <c r="C12" s="240">
        <v>2154.3044792999999</v>
      </c>
      <c r="D12" s="240">
        <v>2161.9742501000001</v>
      </c>
      <c r="E12" s="240">
        <v>2163.3475582000001</v>
      </c>
      <c r="F12" s="240">
        <v>2145.0264851000002</v>
      </c>
      <c r="G12" s="240">
        <v>2143.8553069999998</v>
      </c>
      <c r="H12" s="240">
        <v>2146.4361051999999</v>
      </c>
      <c r="I12" s="240">
        <v>2160.2063229</v>
      </c>
      <c r="J12" s="240">
        <v>2164.7129914000002</v>
      </c>
      <c r="K12" s="240">
        <v>2167.3935537000002</v>
      </c>
      <c r="L12" s="240">
        <v>2167.9077132000002</v>
      </c>
      <c r="M12" s="240">
        <v>2167.1912858000001</v>
      </c>
      <c r="N12" s="240">
        <v>2164.9039748</v>
      </c>
      <c r="O12" s="240">
        <v>2156.9512037</v>
      </c>
      <c r="P12" s="240">
        <v>2154.5930579999999</v>
      </c>
      <c r="Q12" s="240">
        <v>2153.7349611999998</v>
      </c>
      <c r="R12" s="240">
        <v>2156.7359363999999</v>
      </c>
      <c r="S12" s="240">
        <v>2157.1086699000002</v>
      </c>
      <c r="T12" s="240">
        <v>2157.2121849</v>
      </c>
      <c r="U12" s="240">
        <v>2156.7267357999999</v>
      </c>
      <c r="V12" s="240">
        <v>2156.5316229999999</v>
      </c>
      <c r="W12" s="240">
        <v>2156.3071008000002</v>
      </c>
      <c r="X12" s="240">
        <v>2155.1440481</v>
      </c>
      <c r="Y12" s="240">
        <v>2155.5425481000002</v>
      </c>
      <c r="Z12" s="240">
        <v>2156.5934796000001</v>
      </c>
      <c r="AA12" s="240">
        <v>2157.0914733999998</v>
      </c>
      <c r="AB12" s="240">
        <v>2160.3512950999998</v>
      </c>
      <c r="AC12" s="240">
        <v>2165.1675753999998</v>
      </c>
      <c r="AD12" s="240">
        <v>2174.7835043999999</v>
      </c>
      <c r="AE12" s="240">
        <v>2180.2803091999999</v>
      </c>
      <c r="AF12" s="240">
        <v>2184.9011801000001</v>
      </c>
      <c r="AG12" s="240">
        <v>2188.0809789999998</v>
      </c>
      <c r="AH12" s="240">
        <v>2191.3738351000002</v>
      </c>
      <c r="AI12" s="240">
        <v>2194.2146106</v>
      </c>
      <c r="AJ12" s="240">
        <v>2194.6966937000002</v>
      </c>
      <c r="AK12" s="240">
        <v>2198.0632667</v>
      </c>
      <c r="AL12" s="240">
        <v>2202.4077177999998</v>
      </c>
      <c r="AM12" s="240">
        <v>2206.7747411</v>
      </c>
      <c r="AN12" s="240">
        <v>2213.7914279000001</v>
      </c>
      <c r="AO12" s="240">
        <v>2222.5024724</v>
      </c>
      <c r="AP12" s="240">
        <v>2236.9272025999999</v>
      </c>
      <c r="AQ12" s="240">
        <v>2246.0124663000001</v>
      </c>
      <c r="AR12" s="240">
        <v>2253.7775916000001</v>
      </c>
      <c r="AS12" s="240">
        <v>2258.9407197</v>
      </c>
      <c r="AT12" s="240">
        <v>2265.0269623999998</v>
      </c>
      <c r="AU12" s="240">
        <v>2270.7544609000001</v>
      </c>
      <c r="AV12" s="240">
        <v>2276.1483896999998</v>
      </c>
      <c r="AW12" s="240">
        <v>2281.1395188000001</v>
      </c>
      <c r="AX12" s="240">
        <v>2285.7530228000001</v>
      </c>
      <c r="AY12" s="240">
        <v>2289.6780362999998</v>
      </c>
      <c r="AZ12" s="240">
        <v>2293.7694390000001</v>
      </c>
      <c r="BA12" s="240">
        <v>2297.7163655999998</v>
      </c>
      <c r="BB12" s="240">
        <v>2300.8432794</v>
      </c>
      <c r="BC12" s="333">
        <v>2305.0079999999998</v>
      </c>
      <c r="BD12" s="333">
        <v>2309.5349999999999</v>
      </c>
      <c r="BE12" s="333">
        <v>2314.39</v>
      </c>
      <c r="BF12" s="333">
        <v>2319.6660000000002</v>
      </c>
      <c r="BG12" s="333">
        <v>2325.3310000000001</v>
      </c>
      <c r="BH12" s="333">
        <v>2332.0439999999999</v>
      </c>
      <c r="BI12" s="333">
        <v>2337.989</v>
      </c>
      <c r="BJ12" s="333">
        <v>2343.8249999999998</v>
      </c>
      <c r="BK12" s="333">
        <v>2349.4549999999999</v>
      </c>
      <c r="BL12" s="333">
        <v>2355.1489999999999</v>
      </c>
      <c r="BM12" s="333">
        <v>2360.8090000000002</v>
      </c>
      <c r="BN12" s="333">
        <v>2366.7620000000002</v>
      </c>
      <c r="BO12" s="333">
        <v>2372.107</v>
      </c>
      <c r="BP12" s="333">
        <v>2377.1709999999998</v>
      </c>
      <c r="BQ12" s="333">
        <v>2381.7449999999999</v>
      </c>
      <c r="BR12" s="333">
        <v>2386.4059999999999</v>
      </c>
      <c r="BS12" s="333">
        <v>2390.9430000000002</v>
      </c>
      <c r="BT12" s="333">
        <v>2395.3560000000002</v>
      </c>
      <c r="BU12" s="333">
        <v>2399.6460000000002</v>
      </c>
      <c r="BV12" s="333">
        <v>2403.8119999999999</v>
      </c>
    </row>
    <row r="13" spans="1:74" ht="11.1" customHeight="1" x14ac:dyDescent="0.2">
      <c r="A13" s="148" t="s">
        <v>878</v>
      </c>
      <c r="B13" s="210" t="s">
        <v>563</v>
      </c>
      <c r="C13" s="240">
        <v>1105.5057420999999</v>
      </c>
      <c r="D13" s="240">
        <v>1108.5972165000001</v>
      </c>
      <c r="E13" s="240">
        <v>1111.1553019999999</v>
      </c>
      <c r="F13" s="240">
        <v>1112.8177381</v>
      </c>
      <c r="G13" s="240">
        <v>1114.580741</v>
      </c>
      <c r="H13" s="240">
        <v>1116.0820503</v>
      </c>
      <c r="I13" s="240">
        <v>1116.3791020000001</v>
      </c>
      <c r="J13" s="240">
        <v>1118.0639471</v>
      </c>
      <c r="K13" s="240">
        <v>1120.1940215</v>
      </c>
      <c r="L13" s="240">
        <v>1124.0432249999999</v>
      </c>
      <c r="M13" s="240">
        <v>1126.1083335000001</v>
      </c>
      <c r="N13" s="240">
        <v>1127.6632466000001</v>
      </c>
      <c r="O13" s="240">
        <v>1127.4223847000001</v>
      </c>
      <c r="P13" s="240">
        <v>1128.9210917</v>
      </c>
      <c r="Q13" s="240">
        <v>1130.8737881</v>
      </c>
      <c r="R13" s="240">
        <v>1133.2284340000001</v>
      </c>
      <c r="S13" s="240">
        <v>1136.1281389000001</v>
      </c>
      <c r="T13" s="240">
        <v>1139.5208631</v>
      </c>
      <c r="U13" s="240">
        <v>1145.2055326</v>
      </c>
      <c r="V13" s="240">
        <v>1148.2351005</v>
      </c>
      <c r="W13" s="240">
        <v>1150.4084929000001</v>
      </c>
      <c r="X13" s="240">
        <v>1150.3805367</v>
      </c>
      <c r="Y13" s="240">
        <v>1151.8504582</v>
      </c>
      <c r="Z13" s="240">
        <v>1153.473084</v>
      </c>
      <c r="AA13" s="240">
        <v>1154.9879609</v>
      </c>
      <c r="AB13" s="240">
        <v>1157.1113356000001</v>
      </c>
      <c r="AC13" s="240">
        <v>1159.5827546999999</v>
      </c>
      <c r="AD13" s="240">
        <v>1161.7712796999999</v>
      </c>
      <c r="AE13" s="240">
        <v>1165.4119915000001</v>
      </c>
      <c r="AF13" s="240">
        <v>1169.8739516000001</v>
      </c>
      <c r="AG13" s="240">
        <v>1177.6227871000001</v>
      </c>
      <c r="AH13" s="240">
        <v>1181.8780236</v>
      </c>
      <c r="AI13" s="240">
        <v>1185.1052881000001</v>
      </c>
      <c r="AJ13" s="240">
        <v>1185.5323827</v>
      </c>
      <c r="AK13" s="240">
        <v>1188.0328517999999</v>
      </c>
      <c r="AL13" s="240">
        <v>1190.8344973999999</v>
      </c>
      <c r="AM13" s="240">
        <v>1193.8172371000001</v>
      </c>
      <c r="AN13" s="240">
        <v>1197.3112976</v>
      </c>
      <c r="AO13" s="240">
        <v>1201.1965964999999</v>
      </c>
      <c r="AP13" s="240">
        <v>1206.1286247999999</v>
      </c>
      <c r="AQ13" s="240">
        <v>1210.3047819999999</v>
      </c>
      <c r="AR13" s="240">
        <v>1214.3805591</v>
      </c>
      <c r="AS13" s="240">
        <v>1218.9117343999999</v>
      </c>
      <c r="AT13" s="240">
        <v>1222.3699179</v>
      </c>
      <c r="AU13" s="240">
        <v>1225.3108878</v>
      </c>
      <c r="AV13" s="240">
        <v>1226.9857066</v>
      </c>
      <c r="AW13" s="240">
        <v>1229.4539523000001</v>
      </c>
      <c r="AX13" s="240">
        <v>1231.9666875</v>
      </c>
      <c r="AY13" s="240">
        <v>1234.5449736</v>
      </c>
      <c r="AZ13" s="240">
        <v>1237.1308916</v>
      </c>
      <c r="BA13" s="240">
        <v>1239.7455031</v>
      </c>
      <c r="BB13" s="240">
        <v>1242.2415550999999</v>
      </c>
      <c r="BC13" s="333">
        <v>1245.0239999999999</v>
      </c>
      <c r="BD13" s="333">
        <v>1247.9459999999999</v>
      </c>
      <c r="BE13" s="333">
        <v>1251.2909999999999</v>
      </c>
      <c r="BF13" s="333">
        <v>1254.277</v>
      </c>
      <c r="BG13" s="333">
        <v>1257.1890000000001</v>
      </c>
      <c r="BH13" s="333">
        <v>1259.9549999999999</v>
      </c>
      <c r="BI13" s="333">
        <v>1262.7729999999999</v>
      </c>
      <c r="BJ13" s="333">
        <v>1265.5709999999999</v>
      </c>
      <c r="BK13" s="333">
        <v>1268.2619999999999</v>
      </c>
      <c r="BL13" s="333">
        <v>1271.085</v>
      </c>
      <c r="BM13" s="333">
        <v>1273.952</v>
      </c>
      <c r="BN13" s="333">
        <v>1277.021</v>
      </c>
      <c r="BO13" s="333">
        <v>1279.8610000000001</v>
      </c>
      <c r="BP13" s="333">
        <v>1282.6289999999999</v>
      </c>
      <c r="BQ13" s="333">
        <v>1285.318</v>
      </c>
      <c r="BR13" s="333">
        <v>1287.9469999999999</v>
      </c>
      <c r="BS13" s="333">
        <v>1290.509</v>
      </c>
      <c r="BT13" s="333">
        <v>1293.0050000000001</v>
      </c>
      <c r="BU13" s="333">
        <v>1295.434</v>
      </c>
      <c r="BV13" s="333">
        <v>1297.797</v>
      </c>
    </row>
    <row r="14" spans="1:74" ht="11.1" customHeight="1" x14ac:dyDescent="0.2">
      <c r="A14" s="148" t="s">
        <v>879</v>
      </c>
      <c r="B14" s="210" t="s">
        <v>564</v>
      </c>
      <c r="C14" s="240">
        <v>3172.8116312000002</v>
      </c>
      <c r="D14" s="240">
        <v>3191.8003419000001</v>
      </c>
      <c r="E14" s="240">
        <v>3209.3446060000001</v>
      </c>
      <c r="F14" s="240">
        <v>3229.4695713999999</v>
      </c>
      <c r="G14" s="240">
        <v>3241.1060815000001</v>
      </c>
      <c r="H14" s="240">
        <v>3248.2792841999999</v>
      </c>
      <c r="I14" s="240">
        <v>3244.5884901999998</v>
      </c>
      <c r="J14" s="240">
        <v>3247.6355948999999</v>
      </c>
      <c r="K14" s="240">
        <v>3251.0199090000001</v>
      </c>
      <c r="L14" s="240">
        <v>3249.2648856000001</v>
      </c>
      <c r="M14" s="240">
        <v>3257.4310288000001</v>
      </c>
      <c r="N14" s="240">
        <v>3270.0417917</v>
      </c>
      <c r="O14" s="240">
        <v>3298.5423937</v>
      </c>
      <c r="P14" s="240">
        <v>3311.4584811999998</v>
      </c>
      <c r="Q14" s="240">
        <v>3320.2352737000001</v>
      </c>
      <c r="R14" s="240">
        <v>3317.5173015</v>
      </c>
      <c r="S14" s="240">
        <v>3323.5321064</v>
      </c>
      <c r="T14" s="240">
        <v>3330.9242184999998</v>
      </c>
      <c r="U14" s="240">
        <v>3342.3613613000002</v>
      </c>
      <c r="V14" s="240">
        <v>3350.5072954000002</v>
      </c>
      <c r="W14" s="240">
        <v>3358.0297440999998</v>
      </c>
      <c r="X14" s="240">
        <v>3363.6289929</v>
      </c>
      <c r="Y14" s="240">
        <v>3370.8792567999999</v>
      </c>
      <c r="Z14" s="240">
        <v>3378.4808214</v>
      </c>
      <c r="AA14" s="240">
        <v>3383.8595193000001</v>
      </c>
      <c r="AB14" s="240">
        <v>3394.0943105000001</v>
      </c>
      <c r="AC14" s="240">
        <v>3406.6110276999998</v>
      </c>
      <c r="AD14" s="240">
        <v>3426.9770706999998</v>
      </c>
      <c r="AE14" s="240">
        <v>3439.8820900999999</v>
      </c>
      <c r="AF14" s="240">
        <v>3450.8934856999999</v>
      </c>
      <c r="AG14" s="240">
        <v>3454.6737404999999</v>
      </c>
      <c r="AH14" s="240">
        <v>3465.9010260999999</v>
      </c>
      <c r="AI14" s="240">
        <v>3479.2378256000002</v>
      </c>
      <c r="AJ14" s="240">
        <v>3500.9752527000001</v>
      </c>
      <c r="AK14" s="240">
        <v>3513.8127447000002</v>
      </c>
      <c r="AL14" s="240">
        <v>3524.0414154</v>
      </c>
      <c r="AM14" s="240">
        <v>3526.6455586000002</v>
      </c>
      <c r="AN14" s="240">
        <v>3535.4183662</v>
      </c>
      <c r="AO14" s="240">
        <v>3545.3441321999999</v>
      </c>
      <c r="AP14" s="240">
        <v>3557.7804587000001</v>
      </c>
      <c r="AQ14" s="240">
        <v>3568.9939393999998</v>
      </c>
      <c r="AR14" s="240">
        <v>3580.3421766000001</v>
      </c>
      <c r="AS14" s="240">
        <v>3593.9938811000002</v>
      </c>
      <c r="AT14" s="240">
        <v>3603.9850981</v>
      </c>
      <c r="AU14" s="240">
        <v>3612.4845384</v>
      </c>
      <c r="AV14" s="240">
        <v>3617.4870848999999</v>
      </c>
      <c r="AW14" s="240">
        <v>3624.5068096999998</v>
      </c>
      <c r="AX14" s="240">
        <v>3631.5385956999999</v>
      </c>
      <c r="AY14" s="240">
        <v>3638.8064187999998</v>
      </c>
      <c r="AZ14" s="240">
        <v>3645.6943454000002</v>
      </c>
      <c r="BA14" s="240">
        <v>3652.4263513000001</v>
      </c>
      <c r="BB14" s="240">
        <v>3657.5590341000002</v>
      </c>
      <c r="BC14" s="333">
        <v>3665.0619999999999</v>
      </c>
      <c r="BD14" s="333">
        <v>3673.491</v>
      </c>
      <c r="BE14" s="333">
        <v>3684.6990000000001</v>
      </c>
      <c r="BF14" s="333">
        <v>3693.5929999999998</v>
      </c>
      <c r="BG14" s="333">
        <v>3702.0239999999999</v>
      </c>
      <c r="BH14" s="333">
        <v>3709.703</v>
      </c>
      <c r="BI14" s="333">
        <v>3717.4259999999999</v>
      </c>
      <c r="BJ14" s="333">
        <v>3724.904</v>
      </c>
      <c r="BK14" s="333">
        <v>3731.98</v>
      </c>
      <c r="BL14" s="333">
        <v>3739.085</v>
      </c>
      <c r="BM14" s="333">
        <v>3746.0619999999999</v>
      </c>
      <c r="BN14" s="333">
        <v>3752.953</v>
      </c>
      <c r="BO14" s="333">
        <v>3759.6419999999998</v>
      </c>
      <c r="BP14" s="333">
        <v>3766.1729999999998</v>
      </c>
      <c r="BQ14" s="333">
        <v>3772.6170000000002</v>
      </c>
      <c r="BR14" s="333">
        <v>3778.7730000000001</v>
      </c>
      <c r="BS14" s="333">
        <v>3784.7159999999999</v>
      </c>
      <c r="BT14" s="333">
        <v>3790.4430000000002</v>
      </c>
      <c r="BU14" s="333">
        <v>3795.9569999999999</v>
      </c>
      <c r="BV14" s="333">
        <v>3801.2559999999999</v>
      </c>
    </row>
    <row r="15" spans="1:74" ht="11.1" customHeight="1" x14ac:dyDescent="0.2">
      <c r="A15" s="148"/>
      <c r="B15" s="168" t="s">
        <v>1203</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880</v>
      </c>
      <c r="B16" s="210" t="s">
        <v>557</v>
      </c>
      <c r="C16" s="258">
        <v>98.769349797000004</v>
      </c>
      <c r="D16" s="258">
        <v>98.539524475999997</v>
      </c>
      <c r="E16" s="258">
        <v>98.376349043000005</v>
      </c>
      <c r="F16" s="258">
        <v>98.368067201000002</v>
      </c>
      <c r="G16" s="258">
        <v>98.272008768000006</v>
      </c>
      <c r="H16" s="258">
        <v>98.176417447000006</v>
      </c>
      <c r="I16" s="258">
        <v>98.172343552000001</v>
      </c>
      <c r="J16" s="258">
        <v>98.009398718</v>
      </c>
      <c r="K16" s="258">
        <v>97.778633260000007</v>
      </c>
      <c r="L16" s="258">
        <v>97.311063216999997</v>
      </c>
      <c r="M16" s="258">
        <v>97.071394482000002</v>
      </c>
      <c r="N16" s="258">
        <v>96.890643095000001</v>
      </c>
      <c r="O16" s="258">
        <v>96.890380895999996</v>
      </c>
      <c r="P16" s="258">
        <v>96.736285320999997</v>
      </c>
      <c r="Q16" s="258">
        <v>96.549928210999994</v>
      </c>
      <c r="R16" s="258">
        <v>96.164022586000002</v>
      </c>
      <c r="S16" s="258">
        <v>96.038607639999995</v>
      </c>
      <c r="T16" s="258">
        <v>96.006396394000006</v>
      </c>
      <c r="U16" s="258">
        <v>96.154941941999994</v>
      </c>
      <c r="V16" s="258">
        <v>96.243473274999999</v>
      </c>
      <c r="W16" s="258">
        <v>96.359543486999996</v>
      </c>
      <c r="X16" s="258">
        <v>96.513764902999995</v>
      </c>
      <c r="Y16" s="258">
        <v>96.67695363</v>
      </c>
      <c r="Z16" s="258">
        <v>96.859721992999994</v>
      </c>
      <c r="AA16" s="258">
        <v>97.080212926000002</v>
      </c>
      <c r="AB16" s="258">
        <v>97.288533360000002</v>
      </c>
      <c r="AC16" s="258">
        <v>97.502826229999997</v>
      </c>
      <c r="AD16" s="258">
        <v>97.885532713999993</v>
      </c>
      <c r="AE16" s="258">
        <v>97.989939570000004</v>
      </c>
      <c r="AF16" s="258">
        <v>97.978487978000004</v>
      </c>
      <c r="AG16" s="258">
        <v>97.487560950000002</v>
      </c>
      <c r="AH16" s="258">
        <v>97.517105201999996</v>
      </c>
      <c r="AI16" s="258">
        <v>97.703503745000006</v>
      </c>
      <c r="AJ16" s="258">
        <v>98.380935589000003</v>
      </c>
      <c r="AK16" s="258">
        <v>98.630408461000002</v>
      </c>
      <c r="AL16" s="258">
        <v>98.786101368000004</v>
      </c>
      <c r="AM16" s="258">
        <v>98.694309673999996</v>
      </c>
      <c r="AN16" s="258">
        <v>98.777721131999996</v>
      </c>
      <c r="AO16" s="258">
        <v>98.882631105000002</v>
      </c>
      <c r="AP16" s="258">
        <v>99.003937827000001</v>
      </c>
      <c r="AQ16" s="258">
        <v>99.155671151000007</v>
      </c>
      <c r="AR16" s="258">
        <v>99.332729314000005</v>
      </c>
      <c r="AS16" s="258">
        <v>99.688922880000007</v>
      </c>
      <c r="AT16" s="258">
        <v>99.801272792999995</v>
      </c>
      <c r="AU16" s="258">
        <v>99.823589619000003</v>
      </c>
      <c r="AV16" s="258">
        <v>99.713488072000004</v>
      </c>
      <c r="AW16" s="258">
        <v>99.587527690000002</v>
      </c>
      <c r="AX16" s="258">
        <v>99.403323188000002</v>
      </c>
      <c r="AY16" s="258">
        <v>98.956961747999998</v>
      </c>
      <c r="AZ16" s="258">
        <v>98.809203616000005</v>
      </c>
      <c r="BA16" s="258">
        <v>98.756135975999996</v>
      </c>
      <c r="BB16" s="258">
        <v>98.900902708000004</v>
      </c>
      <c r="BC16" s="346">
        <v>98.959860000000006</v>
      </c>
      <c r="BD16" s="346">
        <v>99.036150000000006</v>
      </c>
      <c r="BE16" s="346">
        <v>99.144729999999996</v>
      </c>
      <c r="BF16" s="346">
        <v>99.244460000000004</v>
      </c>
      <c r="BG16" s="346">
        <v>99.350309999999993</v>
      </c>
      <c r="BH16" s="346">
        <v>99.484260000000006</v>
      </c>
      <c r="BI16" s="346">
        <v>99.585830000000001</v>
      </c>
      <c r="BJ16" s="346">
        <v>99.677019999999999</v>
      </c>
      <c r="BK16" s="346">
        <v>99.771569999999997</v>
      </c>
      <c r="BL16" s="346">
        <v>99.831670000000003</v>
      </c>
      <c r="BM16" s="346">
        <v>99.87106</v>
      </c>
      <c r="BN16" s="346">
        <v>99.84272</v>
      </c>
      <c r="BO16" s="346">
        <v>99.875979999999998</v>
      </c>
      <c r="BP16" s="346">
        <v>99.923820000000006</v>
      </c>
      <c r="BQ16" s="346">
        <v>100.0123</v>
      </c>
      <c r="BR16" s="346">
        <v>100.0698</v>
      </c>
      <c r="BS16" s="346">
        <v>100.12220000000001</v>
      </c>
      <c r="BT16" s="346">
        <v>100.16970000000001</v>
      </c>
      <c r="BU16" s="346">
        <v>100.2122</v>
      </c>
      <c r="BV16" s="346">
        <v>100.2497</v>
      </c>
    </row>
    <row r="17" spans="1:74" ht="11.1" customHeight="1" x14ac:dyDescent="0.2">
      <c r="A17" s="148" t="s">
        <v>881</v>
      </c>
      <c r="B17" s="210" t="s">
        <v>590</v>
      </c>
      <c r="C17" s="258">
        <v>99.347244296</v>
      </c>
      <c r="D17" s="258">
        <v>99.088519794999996</v>
      </c>
      <c r="E17" s="258">
        <v>98.889002394000002</v>
      </c>
      <c r="F17" s="258">
        <v>98.783162516999994</v>
      </c>
      <c r="G17" s="258">
        <v>98.676206495000002</v>
      </c>
      <c r="H17" s="258">
        <v>98.602604753999998</v>
      </c>
      <c r="I17" s="258">
        <v>98.736659653999993</v>
      </c>
      <c r="J17" s="258">
        <v>98.599039703000003</v>
      </c>
      <c r="K17" s="258">
        <v>98.364047262</v>
      </c>
      <c r="L17" s="258">
        <v>97.784273792999997</v>
      </c>
      <c r="M17" s="258">
        <v>97.540092775000005</v>
      </c>
      <c r="N17" s="258">
        <v>97.384095669999994</v>
      </c>
      <c r="O17" s="258">
        <v>97.525380229999996</v>
      </c>
      <c r="P17" s="258">
        <v>97.388927637999998</v>
      </c>
      <c r="Q17" s="258">
        <v>97.183835646000006</v>
      </c>
      <c r="R17" s="258">
        <v>96.687825700000005</v>
      </c>
      <c r="S17" s="258">
        <v>96.512163821000001</v>
      </c>
      <c r="T17" s="258">
        <v>96.434571456</v>
      </c>
      <c r="U17" s="258">
        <v>96.518424753000005</v>
      </c>
      <c r="V17" s="258">
        <v>96.589439303000006</v>
      </c>
      <c r="W17" s="258">
        <v>96.710991256</v>
      </c>
      <c r="X17" s="258">
        <v>96.964807590000007</v>
      </c>
      <c r="Y17" s="258">
        <v>97.126139111000001</v>
      </c>
      <c r="Z17" s="258">
        <v>97.276712799999999</v>
      </c>
      <c r="AA17" s="258">
        <v>97.370072629999996</v>
      </c>
      <c r="AB17" s="258">
        <v>97.533972672000004</v>
      </c>
      <c r="AC17" s="258">
        <v>97.721956899000006</v>
      </c>
      <c r="AD17" s="258">
        <v>98.165800731000004</v>
      </c>
      <c r="AE17" s="258">
        <v>98.228121764999997</v>
      </c>
      <c r="AF17" s="258">
        <v>98.140695418000007</v>
      </c>
      <c r="AG17" s="258">
        <v>97.447596779999998</v>
      </c>
      <c r="AH17" s="258">
        <v>97.402619358999999</v>
      </c>
      <c r="AI17" s="258">
        <v>97.549838242000007</v>
      </c>
      <c r="AJ17" s="258">
        <v>98.273891452000001</v>
      </c>
      <c r="AK17" s="258">
        <v>98.517024427999999</v>
      </c>
      <c r="AL17" s="258">
        <v>98.663875192000006</v>
      </c>
      <c r="AM17" s="258">
        <v>98.553373511000004</v>
      </c>
      <c r="AN17" s="258">
        <v>98.628462524</v>
      </c>
      <c r="AO17" s="258">
        <v>98.728071999999997</v>
      </c>
      <c r="AP17" s="258">
        <v>98.843035939000004</v>
      </c>
      <c r="AQ17" s="258">
        <v>98.998560839000007</v>
      </c>
      <c r="AR17" s="258">
        <v>99.185480701000003</v>
      </c>
      <c r="AS17" s="258">
        <v>99.520415383</v>
      </c>
      <c r="AT17" s="258">
        <v>99.682660275000003</v>
      </c>
      <c r="AU17" s="258">
        <v>99.788835234999993</v>
      </c>
      <c r="AV17" s="258">
        <v>99.907281428999994</v>
      </c>
      <c r="AW17" s="258">
        <v>99.850060651000007</v>
      </c>
      <c r="AX17" s="258">
        <v>99.685514068000003</v>
      </c>
      <c r="AY17" s="258">
        <v>99.118365221999994</v>
      </c>
      <c r="AZ17" s="258">
        <v>98.960624369000001</v>
      </c>
      <c r="BA17" s="258">
        <v>98.917015051999996</v>
      </c>
      <c r="BB17" s="258">
        <v>99.105932568</v>
      </c>
      <c r="BC17" s="346">
        <v>99.201790000000003</v>
      </c>
      <c r="BD17" s="346">
        <v>99.322980000000001</v>
      </c>
      <c r="BE17" s="346">
        <v>99.500299999999996</v>
      </c>
      <c r="BF17" s="346">
        <v>99.649069999999995</v>
      </c>
      <c r="BG17" s="346">
        <v>99.800079999999994</v>
      </c>
      <c r="BH17" s="346">
        <v>99.96799</v>
      </c>
      <c r="BI17" s="346">
        <v>100.1125</v>
      </c>
      <c r="BJ17" s="346">
        <v>100.2482</v>
      </c>
      <c r="BK17" s="346">
        <v>100.4088</v>
      </c>
      <c r="BL17" s="346">
        <v>100.5018</v>
      </c>
      <c r="BM17" s="346">
        <v>100.5608</v>
      </c>
      <c r="BN17" s="346">
        <v>100.5273</v>
      </c>
      <c r="BO17" s="346">
        <v>100.56229999999999</v>
      </c>
      <c r="BP17" s="346">
        <v>100.60720000000001</v>
      </c>
      <c r="BQ17" s="346">
        <v>100.6858</v>
      </c>
      <c r="BR17" s="346">
        <v>100.733</v>
      </c>
      <c r="BS17" s="346">
        <v>100.7723</v>
      </c>
      <c r="BT17" s="346">
        <v>100.8039</v>
      </c>
      <c r="BU17" s="346">
        <v>100.82769999999999</v>
      </c>
      <c r="BV17" s="346">
        <v>100.8437</v>
      </c>
    </row>
    <row r="18" spans="1:74" ht="11.1" customHeight="1" x14ac:dyDescent="0.2">
      <c r="A18" s="148" t="s">
        <v>882</v>
      </c>
      <c r="B18" s="210" t="s">
        <v>558</v>
      </c>
      <c r="C18" s="258">
        <v>104.60092890999999</v>
      </c>
      <c r="D18" s="258">
        <v>104.39956811</v>
      </c>
      <c r="E18" s="258">
        <v>104.25365119999999</v>
      </c>
      <c r="F18" s="258">
        <v>104.16347408</v>
      </c>
      <c r="G18" s="258">
        <v>104.12822297</v>
      </c>
      <c r="H18" s="258">
        <v>104.14819378999999</v>
      </c>
      <c r="I18" s="258">
        <v>104.43698369000001</v>
      </c>
      <c r="J18" s="258">
        <v>104.4072005</v>
      </c>
      <c r="K18" s="258">
        <v>104.27244138</v>
      </c>
      <c r="L18" s="258">
        <v>103.7933285</v>
      </c>
      <c r="M18" s="258">
        <v>103.62815089</v>
      </c>
      <c r="N18" s="258">
        <v>103.53753072000001</v>
      </c>
      <c r="O18" s="258">
        <v>103.68378978</v>
      </c>
      <c r="P18" s="258">
        <v>103.62054315</v>
      </c>
      <c r="Q18" s="258">
        <v>103.51011262</v>
      </c>
      <c r="R18" s="258">
        <v>103.16775306</v>
      </c>
      <c r="S18" s="258">
        <v>103.10151358</v>
      </c>
      <c r="T18" s="258">
        <v>103.12664905</v>
      </c>
      <c r="U18" s="258">
        <v>103.31065735</v>
      </c>
      <c r="V18" s="258">
        <v>103.46791931999999</v>
      </c>
      <c r="W18" s="258">
        <v>103.66593284</v>
      </c>
      <c r="X18" s="258">
        <v>103.95767944000001</v>
      </c>
      <c r="Y18" s="258">
        <v>104.1974599</v>
      </c>
      <c r="Z18" s="258">
        <v>104.43825577</v>
      </c>
      <c r="AA18" s="258">
        <v>104.66378263</v>
      </c>
      <c r="AB18" s="258">
        <v>104.9188226</v>
      </c>
      <c r="AC18" s="258">
        <v>105.18709128</v>
      </c>
      <c r="AD18" s="258">
        <v>105.68636007000001</v>
      </c>
      <c r="AE18" s="258">
        <v>105.81775761</v>
      </c>
      <c r="AF18" s="258">
        <v>105.79905531</v>
      </c>
      <c r="AG18" s="258">
        <v>105.11020712</v>
      </c>
      <c r="AH18" s="258">
        <v>105.18133967</v>
      </c>
      <c r="AI18" s="258">
        <v>105.49240691</v>
      </c>
      <c r="AJ18" s="258">
        <v>106.50228968</v>
      </c>
      <c r="AK18" s="258">
        <v>106.94906568</v>
      </c>
      <c r="AL18" s="258">
        <v>107.29161573</v>
      </c>
      <c r="AM18" s="258">
        <v>107.40494296999999</v>
      </c>
      <c r="AN18" s="258">
        <v>107.6327888</v>
      </c>
      <c r="AO18" s="258">
        <v>107.85015635000001</v>
      </c>
      <c r="AP18" s="258">
        <v>107.99243808</v>
      </c>
      <c r="AQ18" s="258">
        <v>108.2373047</v>
      </c>
      <c r="AR18" s="258">
        <v>108.52014869</v>
      </c>
      <c r="AS18" s="258">
        <v>109.01789171</v>
      </c>
      <c r="AT18" s="258">
        <v>109.24399918</v>
      </c>
      <c r="AU18" s="258">
        <v>109.37539276</v>
      </c>
      <c r="AV18" s="258">
        <v>109.33375775</v>
      </c>
      <c r="AW18" s="258">
        <v>109.33445958999999</v>
      </c>
      <c r="AX18" s="258">
        <v>109.29918357</v>
      </c>
      <c r="AY18" s="258">
        <v>109.12564613000001</v>
      </c>
      <c r="AZ18" s="258">
        <v>109.09512707</v>
      </c>
      <c r="BA18" s="258">
        <v>109.10534283</v>
      </c>
      <c r="BB18" s="258">
        <v>109.13738668000001</v>
      </c>
      <c r="BC18" s="346">
        <v>109.2433</v>
      </c>
      <c r="BD18" s="346">
        <v>109.404</v>
      </c>
      <c r="BE18" s="346">
        <v>109.6722</v>
      </c>
      <c r="BF18" s="346">
        <v>109.9034</v>
      </c>
      <c r="BG18" s="346">
        <v>110.1503</v>
      </c>
      <c r="BH18" s="346">
        <v>110.5078</v>
      </c>
      <c r="BI18" s="346">
        <v>110.7146</v>
      </c>
      <c r="BJ18" s="346">
        <v>110.8659</v>
      </c>
      <c r="BK18" s="346">
        <v>110.97280000000001</v>
      </c>
      <c r="BL18" s="346">
        <v>111.0043</v>
      </c>
      <c r="BM18" s="346">
        <v>110.9716</v>
      </c>
      <c r="BN18" s="346">
        <v>110.76139999999999</v>
      </c>
      <c r="BO18" s="346">
        <v>110.6857</v>
      </c>
      <c r="BP18" s="346">
        <v>110.6311</v>
      </c>
      <c r="BQ18" s="346">
        <v>110.6134</v>
      </c>
      <c r="BR18" s="346">
        <v>110.5889</v>
      </c>
      <c r="BS18" s="346">
        <v>110.5736</v>
      </c>
      <c r="BT18" s="346">
        <v>110.5673</v>
      </c>
      <c r="BU18" s="346">
        <v>110.5702</v>
      </c>
      <c r="BV18" s="346">
        <v>110.5822</v>
      </c>
    </row>
    <row r="19" spans="1:74" ht="11.1" customHeight="1" x14ac:dyDescent="0.2">
      <c r="A19" s="148" t="s">
        <v>883</v>
      </c>
      <c r="B19" s="210" t="s">
        <v>559</v>
      </c>
      <c r="C19" s="258">
        <v>102.77917302</v>
      </c>
      <c r="D19" s="258">
        <v>102.53869329</v>
      </c>
      <c r="E19" s="258">
        <v>102.31751394</v>
      </c>
      <c r="F19" s="258">
        <v>102.08005616</v>
      </c>
      <c r="G19" s="258">
        <v>101.92416171000001</v>
      </c>
      <c r="H19" s="258">
        <v>101.81425177</v>
      </c>
      <c r="I19" s="258">
        <v>101.89938185</v>
      </c>
      <c r="J19" s="258">
        <v>101.76964929</v>
      </c>
      <c r="K19" s="258">
        <v>101.5741096</v>
      </c>
      <c r="L19" s="258">
        <v>101.10987969</v>
      </c>
      <c r="M19" s="258">
        <v>100.93488807</v>
      </c>
      <c r="N19" s="258">
        <v>100.84625164000001</v>
      </c>
      <c r="O19" s="258">
        <v>101.07062605</v>
      </c>
      <c r="P19" s="258">
        <v>100.98470825</v>
      </c>
      <c r="Q19" s="258">
        <v>100.81515391000001</v>
      </c>
      <c r="R19" s="258">
        <v>100.29639363</v>
      </c>
      <c r="S19" s="258">
        <v>100.15874321</v>
      </c>
      <c r="T19" s="258">
        <v>100.13663328</v>
      </c>
      <c r="U19" s="258">
        <v>100.34924866999999</v>
      </c>
      <c r="V19" s="258">
        <v>100.46883106999999</v>
      </c>
      <c r="W19" s="258">
        <v>100.61456532</v>
      </c>
      <c r="X19" s="258">
        <v>100.79868356999999</v>
      </c>
      <c r="Y19" s="258">
        <v>100.98754741</v>
      </c>
      <c r="Z19" s="258">
        <v>101.193389</v>
      </c>
      <c r="AA19" s="258">
        <v>101.39349659</v>
      </c>
      <c r="AB19" s="258">
        <v>101.65032746999999</v>
      </c>
      <c r="AC19" s="258">
        <v>101.94116989</v>
      </c>
      <c r="AD19" s="258">
        <v>102.50171584</v>
      </c>
      <c r="AE19" s="258">
        <v>102.68381235</v>
      </c>
      <c r="AF19" s="258">
        <v>102.72315141999999</v>
      </c>
      <c r="AG19" s="258">
        <v>102.17226922</v>
      </c>
      <c r="AH19" s="258">
        <v>102.26169126000001</v>
      </c>
      <c r="AI19" s="258">
        <v>102.54395371</v>
      </c>
      <c r="AJ19" s="258">
        <v>103.41493070999999</v>
      </c>
      <c r="AK19" s="258">
        <v>103.78596838999999</v>
      </c>
      <c r="AL19" s="258">
        <v>104.05294086000001</v>
      </c>
      <c r="AM19" s="258">
        <v>104.05116117</v>
      </c>
      <c r="AN19" s="258">
        <v>104.23351848999999</v>
      </c>
      <c r="AO19" s="258">
        <v>104.43532586000001</v>
      </c>
      <c r="AP19" s="258">
        <v>104.58094388000001</v>
      </c>
      <c r="AQ19" s="258">
        <v>104.87838087999999</v>
      </c>
      <c r="AR19" s="258">
        <v>105.25199747000001</v>
      </c>
      <c r="AS19" s="258">
        <v>105.93414625</v>
      </c>
      <c r="AT19" s="258">
        <v>106.28585757</v>
      </c>
      <c r="AU19" s="258">
        <v>106.53948402</v>
      </c>
      <c r="AV19" s="258">
        <v>106.61761183</v>
      </c>
      <c r="AW19" s="258">
        <v>106.73312891</v>
      </c>
      <c r="AX19" s="258">
        <v>106.80862146</v>
      </c>
      <c r="AY19" s="258">
        <v>106.75512627000001</v>
      </c>
      <c r="AZ19" s="258">
        <v>106.8172922</v>
      </c>
      <c r="BA19" s="258">
        <v>106.90615602</v>
      </c>
      <c r="BB19" s="258">
        <v>107.01746102</v>
      </c>
      <c r="BC19" s="346">
        <v>107.16289999999999</v>
      </c>
      <c r="BD19" s="346">
        <v>107.3383</v>
      </c>
      <c r="BE19" s="346">
        <v>107.55970000000001</v>
      </c>
      <c r="BF19" s="346">
        <v>107.78270000000001</v>
      </c>
      <c r="BG19" s="346">
        <v>108.02330000000001</v>
      </c>
      <c r="BH19" s="346">
        <v>108.34180000000001</v>
      </c>
      <c r="BI19" s="346">
        <v>108.5729</v>
      </c>
      <c r="BJ19" s="346">
        <v>108.7766</v>
      </c>
      <c r="BK19" s="346">
        <v>108.97280000000001</v>
      </c>
      <c r="BL19" s="346">
        <v>109.10680000000001</v>
      </c>
      <c r="BM19" s="346">
        <v>109.1987</v>
      </c>
      <c r="BN19" s="346">
        <v>109.1724</v>
      </c>
      <c r="BO19" s="346">
        <v>109.2366</v>
      </c>
      <c r="BP19" s="346">
        <v>109.3156</v>
      </c>
      <c r="BQ19" s="346">
        <v>109.42789999999999</v>
      </c>
      <c r="BR19" s="346">
        <v>109.52209999999999</v>
      </c>
      <c r="BS19" s="346">
        <v>109.6169</v>
      </c>
      <c r="BT19" s="346">
        <v>109.7123</v>
      </c>
      <c r="BU19" s="346">
        <v>109.8083</v>
      </c>
      <c r="BV19" s="346">
        <v>109.9049</v>
      </c>
    </row>
    <row r="20" spans="1:74" ht="11.1" customHeight="1" x14ac:dyDescent="0.2">
      <c r="A20" s="148" t="s">
        <v>884</v>
      </c>
      <c r="B20" s="210" t="s">
        <v>560</v>
      </c>
      <c r="C20" s="258">
        <v>103.46734904</v>
      </c>
      <c r="D20" s="258">
        <v>103.36807632999999</v>
      </c>
      <c r="E20" s="258">
        <v>103.33059686</v>
      </c>
      <c r="F20" s="258">
        <v>103.38350277000001</v>
      </c>
      <c r="G20" s="258">
        <v>103.44816565000001</v>
      </c>
      <c r="H20" s="258">
        <v>103.55317766</v>
      </c>
      <c r="I20" s="258">
        <v>103.83615575</v>
      </c>
      <c r="J20" s="258">
        <v>103.91865328</v>
      </c>
      <c r="K20" s="258">
        <v>103.93828721</v>
      </c>
      <c r="L20" s="258">
        <v>103.76794943</v>
      </c>
      <c r="M20" s="258">
        <v>103.75718725</v>
      </c>
      <c r="N20" s="258">
        <v>103.77889256</v>
      </c>
      <c r="O20" s="258">
        <v>103.94600690999999</v>
      </c>
      <c r="P20" s="258">
        <v>103.94794104</v>
      </c>
      <c r="Q20" s="258">
        <v>103.8976365</v>
      </c>
      <c r="R20" s="258">
        <v>103.57872268</v>
      </c>
      <c r="S20" s="258">
        <v>103.58621875</v>
      </c>
      <c r="T20" s="258">
        <v>103.70375409</v>
      </c>
      <c r="U20" s="258">
        <v>104.04584629</v>
      </c>
      <c r="V20" s="258">
        <v>104.29757201</v>
      </c>
      <c r="W20" s="258">
        <v>104.57344881</v>
      </c>
      <c r="X20" s="258">
        <v>104.88612354999999</v>
      </c>
      <c r="Y20" s="258">
        <v>105.20081741</v>
      </c>
      <c r="Z20" s="258">
        <v>105.53017724999999</v>
      </c>
      <c r="AA20" s="258">
        <v>105.89938913</v>
      </c>
      <c r="AB20" s="258">
        <v>106.23919134</v>
      </c>
      <c r="AC20" s="258">
        <v>106.57476995</v>
      </c>
      <c r="AD20" s="258">
        <v>107.12501045</v>
      </c>
      <c r="AE20" s="258">
        <v>107.28797777</v>
      </c>
      <c r="AF20" s="258">
        <v>107.28255738</v>
      </c>
      <c r="AG20" s="258">
        <v>106.58148468</v>
      </c>
      <c r="AH20" s="258">
        <v>106.63473732999999</v>
      </c>
      <c r="AI20" s="258">
        <v>106.91505073</v>
      </c>
      <c r="AJ20" s="258">
        <v>107.86068579000001</v>
      </c>
      <c r="AK20" s="258">
        <v>108.266425</v>
      </c>
      <c r="AL20" s="258">
        <v>108.57052928</v>
      </c>
      <c r="AM20" s="258">
        <v>108.60556869</v>
      </c>
      <c r="AN20" s="258">
        <v>108.83197556</v>
      </c>
      <c r="AO20" s="258">
        <v>109.08231995</v>
      </c>
      <c r="AP20" s="258">
        <v>109.35112286</v>
      </c>
      <c r="AQ20" s="258">
        <v>109.65345155</v>
      </c>
      <c r="AR20" s="258">
        <v>109.98382702000001</v>
      </c>
      <c r="AS20" s="258">
        <v>110.51422702000001</v>
      </c>
      <c r="AT20" s="258">
        <v>110.77171269999999</v>
      </c>
      <c r="AU20" s="258">
        <v>110.92826183</v>
      </c>
      <c r="AV20" s="258">
        <v>110.79763405999999</v>
      </c>
      <c r="AW20" s="258">
        <v>110.89199035</v>
      </c>
      <c r="AX20" s="258">
        <v>111.02509034000001</v>
      </c>
      <c r="AY20" s="258">
        <v>111.25486610999999</v>
      </c>
      <c r="AZ20" s="258">
        <v>111.42200446</v>
      </c>
      <c r="BA20" s="258">
        <v>111.58443746</v>
      </c>
      <c r="BB20" s="258">
        <v>111.72210411</v>
      </c>
      <c r="BC20" s="346">
        <v>111.89019999999999</v>
      </c>
      <c r="BD20" s="346">
        <v>112.0686</v>
      </c>
      <c r="BE20" s="346">
        <v>112.2608</v>
      </c>
      <c r="BF20" s="346">
        <v>112.4573</v>
      </c>
      <c r="BG20" s="346">
        <v>112.6615</v>
      </c>
      <c r="BH20" s="346">
        <v>112.91549999999999</v>
      </c>
      <c r="BI20" s="346">
        <v>113.1036</v>
      </c>
      <c r="BJ20" s="346">
        <v>113.2679</v>
      </c>
      <c r="BK20" s="346">
        <v>113.425</v>
      </c>
      <c r="BL20" s="346">
        <v>113.5292</v>
      </c>
      <c r="BM20" s="346">
        <v>113.5972</v>
      </c>
      <c r="BN20" s="346">
        <v>113.56180000000001</v>
      </c>
      <c r="BO20" s="346">
        <v>113.6075</v>
      </c>
      <c r="BP20" s="346">
        <v>113.66719999999999</v>
      </c>
      <c r="BQ20" s="346">
        <v>113.76609999999999</v>
      </c>
      <c r="BR20" s="346">
        <v>113.8349</v>
      </c>
      <c r="BS20" s="346">
        <v>113.8989</v>
      </c>
      <c r="BT20" s="346">
        <v>113.9579</v>
      </c>
      <c r="BU20" s="346">
        <v>114.0121</v>
      </c>
      <c r="BV20" s="346">
        <v>114.06140000000001</v>
      </c>
    </row>
    <row r="21" spans="1:74" ht="11.1" customHeight="1" x14ac:dyDescent="0.2">
      <c r="A21" s="148" t="s">
        <v>885</v>
      </c>
      <c r="B21" s="210" t="s">
        <v>561</v>
      </c>
      <c r="C21" s="258">
        <v>104.87252769</v>
      </c>
      <c r="D21" s="258">
        <v>104.74809510999999</v>
      </c>
      <c r="E21" s="258">
        <v>104.69546391</v>
      </c>
      <c r="F21" s="258">
        <v>104.75748081</v>
      </c>
      <c r="G21" s="258">
        <v>104.81631731</v>
      </c>
      <c r="H21" s="258">
        <v>104.91482015</v>
      </c>
      <c r="I21" s="258">
        <v>105.17958376</v>
      </c>
      <c r="J21" s="258">
        <v>105.26247343999999</v>
      </c>
      <c r="K21" s="258">
        <v>105.29008363</v>
      </c>
      <c r="L21" s="258">
        <v>105.08807342999999</v>
      </c>
      <c r="M21" s="258">
        <v>105.13588031</v>
      </c>
      <c r="N21" s="258">
        <v>105.25916338</v>
      </c>
      <c r="O21" s="258">
        <v>105.63560446</v>
      </c>
      <c r="P21" s="258">
        <v>105.77657854</v>
      </c>
      <c r="Q21" s="258">
        <v>105.85976746</v>
      </c>
      <c r="R21" s="258">
        <v>105.68865761000001</v>
      </c>
      <c r="S21" s="258">
        <v>105.80366137</v>
      </c>
      <c r="T21" s="258">
        <v>106.00826515999999</v>
      </c>
      <c r="U21" s="258">
        <v>106.44438473</v>
      </c>
      <c r="V21" s="258">
        <v>106.72175172</v>
      </c>
      <c r="W21" s="258">
        <v>106.98228191</v>
      </c>
      <c r="X21" s="258">
        <v>107.18686547999999</v>
      </c>
      <c r="Y21" s="258">
        <v>107.44305439999999</v>
      </c>
      <c r="Z21" s="258">
        <v>107.71173887</v>
      </c>
      <c r="AA21" s="258">
        <v>108.01587884</v>
      </c>
      <c r="AB21" s="258">
        <v>108.29233444</v>
      </c>
      <c r="AC21" s="258">
        <v>108.56406560000001</v>
      </c>
      <c r="AD21" s="258">
        <v>109.05539724</v>
      </c>
      <c r="AE21" s="258">
        <v>109.1494359</v>
      </c>
      <c r="AF21" s="258">
        <v>109.07050646</v>
      </c>
      <c r="AG21" s="258">
        <v>108.29818387</v>
      </c>
      <c r="AH21" s="258">
        <v>108.26363704000001</v>
      </c>
      <c r="AI21" s="258">
        <v>108.4464409</v>
      </c>
      <c r="AJ21" s="258">
        <v>109.27518485</v>
      </c>
      <c r="AK21" s="258">
        <v>109.57124806</v>
      </c>
      <c r="AL21" s="258">
        <v>109.76321992</v>
      </c>
      <c r="AM21" s="258">
        <v>109.69273508000001</v>
      </c>
      <c r="AN21" s="258">
        <v>109.79529825</v>
      </c>
      <c r="AO21" s="258">
        <v>109.91254408</v>
      </c>
      <c r="AP21" s="258">
        <v>109.97177508</v>
      </c>
      <c r="AQ21" s="258">
        <v>110.17290934</v>
      </c>
      <c r="AR21" s="258">
        <v>110.44324937</v>
      </c>
      <c r="AS21" s="258">
        <v>110.94254137</v>
      </c>
      <c r="AT21" s="258">
        <v>111.23148331</v>
      </c>
      <c r="AU21" s="258">
        <v>111.46982139000001</v>
      </c>
      <c r="AV21" s="258">
        <v>111.67932024</v>
      </c>
      <c r="AW21" s="258">
        <v>111.80012712</v>
      </c>
      <c r="AX21" s="258">
        <v>111.85400668</v>
      </c>
      <c r="AY21" s="258">
        <v>111.67319652</v>
      </c>
      <c r="AZ21" s="258">
        <v>111.7190432</v>
      </c>
      <c r="BA21" s="258">
        <v>111.82378434</v>
      </c>
      <c r="BB21" s="258">
        <v>112.03035967</v>
      </c>
      <c r="BC21" s="346">
        <v>112.22069999999999</v>
      </c>
      <c r="BD21" s="346">
        <v>112.43770000000001</v>
      </c>
      <c r="BE21" s="346">
        <v>112.7129</v>
      </c>
      <c r="BF21" s="346">
        <v>112.9597</v>
      </c>
      <c r="BG21" s="346">
        <v>113.20950000000001</v>
      </c>
      <c r="BH21" s="346">
        <v>113.5048</v>
      </c>
      <c r="BI21" s="346">
        <v>113.7289</v>
      </c>
      <c r="BJ21" s="346">
        <v>113.9242</v>
      </c>
      <c r="BK21" s="346">
        <v>114.1245</v>
      </c>
      <c r="BL21" s="346">
        <v>114.23699999999999</v>
      </c>
      <c r="BM21" s="346">
        <v>114.2953</v>
      </c>
      <c r="BN21" s="346">
        <v>114.2114</v>
      </c>
      <c r="BO21" s="346">
        <v>114.2278</v>
      </c>
      <c r="BP21" s="346">
        <v>114.25620000000001</v>
      </c>
      <c r="BQ21" s="346">
        <v>114.31780000000001</v>
      </c>
      <c r="BR21" s="346">
        <v>114.3545</v>
      </c>
      <c r="BS21" s="346">
        <v>114.3874</v>
      </c>
      <c r="BT21" s="346">
        <v>114.4164</v>
      </c>
      <c r="BU21" s="346">
        <v>114.44159999999999</v>
      </c>
      <c r="BV21" s="346">
        <v>114.4631</v>
      </c>
    </row>
    <row r="22" spans="1:74" ht="11.1" customHeight="1" x14ac:dyDescent="0.2">
      <c r="A22" s="148" t="s">
        <v>886</v>
      </c>
      <c r="B22" s="210" t="s">
        <v>562</v>
      </c>
      <c r="C22" s="258">
        <v>102.66475764</v>
      </c>
      <c r="D22" s="258">
        <v>102.18387837</v>
      </c>
      <c r="E22" s="258">
        <v>101.63985208</v>
      </c>
      <c r="F22" s="258">
        <v>100.85674636</v>
      </c>
      <c r="G22" s="258">
        <v>100.31837532999999</v>
      </c>
      <c r="H22" s="258">
        <v>99.848806566999997</v>
      </c>
      <c r="I22" s="258">
        <v>99.631404919000005</v>
      </c>
      <c r="J22" s="258">
        <v>99.161917087999996</v>
      </c>
      <c r="K22" s="258">
        <v>98.623707908</v>
      </c>
      <c r="L22" s="258">
        <v>97.797825150999998</v>
      </c>
      <c r="M22" s="258">
        <v>97.286387443999999</v>
      </c>
      <c r="N22" s="258">
        <v>96.870442558999997</v>
      </c>
      <c r="O22" s="258">
        <v>96.753201793000002</v>
      </c>
      <c r="P22" s="258">
        <v>96.375834079000001</v>
      </c>
      <c r="Q22" s="258">
        <v>95.941550714000002</v>
      </c>
      <c r="R22" s="258">
        <v>95.198703488000007</v>
      </c>
      <c r="S22" s="258">
        <v>94.839324978999997</v>
      </c>
      <c r="T22" s="258">
        <v>94.611766975999998</v>
      </c>
      <c r="U22" s="258">
        <v>94.610065812000002</v>
      </c>
      <c r="V22" s="258">
        <v>94.575621573000006</v>
      </c>
      <c r="W22" s="258">
        <v>94.602470590999999</v>
      </c>
      <c r="X22" s="258">
        <v>94.708486363999995</v>
      </c>
      <c r="Y22" s="258">
        <v>94.844516772999995</v>
      </c>
      <c r="Z22" s="258">
        <v>95.028435315999999</v>
      </c>
      <c r="AA22" s="258">
        <v>95.255261118000007</v>
      </c>
      <c r="AB22" s="258">
        <v>95.538691584000006</v>
      </c>
      <c r="AC22" s="258">
        <v>95.873745842000005</v>
      </c>
      <c r="AD22" s="258">
        <v>96.511373177999999</v>
      </c>
      <c r="AE22" s="258">
        <v>96.761463049</v>
      </c>
      <c r="AF22" s="258">
        <v>96.874964743000007</v>
      </c>
      <c r="AG22" s="258">
        <v>96.442128882999995</v>
      </c>
      <c r="AH22" s="258">
        <v>96.589766257999997</v>
      </c>
      <c r="AI22" s="258">
        <v>96.908127491000002</v>
      </c>
      <c r="AJ22" s="258">
        <v>97.756234354</v>
      </c>
      <c r="AK22" s="258">
        <v>98.146776970999994</v>
      </c>
      <c r="AL22" s="258">
        <v>98.438777114000004</v>
      </c>
      <c r="AM22" s="258">
        <v>98.441890694999998</v>
      </c>
      <c r="AN22" s="258">
        <v>98.679563959000006</v>
      </c>
      <c r="AO22" s="258">
        <v>98.961452816999994</v>
      </c>
      <c r="AP22" s="258">
        <v>99.303818532999998</v>
      </c>
      <c r="AQ22" s="258">
        <v>99.661942631000002</v>
      </c>
      <c r="AR22" s="258">
        <v>100.05208637</v>
      </c>
      <c r="AS22" s="258">
        <v>100.60165386</v>
      </c>
      <c r="AT22" s="258">
        <v>100.96028382</v>
      </c>
      <c r="AU22" s="258">
        <v>101.25538035</v>
      </c>
      <c r="AV22" s="258">
        <v>101.38169086000001</v>
      </c>
      <c r="AW22" s="258">
        <v>101.62865997999999</v>
      </c>
      <c r="AX22" s="258">
        <v>101.89103511</v>
      </c>
      <c r="AY22" s="258">
        <v>102.21014165</v>
      </c>
      <c r="AZ22" s="258">
        <v>102.47233477</v>
      </c>
      <c r="BA22" s="258">
        <v>102.71893986000001</v>
      </c>
      <c r="BB22" s="258">
        <v>102.92625683999999</v>
      </c>
      <c r="BC22" s="346">
        <v>103.15949999999999</v>
      </c>
      <c r="BD22" s="346">
        <v>103.39490000000001</v>
      </c>
      <c r="BE22" s="346">
        <v>103.6375</v>
      </c>
      <c r="BF22" s="346">
        <v>103.87350000000001</v>
      </c>
      <c r="BG22" s="346">
        <v>104.1078</v>
      </c>
      <c r="BH22" s="346">
        <v>104.34869999999999</v>
      </c>
      <c r="BI22" s="346">
        <v>104.5735</v>
      </c>
      <c r="BJ22" s="346">
        <v>104.7902</v>
      </c>
      <c r="BK22" s="346">
        <v>105.0361</v>
      </c>
      <c r="BL22" s="346">
        <v>105.2093</v>
      </c>
      <c r="BM22" s="346">
        <v>105.3468</v>
      </c>
      <c r="BN22" s="346">
        <v>105.39019999999999</v>
      </c>
      <c r="BO22" s="346">
        <v>105.5001</v>
      </c>
      <c r="BP22" s="346">
        <v>105.6183</v>
      </c>
      <c r="BQ22" s="346">
        <v>105.7676</v>
      </c>
      <c r="BR22" s="346">
        <v>105.8847</v>
      </c>
      <c r="BS22" s="346">
        <v>105.9927</v>
      </c>
      <c r="BT22" s="346">
        <v>106.0915</v>
      </c>
      <c r="BU22" s="346">
        <v>106.1811</v>
      </c>
      <c r="BV22" s="346">
        <v>106.2617</v>
      </c>
    </row>
    <row r="23" spans="1:74" ht="11.1" customHeight="1" x14ac:dyDescent="0.2">
      <c r="A23" s="148" t="s">
        <v>887</v>
      </c>
      <c r="B23" s="210" t="s">
        <v>563</v>
      </c>
      <c r="C23" s="258">
        <v>103.93812665999999</v>
      </c>
      <c r="D23" s="258">
        <v>103.85029147</v>
      </c>
      <c r="E23" s="258">
        <v>103.82010440000001</v>
      </c>
      <c r="F23" s="258">
        <v>103.86984422</v>
      </c>
      <c r="G23" s="258">
        <v>103.93824433</v>
      </c>
      <c r="H23" s="258">
        <v>104.04758348999999</v>
      </c>
      <c r="I23" s="258">
        <v>104.33004931000001</v>
      </c>
      <c r="J23" s="258">
        <v>104.42212588</v>
      </c>
      <c r="K23" s="258">
        <v>104.45600081000001</v>
      </c>
      <c r="L23" s="258">
        <v>104.3140611</v>
      </c>
      <c r="M23" s="258">
        <v>104.31974246</v>
      </c>
      <c r="N23" s="258">
        <v>104.3554319</v>
      </c>
      <c r="O23" s="258">
        <v>104.56399293</v>
      </c>
      <c r="P23" s="258">
        <v>104.55255090999999</v>
      </c>
      <c r="Q23" s="258">
        <v>104.46396935</v>
      </c>
      <c r="R23" s="258">
        <v>104.02223748</v>
      </c>
      <c r="S23" s="258">
        <v>103.98638491</v>
      </c>
      <c r="T23" s="258">
        <v>104.08040086</v>
      </c>
      <c r="U23" s="258">
        <v>104.44585483</v>
      </c>
      <c r="V23" s="258">
        <v>104.69343071999999</v>
      </c>
      <c r="W23" s="258">
        <v>104.96469802</v>
      </c>
      <c r="X23" s="258">
        <v>105.21816117</v>
      </c>
      <c r="Y23" s="258">
        <v>105.56793294000001</v>
      </c>
      <c r="Z23" s="258">
        <v>105.97251779</v>
      </c>
      <c r="AA23" s="258">
        <v>106.4963466</v>
      </c>
      <c r="AB23" s="258">
        <v>106.96223440999999</v>
      </c>
      <c r="AC23" s="258">
        <v>107.43461213</v>
      </c>
      <c r="AD23" s="258">
        <v>108.07084899</v>
      </c>
      <c r="AE23" s="258">
        <v>108.43817957</v>
      </c>
      <c r="AF23" s="258">
        <v>108.69397313</v>
      </c>
      <c r="AG23" s="258">
        <v>108.45313269</v>
      </c>
      <c r="AH23" s="258">
        <v>108.77467489999999</v>
      </c>
      <c r="AI23" s="258">
        <v>109.27350281</v>
      </c>
      <c r="AJ23" s="258">
        <v>110.29430357</v>
      </c>
      <c r="AK23" s="258">
        <v>110.88918748</v>
      </c>
      <c r="AL23" s="258">
        <v>111.4028417</v>
      </c>
      <c r="AM23" s="258">
        <v>111.72715974</v>
      </c>
      <c r="AN23" s="258">
        <v>112.15943445000001</v>
      </c>
      <c r="AO23" s="258">
        <v>112.59155932</v>
      </c>
      <c r="AP23" s="258">
        <v>112.94087154</v>
      </c>
      <c r="AQ23" s="258">
        <v>113.43469388</v>
      </c>
      <c r="AR23" s="258">
        <v>113.99036352</v>
      </c>
      <c r="AS23" s="258">
        <v>114.80085842</v>
      </c>
      <c r="AT23" s="258">
        <v>115.33548919</v>
      </c>
      <c r="AU23" s="258">
        <v>115.7872338</v>
      </c>
      <c r="AV23" s="258">
        <v>116.15474279</v>
      </c>
      <c r="AW23" s="258">
        <v>116.44172715000001</v>
      </c>
      <c r="AX23" s="258">
        <v>116.64683744</v>
      </c>
      <c r="AY23" s="258">
        <v>116.62982008</v>
      </c>
      <c r="AZ23" s="258">
        <v>116.7763724</v>
      </c>
      <c r="BA23" s="258">
        <v>116.94624082999999</v>
      </c>
      <c r="BB23" s="258">
        <v>117.15566059</v>
      </c>
      <c r="BC23" s="346">
        <v>117.36</v>
      </c>
      <c r="BD23" s="346">
        <v>117.5754</v>
      </c>
      <c r="BE23" s="346">
        <v>117.7959</v>
      </c>
      <c r="BF23" s="346">
        <v>118.03830000000001</v>
      </c>
      <c r="BG23" s="346">
        <v>118.29640000000001</v>
      </c>
      <c r="BH23" s="346">
        <v>118.6223</v>
      </c>
      <c r="BI23" s="346">
        <v>118.8728</v>
      </c>
      <c r="BJ23" s="346">
        <v>119.1001</v>
      </c>
      <c r="BK23" s="346">
        <v>119.3018</v>
      </c>
      <c r="BL23" s="346">
        <v>119.4843</v>
      </c>
      <c r="BM23" s="346">
        <v>119.64530000000001</v>
      </c>
      <c r="BN23" s="346">
        <v>119.7539</v>
      </c>
      <c r="BO23" s="346">
        <v>119.895</v>
      </c>
      <c r="BP23" s="346">
        <v>120.0378</v>
      </c>
      <c r="BQ23" s="346">
        <v>120.1985</v>
      </c>
      <c r="BR23" s="346">
        <v>120.3323</v>
      </c>
      <c r="BS23" s="346">
        <v>120.4556</v>
      </c>
      <c r="BT23" s="346">
        <v>120.56829999999999</v>
      </c>
      <c r="BU23" s="346">
        <v>120.6704</v>
      </c>
      <c r="BV23" s="346">
        <v>120.762</v>
      </c>
    </row>
    <row r="24" spans="1:74" ht="11.1" customHeight="1" x14ac:dyDescent="0.2">
      <c r="A24" s="148" t="s">
        <v>888</v>
      </c>
      <c r="B24" s="210" t="s">
        <v>564</v>
      </c>
      <c r="C24" s="258">
        <v>103.02604344</v>
      </c>
      <c r="D24" s="258">
        <v>102.89269195999999</v>
      </c>
      <c r="E24" s="258">
        <v>102.81421312000001</v>
      </c>
      <c r="F24" s="258">
        <v>102.77985991</v>
      </c>
      <c r="G24" s="258">
        <v>102.81918661</v>
      </c>
      <c r="H24" s="258">
        <v>102.92144621</v>
      </c>
      <c r="I24" s="258">
        <v>103.36907634000001</v>
      </c>
      <c r="J24" s="258">
        <v>103.38537353</v>
      </c>
      <c r="K24" s="258">
        <v>103.2527754</v>
      </c>
      <c r="L24" s="258">
        <v>102.63552921</v>
      </c>
      <c r="M24" s="258">
        <v>102.45695499999999</v>
      </c>
      <c r="N24" s="258">
        <v>102.38130002</v>
      </c>
      <c r="O24" s="258">
        <v>102.64016302</v>
      </c>
      <c r="P24" s="258">
        <v>102.59664746</v>
      </c>
      <c r="Q24" s="258">
        <v>102.48235209000001</v>
      </c>
      <c r="R24" s="258">
        <v>102.11534679</v>
      </c>
      <c r="S24" s="258">
        <v>101.99593938</v>
      </c>
      <c r="T24" s="258">
        <v>101.94219974000001</v>
      </c>
      <c r="U24" s="258">
        <v>101.98296318</v>
      </c>
      <c r="V24" s="258">
        <v>102.03893259</v>
      </c>
      <c r="W24" s="258">
        <v>102.13894328000001</v>
      </c>
      <c r="X24" s="258">
        <v>102.34690641</v>
      </c>
      <c r="Y24" s="258">
        <v>102.4870663</v>
      </c>
      <c r="Z24" s="258">
        <v>102.62333409</v>
      </c>
      <c r="AA24" s="258">
        <v>102.71952782</v>
      </c>
      <c r="AB24" s="258">
        <v>102.87514793</v>
      </c>
      <c r="AC24" s="258">
        <v>103.05401243</v>
      </c>
      <c r="AD24" s="258">
        <v>103.48313003</v>
      </c>
      <c r="AE24" s="258">
        <v>103.53822679</v>
      </c>
      <c r="AF24" s="258">
        <v>103.44631142</v>
      </c>
      <c r="AG24" s="258">
        <v>102.70336062</v>
      </c>
      <c r="AH24" s="258">
        <v>102.69543843</v>
      </c>
      <c r="AI24" s="258">
        <v>102.91852157</v>
      </c>
      <c r="AJ24" s="258">
        <v>103.83635887</v>
      </c>
      <c r="AK24" s="258">
        <v>104.17364105</v>
      </c>
      <c r="AL24" s="258">
        <v>104.39411693</v>
      </c>
      <c r="AM24" s="258">
        <v>104.29674424</v>
      </c>
      <c r="AN24" s="258">
        <v>104.43438927</v>
      </c>
      <c r="AO24" s="258">
        <v>104.60600973</v>
      </c>
      <c r="AP24" s="258">
        <v>104.84666231999999</v>
      </c>
      <c r="AQ24" s="258">
        <v>105.05994111</v>
      </c>
      <c r="AR24" s="258">
        <v>105.28090281999999</v>
      </c>
      <c r="AS24" s="258">
        <v>105.51644674000001</v>
      </c>
      <c r="AT24" s="258">
        <v>105.74759976</v>
      </c>
      <c r="AU24" s="258">
        <v>105.98126120000001</v>
      </c>
      <c r="AV24" s="258">
        <v>106.29949065</v>
      </c>
      <c r="AW24" s="258">
        <v>106.47662423</v>
      </c>
      <c r="AX24" s="258">
        <v>106.59472153999999</v>
      </c>
      <c r="AY24" s="258">
        <v>106.53956685</v>
      </c>
      <c r="AZ24" s="258">
        <v>106.62525341</v>
      </c>
      <c r="BA24" s="258">
        <v>106.7375655</v>
      </c>
      <c r="BB24" s="258">
        <v>106.89679561</v>
      </c>
      <c r="BC24" s="346">
        <v>107.0471</v>
      </c>
      <c r="BD24" s="346">
        <v>107.2089</v>
      </c>
      <c r="BE24" s="346">
        <v>107.38849999999999</v>
      </c>
      <c r="BF24" s="346">
        <v>107.5682</v>
      </c>
      <c r="BG24" s="346">
        <v>107.75449999999999</v>
      </c>
      <c r="BH24" s="346">
        <v>107.97280000000001</v>
      </c>
      <c r="BI24" s="346">
        <v>108.1533</v>
      </c>
      <c r="BJ24" s="346">
        <v>108.3214</v>
      </c>
      <c r="BK24" s="346">
        <v>108.49720000000001</v>
      </c>
      <c r="BL24" s="346">
        <v>108.6253</v>
      </c>
      <c r="BM24" s="346">
        <v>108.72580000000001</v>
      </c>
      <c r="BN24" s="346">
        <v>108.7351</v>
      </c>
      <c r="BO24" s="346">
        <v>108.8283</v>
      </c>
      <c r="BP24" s="346">
        <v>108.94159999999999</v>
      </c>
      <c r="BQ24" s="346">
        <v>109.1153</v>
      </c>
      <c r="BR24" s="346">
        <v>109.2388</v>
      </c>
      <c r="BS24" s="346">
        <v>109.3524</v>
      </c>
      <c r="BT24" s="346">
        <v>109.456</v>
      </c>
      <c r="BU24" s="346">
        <v>109.5497</v>
      </c>
      <c r="BV24" s="346">
        <v>109.6335</v>
      </c>
    </row>
    <row r="25" spans="1:74" ht="11.1" customHeight="1" x14ac:dyDescent="0.2">
      <c r="A25" s="148"/>
      <c r="B25" s="168" t="s">
        <v>1354</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889</v>
      </c>
      <c r="B26" s="210" t="s">
        <v>557</v>
      </c>
      <c r="C26" s="240">
        <v>802.84168733000001</v>
      </c>
      <c r="D26" s="240">
        <v>806.21767666999995</v>
      </c>
      <c r="E26" s="240">
        <v>809.32509716000004</v>
      </c>
      <c r="F26" s="240">
        <v>812.50404989000003</v>
      </c>
      <c r="G26" s="240">
        <v>814.81925684999999</v>
      </c>
      <c r="H26" s="240">
        <v>816.61081911999997</v>
      </c>
      <c r="I26" s="240">
        <v>816.79415422</v>
      </c>
      <c r="J26" s="240">
        <v>818.35186400999999</v>
      </c>
      <c r="K26" s="240">
        <v>820.19936599000005</v>
      </c>
      <c r="L26" s="240">
        <v>823.52452753</v>
      </c>
      <c r="M26" s="240">
        <v>825.06071339000005</v>
      </c>
      <c r="N26" s="240">
        <v>825.99579091999999</v>
      </c>
      <c r="O26" s="240">
        <v>825.71928295999999</v>
      </c>
      <c r="P26" s="240">
        <v>825.91000173999998</v>
      </c>
      <c r="Q26" s="240">
        <v>825.95747008000001</v>
      </c>
      <c r="R26" s="240">
        <v>825.17583902000001</v>
      </c>
      <c r="S26" s="240">
        <v>825.45119322999994</v>
      </c>
      <c r="T26" s="240">
        <v>826.09768372999997</v>
      </c>
      <c r="U26" s="240">
        <v>828.081008</v>
      </c>
      <c r="V26" s="240">
        <v>828.74549801000001</v>
      </c>
      <c r="W26" s="240">
        <v>829.05685122</v>
      </c>
      <c r="X26" s="240">
        <v>826.95030568000004</v>
      </c>
      <c r="Y26" s="240">
        <v>828.10395676999997</v>
      </c>
      <c r="Z26" s="240">
        <v>830.45304253999996</v>
      </c>
      <c r="AA26" s="240">
        <v>836.55925091999995</v>
      </c>
      <c r="AB26" s="240">
        <v>839.37794007000002</v>
      </c>
      <c r="AC26" s="240">
        <v>841.47079792</v>
      </c>
      <c r="AD26" s="240">
        <v>841.46334968999997</v>
      </c>
      <c r="AE26" s="240">
        <v>843.13540106000005</v>
      </c>
      <c r="AF26" s="240">
        <v>845.11247723999998</v>
      </c>
      <c r="AG26" s="240">
        <v>848.86094946000003</v>
      </c>
      <c r="AH26" s="240">
        <v>850.34829680999997</v>
      </c>
      <c r="AI26" s="240">
        <v>851.04089053999996</v>
      </c>
      <c r="AJ26" s="240">
        <v>848.59442474000002</v>
      </c>
      <c r="AK26" s="240">
        <v>849.45574065000005</v>
      </c>
      <c r="AL26" s="240">
        <v>851.28053236999995</v>
      </c>
      <c r="AM26" s="240">
        <v>856.93913547</v>
      </c>
      <c r="AN26" s="240">
        <v>858.53812713000002</v>
      </c>
      <c r="AO26" s="240">
        <v>858.94784289999996</v>
      </c>
      <c r="AP26" s="240">
        <v>855.39760899999999</v>
      </c>
      <c r="AQ26" s="240">
        <v>855.50677837000001</v>
      </c>
      <c r="AR26" s="240">
        <v>856.50467719999995</v>
      </c>
      <c r="AS26" s="240">
        <v>859.42643438000005</v>
      </c>
      <c r="AT26" s="240">
        <v>861.42544550000002</v>
      </c>
      <c r="AU26" s="240">
        <v>863.53683943999999</v>
      </c>
      <c r="AV26" s="240">
        <v>866.02668842000003</v>
      </c>
      <c r="AW26" s="240">
        <v>868.16329382000004</v>
      </c>
      <c r="AX26" s="240">
        <v>870.21272787999999</v>
      </c>
      <c r="AY26" s="240">
        <v>872.79713498000001</v>
      </c>
      <c r="AZ26" s="240">
        <v>874.20561803999999</v>
      </c>
      <c r="BA26" s="240">
        <v>875.06032145999995</v>
      </c>
      <c r="BB26" s="240">
        <v>874.09945006999999</v>
      </c>
      <c r="BC26" s="333">
        <v>874.79290000000003</v>
      </c>
      <c r="BD26" s="333">
        <v>875.87900000000002</v>
      </c>
      <c r="BE26" s="333">
        <v>877.7826</v>
      </c>
      <c r="BF26" s="333">
        <v>879.33510000000001</v>
      </c>
      <c r="BG26" s="333">
        <v>880.96130000000005</v>
      </c>
      <c r="BH26" s="333">
        <v>882.79520000000002</v>
      </c>
      <c r="BI26" s="333">
        <v>884.46879999999999</v>
      </c>
      <c r="BJ26" s="333">
        <v>886.11599999999999</v>
      </c>
      <c r="BK26" s="333">
        <v>887.59889999999996</v>
      </c>
      <c r="BL26" s="333">
        <v>889.29639999999995</v>
      </c>
      <c r="BM26" s="333">
        <v>891.07079999999996</v>
      </c>
      <c r="BN26" s="333">
        <v>893.14009999999996</v>
      </c>
      <c r="BO26" s="333">
        <v>894.90470000000005</v>
      </c>
      <c r="BP26" s="333">
        <v>896.58259999999996</v>
      </c>
      <c r="BQ26" s="333">
        <v>898.16880000000003</v>
      </c>
      <c r="BR26" s="333">
        <v>899.6771</v>
      </c>
      <c r="BS26" s="333">
        <v>901.10239999999999</v>
      </c>
      <c r="BT26" s="333">
        <v>902.44470000000001</v>
      </c>
      <c r="BU26" s="333">
        <v>903.70410000000004</v>
      </c>
      <c r="BV26" s="333">
        <v>904.88049999999998</v>
      </c>
    </row>
    <row r="27" spans="1:74" ht="11.1" customHeight="1" x14ac:dyDescent="0.2">
      <c r="A27" s="148" t="s">
        <v>890</v>
      </c>
      <c r="B27" s="210" t="s">
        <v>590</v>
      </c>
      <c r="C27" s="240">
        <v>2053.6929150000001</v>
      </c>
      <c r="D27" s="240">
        <v>2062.4713713000001</v>
      </c>
      <c r="E27" s="240">
        <v>2070.9078771999998</v>
      </c>
      <c r="F27" s="240">
        <v>2079.5340858999998</v>
      </c>
      <c r="G27" s="240">
        <v>2086.8879508999999</v>
      </c>
      <c r="H27" s="240">
        <v>2093.5011254999999</v>
      </c>
      <c r="I27" s="240">
        <v>2101.5831684</v>
      </c>
      <c r="J27" s="240">
        <v>2105.0577932000001</v>
      </c>
      <c r="K27" s="240">
        <v>2106.1345584999999</v>
      </c>
      <c r="L27" s="240">
        <v>2098.1853695</v>
      </c>
      <c r="M27" s="240">
        <v>2099.4374871999999</v>
      </c>
      <c r="N27" s="240">
        <v>2103.2628166</v>
      </c>
      <c r="O27" s="240">
        <v>2117.0198618999998</v>
      </c>
      <c r="P27" s="240">
        <v>2120.4727367999999</v>
      </c>
      <c r="Q27" s="240">
        <v>2120.9799453999999</v>
      </c>
      <c r="R27" s="240">
        <v>2112.5302572999999</v>
      </c>
      <c r="S27" s="240">
        <v>2111.6545560999998</v>
      </c>
      <c r="T27" s="240">
        <v>2112.3416115</v>
      </c>
      <c r="U27" s="240">
        <v>2115.8247629000002</v>
      </c>
      <c r="V27" s="240">
        <v>2118.7123268</v>
      </c>
      <c r="W27" s="240">
        <v>2122.2376426000001</v>
      </c>
      <c r="X27" s="240">
        <v>2124.3895075999999</v>
      </c>
      <c r="Y27" s="240">
        <v>2130.6987294</v>
      </c>
      <c r="Z27" s="240">
        <v>2139.1541050999999</v>
      </c>
      <c r="AA27" s="240">
        <v>2155.4746676</v>
      </c>
      <c r="AB27" s="240">
        <v>2163.9330768</v>
      </c>
      <c r="AC27" s="240">
        <v>2170.2483653999998</v>
      </c>
      <c r="AD27" s="240">
        <v>2170.5089850999998</v>
      </c>
      <c r="AE27" s="240">
        <v>2175.4716939999998</v>
      </c>
      <c r="AF27" s="240">
        <v>2181.2249437</v>
      </c>
      <c r="AG27" s="240">
        <v>2188.8732169</v>
      </c>
      <c r="AH27" s="240">
        <v>2195.3791860000001</v>
      </c>
      <c r="AI27" s="240">
        <v>2201.8473339000002</v>
      </c>
      <c r="AJ27" s="240">
        <v>2210.8289441000002</v>
      </c>
      <c r="AK27" s="240">
        <v>2215.3079867000001</v>
      </c>
      <c r="AL27" s="240">
        <v>2217.8357452999999</v>
      </c>
      <c r="AM27" s="240">
        <v>2214.6807472</v>
      </c>
      <c r="AN27" s="240">
        <v>2216.1045423</v>
      </c>
      <c r="AO27" s="240">
        <v>2218.3756578000002</v>
      </c>
      <c r="AP27" s="240">
        <v>2222.1144499000002</v>
      </c>
      <c r="AQ27" s="240">
        <v>2225.6149396000001</v>
      </c>
      <c r="AR27" s="240">
        <v>2229.4974827000001</v>
      </c>
      <c r="AS27" s="240">
        <v>2234.2207097</v>
      </c>
      <c r="AT27" s="240">
        <v>2238.5233871</v>
      </c>
      <c r="AU27" s="240">
        <v>2242.8641453</v>
      </c>
      <c r="AV27" s="240">
        <v>2247.073719</v>
      </c>
      <c r="AW27" s="240">
        <v>2251.6175877000001</v>
      </c>
      <c r="AX27" s="240">
        <v>2256.3264862000001</v>
      </c>
      <c r="AY27" s="240">
        <v>2263.2345570000002</v>
      </c>
      <c r="AZ27" s="240">
        <v>2266.7479081000001</v>
      </c>
      <c r="BA27" s="240">
        <v>2268.900682</v>
      </c>
      <c r="BB27" s="240">
        <v>2266.5859967000001</v>
      </c>
      <c r="BC27" s="333">
        <v>2268.348</v>
      </c>
      <c r="BD27" s="333">
        <v>2271.0790000000002</v>
      </c>
      <c r="BE27" s="333">
        <v>2275.98</v>
      </c>
      <c r="BF27" s="333">
        <v>2279.7510000000002</v>
      </c>
      <c r="BG27" s="333">
        <v>2283.5909999999999</v>
      </c>
      <c r="BH27" s="333">
        <v>2287.6709999999998</v>
      </c>
      <c r="BI27" s="333">
        <v>2291.5210000000002</v>
      </c>
      <c r="BJ27" s="333">
        <v>2295.3119999999999</v>
      </c>
      <c r="BK27" s="333">
        <v>2298.7040000000002</v>
      </c>
      <c r="BL27" s="333">
        <v>2302.6320000000001</v>
      </c>
      <c r="BM27" s="333">
        <v>2306.7559999999999</v>
      </c>
      <c r="BN27" s="333">
        <v>2311.654</v>
      </c>
      <c r="BO27" s="333">
        <v>2315.7370000000001</v>
      </c>
      <c r="BP27" s="333">
        <v>2319.5830000000001</v>
      </c>
      <c r="BQ27" s="333">
        <v>2323.125</v>
      </c>
      <c r="BR27" s="333">
        <v>2326.547</v>
      </c>
      <c r="BS27" s="333">
        <v>2329.7829999999999</v>
      </c>
      <c r="BT27" s="333">
        <v>2332.8319999999999</v>
      </c>
      <c r="BU27" s="333">
        <v>2335.694</v>
      </c>
      <c r="BV27" s="333">
        <v>2338.37</v>
      </c>
    </row>
    <row r="28" spans="1:74" ht="11.1" customHeight="1" x14ac:dyDescent="0.2">
      <c r="A28" s="148" t="s">
        <v>891</v>
      </c>
      <c r="B28" s="210" t="s">
        <v>558</v>
      </c>
      <c r="C28" s="240">
        <v>2204.4973160999998</v>
      </c>
      <c r="D28" s="240">
        <v>2213.1467082999998</v>
      </c>
      <c r="E28" s="240">
        <v>2220.4404162000001</v>
      </c>
      <c r="F28" s="240">
        <v>2224.5979965000001</v>
      </c>
      <c r="G28" s="240">
        <v>2230.5156686999999</v>
      </c>
      <c r="H28" s="240">
        <v>2236.4129892000001</v>
      </c>
      <c r="I28" s="240">
        <v>2242.7243244000001</v>
      </c>
      <c r="J28" s="240">
        <v>2248.2551669999998</v>
      </c>
      <c r="K28" s="240">
        <v>2253.4398832000002</v>
      </c>
      <c r="L28" s="240">
        <v>2259.8774116999998</v>
      </c>
      <c r="M28" s="240">
        <v>2263.1706712</v>
      </c>
      <c r="N28" s="240">
        <v>2264.9186005000001</v>
      </c>
      <c r="O28" s="240">
        <v>2263.1471882000001</v>
      </c>
      <c r="P28" s="240">
        <v>2263.2849652999998</v>
      </c>
      <c r="Q28" s="240">
        <v>2263.3579205000001</v>
      </c>
      <c r="R28" s="240">
        <v>2262.2306589999998</v>
      </c>
      <c r="S28" s="240">
        <v>2263.0255166000002</v>
      </c>
      <c r="T28" s="240">
        <v>2264.6070985000001</v>
      </c>
      <c r="U28" s="240">
        <v>2266.6262793999999</v>
      </c>
      <c r="V28" s="240">
        <v>2270.0431536999999</v>
      </c>
      <c r="W28" s="240">
        <v>2274.5085961999998</v>
      </c>
      <c r="X28" s="240">
        <v>2281.8048257</v>
      </c>
      <c r="Y28" s="240">
        <v>2287.0307404999999</v>
      </c>
      <c r="Z28" s="240">
        <v>2291.9685593999998</v>
      </c>
      <c r="AA28" s="240">
        <v>2297.4806472</v>
      </c>
      <c r="AB28" s="240">
        <v>2301.1955008</v>
      </c>
      <c r="AC28" s="240">
        <v>2303.9754849999999</v>
      </c>
      <c r="AD28" s="240">
        <v>2303.2737619</v>
      </c>
      <c r="AE28" s="240">
        <v>2306.0941358</v>
      </c>
      <c r="AF28" s="240">
        <v>2309.8897686999999</v>
      </c>
      <c r="AG28" s="240">
        <v>2317.4180326000001</v>
      </c>
      <c r="AH28" s="240">
        <v>2321.0961545999999</v>
      </c>
      <c r="AI28" s="240">
        <v>2323.6815068999999</v>
      </c>
      <c r="AJ28" s="240">
        <v>2321.9511923</v>
      </c>
      <c r="AK28" s="240">
        <v>2324.7681773999998</v>
      </c>
      <c r="AL28" s="240">
        <v>2328.9095652999999</v>
      </c>
      <c r="AM28" s="240">
        <v>2338.6781541</v>
      </c>
      <c r="AN28" s="240">
        <v>2342.2412488</v>
      </c>
      <c r="AO28" s="240">
        <v>2343.9016477</v>
      </c>
      <c r="AP28" s="240">
        <v>2338.4718376999999</v>
      </c>
      <c r="AQ28" s="240">
        <v>2340.2174795999999</v>
      </c>
      <c r="AR28" s="240">
        <v>2343.9510604000002</v>
      </c>
      <c r="AS28" s="240">
        <v>2351.6385248000001</v>
      </c>
      <c r="AT28" s="240">
        <v>2357.873525</v>
      </c>
      <c r="AU28" s="240">
        <v>2364.6220057</v>
      </c>
      <c r="AV28" s="240">
        <v>2372.9521101999999</v>
      </c>
      <c r="AW28" s="240">
        <v>2379.9264444</v>
      </c>
      <c r="AX28" s="240">
        <v>2386.6131516</v>
      </c>
      <c r="AY28" s="240">
        <v>2394.8798145000001</v>
      </c>
      <c r="AZ28" s="240">
        <v>2399.5905806000001</v>
      </c>
      <c r="BA28" s="240">
        <v>2402.6130326000002</v>
      </c>
      <c r="BB28" s="240">
        <v>2400.3693564</v>
      </c>
      <c r="BC28" s="333">
        <v>2402.6990000000001</v>
      </c>
      <c r="BD28" s="333">
        <v>2406.0230000000001</v>
      </c>
      <c r="BE28" s="333">
        <v>2411.431</v>
      </c>
      <c r="BF28" s="333">
        <v>2415.9290000000001</v>
      </c>
      <c r="BG28" s="333">
        <v>2420.6039999999998</v>
      </c>
      <c r="BH28" s="333">
        <v>2425.9549999999999</v>
      </c>
      <c r="BI28" s="333">
        <v>2430.6149999999998</v>
      </c>
      <c r="BJ28" s="333">
        <v>2435.08</v>
      </c>
      <c r="BK28" s="333">
        <v>2439.0309999999999</v>
      </c>
      <c r="BL28" s="333">
        <v>2443.348</v>
      </c>
      <c r="BM28" s="333">
        <v>2447.7089999999998</v>
      </c>
      <c r="BN28" s="333">
        <v>2452.569</v>
      </c>
      <c r="BO28" s="333">
        <v>2456.6819999999998</v>
      </c>
      <c r="BP28" s="333">
        <v>2460.502</v>
      </c>
      <c r="BQ28" s="333">
        <v>2463.8649999999998</v>
      </c>
      <c r="BR28" s="333">
        <v>2467.2199999999998</v>
      </c>
      <c r="BS28" s="333">
        <v>2470.404</v>
      </c>
      <c r="BT28" s="333">
        <v>2473.4160000000002</v>
      </c>
      <c r="BU28" s="333">
        <v>2476.2579999999998</v>
      </c>
      <c r="BV28" s="333">
        <v>2478.9270000000001</v>
      </c>
    </row>
    <row r="29" spans="1:74" ht="11.1" customHeight="1" x14ac:dyDescent="0.2">
      <c r="A29" s="148" t="s">
        <v>892</v>
      </c>
      <c r="B29" s="210" t="s">
        <v>559</v>
      </c>
      <c r="C29" s="240">
        <v>1050.6614830999999</v>
      </c>
      <c r="D29" s="240">
        <v>1053.0024553999999</v>
      </c>
      <c r="E29" s="240">
        <v>1054.5325154</v>
      </c>
      <c r="F29" s="240">
        <v>1053.4024039999999</v>
      </c>
      <c r="G29" s="240">
        <v>1054.6975837</v>
      </c>
      <c r="H29" s="240">
        <v>1056.5687955000001</v>
      </c>
      <c r="I29" s="240">
        <v>1060.6274469</v>
      </c>
      <c r="J29" s="240">
        <v>1062.4421669000001</v>
      </c>
      <c r="K29" s="240">
        <v>1063.6243629999999</v>
      </c>
      <c r="L29" s="240">
        <v>1064.1066459000001</v>
      </c>
      <c r="M29" s="240">
        <v>1064.0743365000001</v>
      </c>
      <c r="N29" s="240">
        <v>1063.4600452</v>
      </c>
      <c r="O29" s="240">
        <v>1061.0799109</v>
      </c>
      <c r="P29" s="240">
        <v>1060.1895519</v>
      </c>
      <c r="Q29" s="240">
        <v>1059.6051070000001</v>
      </c>
      <c r="R29" s="240">
        <v>1058.9507421000001</v>
      </c>
      <c r="S29" s="240">
        <v>1059.2600010000001</v>
      </c>
      <c r="T29" s="240">
        <v>1060.1570497</v>
      </c>
      <c r="U29" s="240">
        <v>1062.5903675</v>
      </c>
      <c r="V29" s="240">
        <v>1063.9516358999999</v>
      </c>
      <c r="W29" s="240">
        <v>1065.1893345000001</v>
      </c>
      <c r="X29" s="240">
        <v>1065.9402293000001</v>
      </c>
      <c r="Y29" s="240">
        <v>1067.2032136</v>
      </c>
      <c r="Z29" s="240">
        <v>1068.6150534000001</v>
      </c>
      <c r="AA29" s="240">
        <v>1070.2840183999999</v>
      </c>
      <c r="AB29" s="240">
        <v>1071.9123671</v>
      </c>
      <c r="AC29" s="240">
        <v>1073.6083690999999</v>
      </c>
      <c r="AD29" s="240">
        <v>1076.3889913999999</v>
      </c>
      <c r="AE29" s="240">
        <v>1077.4575749000001</v>
      </c>
      <c r="AF29" s="240">
        <v>1077.8310865000001</v>
      </c>
      <c r="AG29" s="240">
        <v>1075.9884076999999</v>
      </c>
      <c r="AH29" s="240">
        <v>1076.1126142999999</v>
      </c>
      <c r="AI29" s="240">
        <v>1076.6825879</v>
      </c>
      <c r="AJ29" s="240">
        <v>1078.1031082</v>
      </c>
      <c r="AK29" s="240">
        <v>1079.2610308000001</v>
      </c>
      <c r="AL29" s="240">
        <v>1080.5611355999999</v>
      </c>
      <c r="AM29" s="240">
        <v>1081.5563729</v>
      </c>
      <c r="AN29" s="240">
        <v>1083.4761291</v>
      </c>
      <c r="AO29" s="240">
        <v>1085.8733546000001</v>
      </c>
      <c r="AP29" s="240">
        <v>1090.3818406</v>
      </c>
      <c r="AQ29" s="240">
        <v>1092.5086613999999</v>
      </c>
      <c r="AR29" s="240">
        <v>1093.8876081000001</v>
      </c>
      <c r="AS29" s="240">
        <v>1091.3794673</v>
      </c>
      <c r="AT29" s="240">
        <v>1093.617076</v>
      </c>
      <c r="AU29" s="240">
        <v>1097.4612207</v>
      </c>
      <c r="AV29" s="240">
        <v>1106.666655</v>
      </c>
      <c r="AW29" s="240">
        <v>1110.9078066</v>
      </c>
      <c r="AX29" s="240">
        <v>1113.939429</v>
      </c>
      <c r="AY29" s="240">
        <v>1114.5293429000001</v>
      </c>
      <c r="AZ29" s="240">
        <v>1116.0660418</v>
      </c>
      <c r="BA29" s="240">
        <v>1117.3173462</v>
      </c>
      <c r="BB29" s="240">
        <v>1117.2234366</v>
      </c>
      <c r="BC29" s="333">
        <v>1118.6990000000001</v>
      </c>
      <c r="BD29" s="333">
        <v>1120.684</v>
      </c>
      <c r="BE29" s="333">
        <v>1123.75</v>
      </c>
      <c r="BF29" s="333">
        <v>1126.325</v>
      </c>
      <c r="BG29" s="333">
        <v>1128.979</v>
      </c>
      <c r="BH29" s="333">
        <v>1131.9159999999999</v>
      </c>
      <c r="BI29" s="333">
        <v>1134.58</v>
      </c>
      <c r="BJ29" s="333">
        <v>1137.171</v>
      </c>
      <c r="BK29" s="333">
        <v>1139.5160000000001</v>
      </c>
      <c r="BL29" s="333">
        <v>1142.096</v>
      </c>
      <c r="BM29" s="333">
        <v>1144.7360000000001</v>
      </c>
      <c r="BN29" s="333">
        <v>1147.74</v>
      </c>
      <c r="BO29" s="333">
        <v>1150.2719999999999</v>
      </c>
      <c r="BP29" s="333">
        <v>1152.635</v>
      </c>
      <c r="BQ29" s="333">
        <v>1154.722</v>
      </c>
      <c r="BR29" s="333">
        <v>1156.828</v>
      </c>
      <c r="BS29" s="333">
        <v>1158.847</v>
      </c>
      <c r="BT29" s="333">
        <v>1160.777</v>
      </c>
      <c r="BU29" s="333">
        <v>1162.6189999999999</v>
      </c>
      <c r="BV29" s="333">
        <v>1164.374</v>
      </c>
    </row>
    <row r="30" spans="1:74" ht="11.1" customHeight="1" x14ac:dyDescent="0.2">
      <c r="A30" s="148" t="s">
        <v>893</v>
      </c>
      <c r="B30" s="210" t="s">
        <v>560</v>
      </c>
      <c r="C30" s="240">
        <v>2820.5004380999999</v>
      </c>
      <c r="D30" s="240">
        <v>2836.8722585999999</v>
      </c>
      <c r="E30" s="240">
        <v>2850.2510711</v>
      </c>
      <c r="F30" s="240">
        <v>2857.6258320000002</v>
      </c>
      <c r="G30" s="240">
        <v>2867.2769115000001</v>
      </c>
      <c r="H30" s="240">
        <v>2876.1932658000001</v>
      </c>
      <c r="I30" s="240">
        <v>2884.8339062</v>
      </c>
      <c r="J30" s="240">
        <v>2891.9365517000001</v>
      </c>
      <c r="K30" s="240">
        <v>2897.9602137000002</v>
      </c>
      <c r="L30" s="240">
        <v>2900.6583126999999</v>
      </c>
      <c r="M30" s="240">
        <v>2906.2089418999999</v>
      </c>
      <c r="N30" s="240">
        <v>2912.3655220999999</v>
      </c>
      <c r="O30" s="240">
        <v>2922.2373308000001</v>
      </c>
      <c r="P30" s="240">
        <v>2927.2738545000002</v>
      </c>
      <c r="Q30" s="240">
        <v>2930.5843708000002</v>
      </c>
      <c r="R30" s="240">
        <v>2927.8280531999999</v>
      </c>
      <c r="S30" s="240">
        <v>2930.9421747000001</v>
      </c>
      <c r="T30" s="240">
        <v>2935.5859088000002</v>
      </c>
      <c r="U30" s="240">
        <v>2942.9468084999999</v>
      </c>
      <c r="V30" s="240">
        <v>2949.7591029</v>
      </c>
      <c r="W30" s="240">
        <v>2957.210345</v>
      </c>
      <c r="X30" s="240">
        <v>2965.1650946999998</v>
      </c>
      <c r="Y30" s="240">
        <v>2973.9958126000001</v>
      </c>
      <c r="Z30" s="240">
        <v>2983.5670584</v>
      </c>
      <c r="AA30" s="240">
        <v>2997.1565495</v>
      </c>
      <c r="AB30" s="240">
        <v>3005.7505633000001</v>
      </c>
      <c r="AC30" s="240">
        <v>3012.6268171000002</v>
      </c>
      <c r="AD30" s="240">
        <v>3014.6986869000002</v>
      </c>
      <c r="AE30" s="240">
        <v>3020.4543887</v>
      </c>
      <c r="AF30" s="240">
        <v>3026.8072986000002</v>
      </c>
      <c r="AG30" s="240">
        <v>3034.9856248999999</v>
      </c>
      <c r="AH30" s="240">
        <v>3041.6117945999999</v>
      </c>
      <c r="AI30" s="240">
        <v>3047.9140161</v>
      </c>
      <c r="AJ30" s="240">
        <v>3053.1934080999999</v>
      </c>
      <c r="AK30" s="240">
        <v>3059.3718942</v>
      </c>
      <c r="AL30" s="240">
        <v>3065.7505931000001</v>
      </c>
      <c r="AM30" s="240">
        <v>3074.4760483</v>
      </c>
      <c r="AN30" s="240">
        <v>3079.6452651999998</v>
      </c>
      <c r="AO30" s="240">
        <v>3083.4047872000001</v>
      </c>
      <c r="AP30" s="240">
        <v>3080.1793263</v>
      </c>
      <c r="AQ30" s="240">
        <v>3085.3009247</v>
      </c>
      <c r="AR30" s="240">
        <v>3093.1942942000001</v>
      </c>
      <c r="AS30" s="240">
        <v>3108.1781875000001</v>
      </c>
      <c r="AT30" s="240">
        <v>3118.3760349999998</v>
      </c>
      <c r="AU30" s="240">
        <v>3128.1065892000001</v>
      </c>
      <c r="AV30" s="240">
        <v>3137.1498554</v>
      </c>
      <c r="AW30" s="240">
        <v>3146.1108193999999</v>
      </c>
      <c r="AX30" s="240">
        <v>3154.7694863000002</v>
      </c>
      <c r="AY30" s="240">
        <v>3164.8770730000001</v>
      </c>
      <c r="AZ30" s="240">
        <v>3171.617733</v>
      </c>
      <c r="BA30" s="240">
        <v>3176.7426829999999</v>
      </c>
      <c r="BB30" s="240">
        <v>3176.1712606000001</v>
      </c>
      <c r="BC30" s="333">
        <v>3181.125</v>
      </c>
      <c r="BD30" s="333">
        <v>3187.5239999999999</v>
      </c>
      <c r="BE30" s="333">
        <v>3197.105</v>
      </c>
      <c r="BF30" s="333">
        <v>3205.09</v>
      </c>
      <c r="BG30" s="333">
        <v>3213.2179999999998</v>
      </c>
      <c r="BH30" s="333">
        <v>3221.8229999999999</v>
      </c>
      <c r="BI30" s="333">
        <v>3229.982</v>
      </c>
      <c r="BJ30" s="333">
        <v>3238.0320000000002</v>
      </c>
      <c r="BK30" s="333">
        <v>3245.3530000000001</v>
      </c>
      <c r="BL30" s="333">
        <v>3253.6460000000002</v>
      </c>
      <c r="BM30" s="333">
        <v>3262.2939999999999</v>
      </c>
      <c r="BN30" s="333">
        <v>3272.3040000000001</v>
      </c>
      <c r="BO30" s="333">
        <v>3280.9050000000002</v>
      </c>
      <c r="BP30" s="333">
        <v>3289.105</v>
      </c>
      <c r="BQ30" s="333">
        <v>3296.6010000000001</v>
      </c>
      <c r="BR30" s="333">
        <v>3304.2249999999999</v>
      </c>
      <c r="BS30" s="333">
        <v>3311.6729999999998</v>
      </c>
      <c r="BT30" s="333">
        <v>3318.9459999999999</v>
      </c>
      <c r="BU30" s="333">
        <v>3326.0430000000001</v>
      </c>
      <c r="BV30" s="333">
        <v>3332.9659999999999</v>
      </c>
    </row>
    <row r="31" spans="1:74" ht="11.1" customHeight="1" x14ac:dyDescent="0.2">
      <c r="A31" s="148" t="s">
        <v>894</v>
      </c>
      <c r="B31" s="210" t="s">
        <v>561</v>
      </c>
      <c r="C31" s="240">
        <v>811.13951245999999</v>
      </c>
      <c r="D31" s="240">
        <v>814.13670471</v>
      </c>
      <c r="E31" s="240">
        <v>816.80213094999999</v>
      </c>
      <c r="F31" s="240">
        <v>818.99827529000004</v>
      </c>
      <c r="G31" s="240">
        <v>821.10330637000004</v>
      </c>
      <c r="H31" s="240">
        <v>822.97970832999999</v>
      </c>
      <c r="I31" s="240">
        <v>824.68925386000001</v>
      </c>
      <c r="J31" s="240">
        <v>826.06206802999998</v>
      </c>
      <c r="K31" s="240">
        <v>827.15992355000003</v>
      </c>
      <c r="L31" s="240">
        <v>827.47357237999995</v>
      </c>
      <c r="M31" s="240">
        <v>828.40344661999995</v>
      </c>
      <c r="N31" s="240">
        <v>829.44029823000005</v>
      </c>
      <c r="O31" s="240">
        <v>831.36257694000005</v>
      </c>
      <c r="P31" s="240">
        <v>832.02954600999999</v>
      </c>
      <c r="Q31" s="240">
        <v>832.21965516</v>
      </c>
      <c r="R31" s="240">
        <v>830.55893490000005</v>
      </c>
      <c r="S31" s="240">
        <v>830.82580131999998</v>
      </c>
      <c r="T31" s="240">
        <v>831.64628492999998</v>
      </c>
      <c r="U31" s="240">
        <v>833.68993877000003</v>
      </c>
      <c r="V31" s="240">
        <v>835.11549199000001</v>
      </c>
      <c r="W31" s="240">
        <v>836.59249762000002</v>
      </c>
      <c r="X31" s="240">
        <v>837.72837826</v>
      </c>
      <c r="Y31" s="240">
        <v>839.60272177000002</v>
      </c>
      <c r="Z31" s="240">
        <v>841.82295075000002</v>
      </c>
      <c r="AA31" s="240">
        <v>845.51841302000003</v>
      </c>
      <c r="AB31" s="240">
        <v>847.58340207000003</v>
      </c>
      <c r="AC31" s="240">
        <v>849.14726573999997</v>
      </c>
      <c r="AD31" s="240">
        <v>849.48829240999999</v>
      </c>
      <c r="AE31" s="240">
        <v>850.59118899999999</v>
      </c>
      <c r="AF31" s="240">
        <v>851.73424389000002</v>
      </c>
      <c r="AG31" s="240">
        <v>853.10030624000001</v>
      </c>
      <c r="AH31" s="240">
        <v>854.18654088000005</v>
      </c>
      <c r="AI31" s="240">
        <v>855.17579696999996</v>
      </c>
      <c r="AJ31" s="240">
        <v>855.67823573999999</v>
      </c>
      <c r="AK31" s="240">
        <v>856.76591379000001</v>
      </c>
      <c r="AL31" s="240">
        <v>858.04899236000006</v>
      </c>
      <c r="AM31" s="240">
        <v>859.94344454999998</v>
      </c>
      <c r="AN31" s="240">
        <v>861.30534434000003</v>
      </c>
      <c r="AO31" s="240">
        <v>862.55066481999995</v>
      </c>
      <c r="AP31" s="240">
        <v>863.22763019000001</v>
      </c>
      <c r="AQ31" s="240">
        <v>864.57862391000003</v>
      </c>
      <c r="AR31" s="240">
        <v>866.15187017999995</v>
      </c>
      <c r="AS31" s="240">
        <v>867.96376626999995</v>
      </c>
      <c r="AT31" s="240">
        <v>869.96921968000004</v>
      </c>
      <c r="AU31" s="240">
        <v>872.18462767999995</v>
      </c>
      <c r="AV31" s="240">
        <v>874.99716378999995</v>
      </c>
      <c r="AW31" s="240">
        <v>877.34210083999994</v>
      </c>
      <c r="AX31" s="240">
        <v>879.60661235999999</v>
      </c>
      <c r="AY31" s="240">
        <v>882.34622925999997</v>
      </c>
      <c r="AZ31" s="240">
        <v>884.03324150000003</v>
      </c>
      <c r="BA31" s="240">
        <v>885.22317999999996</v>
      </c>
      <c r="BB31" s="240">
        <v>884.91661357999999</v>
      </c>
      <c r="BC31" s="333">
        <v>885.86199999999997</v>
      </c>
      <c r="BD31" s="333">
        <v>887.0598</v>
      </c>
      <c r="BE31" s="333">
        <v>888.7731</v>
      </c>
      <c r="BF31" s="333">
        <v>890.27880000000005</v>
      </c>
      <c r="BG31" s="333">
        <v>891.83979999999997</v>
      </c>
      <c r="BH31" s="333">
        <v>893.45979999999997</v>
      </c>
      <c r="BI31" s="333">
        <v>895.12890000000004</v>
      </c>
      <c r="BJ31" s="333">
        <v>896.85069999999996</v>
      </c>
      <c r="BK31" s="333">
        <v>898.6576</v>
      </c>
      <c r="BL31" s="333">
        <v>900.46040000000005</v>
      </c>
      <c r="BM31" s="333">
        <v>902.29139999999995</v>
      </c>
      <c r="BN31" s="333">
        <v>904.34450000000004</v>
      </c>
      <c r="BO31" s="333">
        <v>906.08699999999999</v>
      </c>
      <c r="BP31" s="333">
        <v>907.71249999999998</v>
      </c>
      <c r="BQ31" s="333">
        <v>909.21439999999996</v>
      </c>
      <c r="BR31" s="333">
        <v>910.61109999999996</v>
      </c>
      <c r="BS31" s="333">
        <v>911.89589999999998</v>
      </c>
      <c r="BT31" s="333">
        <v>913.06889999999999</v>
      </c>
      <c r="BU31" s="333">
        <v>914.13</v>
      </c>
      <c r="BV31" s="333">
        <v>915.07920000000001</v>
      </c>
    </row>
    <row r="32" spans="1:74" ht="11.1" customHeight="1" x14ac:dyDescent="0.2">
      <c r="A32" s="148" t="s">
        <v>895</v>
      </c>
      <c r="B32" s="210" t="s">
        <v>562</v>
      </c>
      <c r="C32" s="240">
        <v>1824.5227357000001</v>
      </c>
      <c r="D32" s="240">
        <v>1824.9150778999999</v>
      </c>
      <c r="E32" s="240">
        <v>1823.0330914000001</v>
      </c>
      <c r="F32" s="240">
        <v>1813.0237516</v>
      </c>
      <c r="G32" s="240">
        <v>1810.9828762</v>
      </c>
      <c r="H32" s="240">
        <v>1811.0574406999999</v>
      </c>
      <c r="I32" s="240">
        <v>1818.0133963000001</v>
      </c>
      <c r="J32" s="240">
        <v>1818.7443768000001</v>
      </c>
      <c r="K32" s="240">
        <v>1818.0163335</v>
      </c>
      <c r="L32" s="240">
        <v>1814.6297772</v>
      </c>
      <c r="M32" s="240">
        <v>1811.8833036000001</v>
      </c>
      <c r="N32" s="240">
        <v>1808.5774233</v>
      </c>
      <c r="O32" s="240">
        <v>1803.1133311000001</v>
      </c>
      <c r="P32" s="240">
        <v>1799.8877416</v>
      </c>
      <c r="Q32" s="240">
        <v>1797.3018494</v>
      </c>
      <c r="R32" s="240">
        <v>1794.6657669000001</v>
      </c>
      <c r="S32" s="240">
        <v>1793.8766852000001</v>
      </c>
      <c r="T32" s="240">
        <v>1794.2447165000001</v>
      </c>
      <c r="U32" s="240">
        <v>1796.5765443</v>
      </c>
      <c r="V32" s="240">
        <v>1798.6537894000001</v>
      </c>
      <c r="W32" s="240">
        <v>1801.2831349999999</v>
      </c>
      <c r="X32" s="240">
        <v>1803.7489959</v>
      </c>
      <c r="Y32" s="240">
        <v>1808.0192319</v>
      </c>
      <c r="Z32" s="240">
        <v>1813.3782575</v>
      </c>
      <c r="AA32" s="240">
        <v>1822.6554636999999</v>
      </c>
      <c r="AB32" s="240">
        <v>1828.0700254000001</v>
      </c>
      <c r="AC32" s="240">
        <v>1832.4513336</v>
      </c>
      <c r="AD32" s="240">
        <v>1834.1461649</v>
      </c>
      <c r="AE32" s="240">
        <v>1837.7008836</v>
      </c>
      <c r="AF32" s="240">
        <v>1841.4622664000001</v>
      </c>
      <c r="AG32" s="240">
        <v>1846.5746514</v>
      </c>
      <c r="AH32" s="240">
        <v>1849.8911085</v>
      </c>
      <c r="AI32" s="240">
        <v>1852.5559759</v>
      </c>
      <c r="AJ32" s="240">
        <v>1851.6209951000001</v>
      </c>
      <c r="AK32" s="240">
        <v>1855.1938771</v>
      </c>
      <c r="AL32" s="240">
        <v>1860.3263635000001</v>
      </c>
      <c r="AM32" s="240">
        <v>1870.6210974999999</v>
      </c>
      <c r="AN32" s="240">
        <v>1876.1708099</v>
      </c>
      <c r="AO32" s="240">
        <v>1880.5781440999999</v>
      </c>
      <c r="AP32" s="240">
        <v>1882.0528707000001</v>
      </c>
      <c r="AQ32" s="240">
        <v>1885.5181204999999</v>
      </c>
      <c r="AR32" s="240">
        <v>1889.1836639999999</v>
      </c>
      <c r="AS32" s="240">
        <v>1891.7974836000001</v>
      </c>
      <c r="AT32" s="240">
        <v>1896.8026279000001</v>
      </c>
      <c r="AU32" s="240">
        <v>1902.9470793</v>
      </c>
      <c r="AV32" s="240">
        <v>1912.8638452</v>
      </c>
      <c r="AW32" s="240">
        <v>1919.3121552</v>
      </c>
      <c r="AX32" s="240">
        <v>1924.9250167</v>
      </c>
      <c r="AY32" s="240">
        <v>1929.8134961000001</v>
      </c>
      <c r="AZ32" s="240">
        <v>1933.672161</v>
      </c>
      <c r="BA32" s="240">
        <v>1936.6120777000001</v>
      </c>
      <c r="BB32" s="240">
        <v>1936.4651452999999</v>
      </c>
      <c r="BC32" s="333">
        <v>1939.194</v>
      </c>
      <c r="BD32" s="333">
        <v>1942.6289999999999</v>
      </c>
      <c r="BE32" s="333">
        <v>1947.4649999999999</v>
      </c>
      <c r="BF32" s="333">
        <v>1951.796</v>
      </c>
      <c r="BG32" s="333">
        <v>1956.316</v>
      </c>
      <c r="BH32" s="333">
        <v>1961.19</v>
      </c>
      <c r="BI32" s="333">
        <v>1965.961</v>
      </c>
      <c r="BJ32" s="333">
        <v>1970.797</v>
      </c>
      <c r="BK32" s="333">
        <v>1975.616</v>
      </c>
      <c r="BL32" s="333">
        <v>1980.6389999999999</v>
      </c>
      <c r="BM32" s="333">
        <v>1985.787</v>
      </c>
      <c r="BN32" s="333">
        <v>1991.626</v>
      </c>
      <c r="BO32" s="333">
        <v>1996.596</v>
      </c>
      <c r="BP32" s="333">
        <v>2001.2650000000001</v>
      </c>
      <c r="BQ32" s="333">
        <v>2005.354</v>
      </c>
      <c r="BR32" s="333">
        <v>2009.627</v>
      </c>
      <c r="BS32" s="333">
        <v>2013.806</v>
      </c>
      <c r="BT32" s="333">
        <v>2017.8920000000001</v>
      </c>
      <c r="BU32" s="333">
        <v>2021.884</v>
      </c>
      <c r="BV32" s="333">
        <v>2025.7819999999999</v>
      </c>
    </row>
    <row r="33" spans="1:74" s="163" customFormat="1" ht="11.1" customHeight="1" x14ac:dyDescent="0.2">
      <c r="A33" s="148" t="s">
        <v>896</v>
      </c>
      <c r="B33" s="210" t="s">
        <v>563</v>
      </c>
      <c r="C33" s="240">
        <v>1006.6392916</v>
      </c>
      <c r="D33" s="240">
        <v>1011.8344438</v>
      </c>
      <c r="E33" s="240">
        <v>1015.8896657</v>
      </c>
      <c r="F33" s="240">
        <v>1017.8429186</v>
      </c>
      <c r="G33" s="240">
        <v>1020.3398088</v>
      </c>
      <c r="H33" s="240">
        <v>1022.4182976</v>
      </c>
      <c r="I33" s="240">
        <v>1023.4495499</v>
      </c>
      <c r="J33" s="240">
        <v>1025.1628625999999</v>
      </c>
      <c r="K33" s="240">
        <v>1026.9294003</v>
      </c>
      <c r="L33" s="240">
        <v>1029.2085981</v>
      </c>
      <c r="M33" s="240">
        <v>1030.7370099</v>
      </c>
      <c r="N33" s="240">
        <v>1031.9740706</v>
      </c>
      <c r="O33" s="240">
        <v>1032.5207803999999</v>
      </c>
      <c r="P33" s="240">
        <v>1033.4743887</v>
      </c>
      <c r="Q33" s="240">
        <v>1034.4358956999999</v>
      </c>
      <c r="R33" s="240">
        <v>1034.5653732999999</v>
      </c>
      <c r="S33" s="240">
        <v>1036.1726238000001</v>
      </c>
      <c r="T33" s="240">
        <v>1038.417719</v>
      </c>
      <c r="U33" s="240">
        <v>1042.8074127</v>
      </c>
      <c r="V33" s="240">
        <v>1045.1981321999999</v>
      </c>
      <c r="W33" s="240">
        <v>1047.0966312</v>
      </c>
      <c r="X33" s="240">
        <v>1046.1281323999999</v>
      </c>
      <c r="Y33" s="240">
        <v>1048.8232734999999</v>
      </c>
      <c r="Z33" s="240">
        <v>1052.8072772</v>
      </c>
      <c r="AA33" s="240">
        <v>1061.2885604999999</v>
      </c>
      <c r="AB33" s="240">
        <v>1065.4439764000001</v>
      </c>
      <c r="AC33" s="240">
        <v>1068.4819419999999</v>
      </c>
      <c r="AD33" s="240">
        <v>1068.1196517999999</v>
      </c>
      <c r="AE33" s="240">
        <v>1070.6348211</v>
      </c>
      <c r="AF33" s="240">
        <v>1073.7446442999999</v>
      </c>
      <c r="AG33" s="240">
        <v>1078.8471182999999</v>
      </c>
      <c r="AH33" s="240">
        <v>1082.0977516999999</v>
      </c>
      <c r="AI33" s="240">
        <v>1084.8945412999999</v>
      </c>
      <c r="AJ33" s="240">
        <v>1085.7839842000001</v>
      </c>
      <c r="AK33" s="240">
        <v>1088.7632136</v>
      </c>
      <c r="AL33" s="240">
        <v>1092.3787265999999</v>
      </c>
      <c r="AM33" s="240">
        <v>1098.8493412</v>
      </c>
      <c r="AN33" s="240">
        <v>1102.0733075999999</v>
      </c>
      <c r="AO33" s="240">
        <v>1104.2694438999999</v>
      </c>
      <c r="AP33" s="240">
        <v>1102.8177829000001</v>
      </c>
      <c r="AQ33" s="240">
        <v>1104.9232342</v>
      </c>
      <c r="AR33" s="240">
        <v>1107.9658308</v>
      </c>
      <c r="AS33" s="240">
        <v>1113.2131024</v>
      </c>
      <c r="AT33" s="240">
        <v>1117.1793419000001</v>
      </c>
      <c r="AU33" s="240">
        <v>1121.1320791999999</v>
      </c>
      <c r="AV33" s="240">
        <v>1125.4719775999999</v>
      </c>
      <c r="AW33" s="240">
        <v>1129.0972128999999</v>
      </c>
      <c r="AX33" s="240">
        <v>1132.4084485000001</v>
      </c>
      <c r="AY33" s="240">
        <v>1135.7586515</v>
      </c>
      <c r="AZ33" s="240">
        <v>1138.1771621</v>
      </c>
      <c r="BA33" s="240">
        <v>1140.0169476000001</v>
      </c>
      <c r="BB33" s="240">
        <v>1139.8023470000001</v>
      </c>
      <c r="BC33" s="333">
        <v>1141.5909999999999</v>
      </c>
      <c r="BD33" s="333">
        <v>1143.9090000000001</v>
      </c>
      <c r="BE33" s="333">
        <v>1147.3810000000001</v>
      </c>
      <c r="BF33" s="333">
        <v>1150.2840000000001</v>
      </c>
      <c r="BG33" s="333">
        <v>1153.2429999999999</v>
      </c>
      <c r="BH33" s="333">
        <v>1156.3420000000001</v>
      </c>
      <c r="BI33" s="333">
        <v>1159.355</v>
      </c>
      <c r="BJ33" s="333">
        <v>1162.3630000000001</v>
      </c>
      <c r="BK33" s="333">
        <v>1165.0820000000001</v>
      </c>
      <c r="BL33" s="333">
        <v>1168.2950000000001</v>
      </c>
      <c r="BM33" s="333">
        <v>1171.7170000000001</v>
      </c>
      <c r="BN33" s="333">
        <v>1175.9069999999999</v>
      </c>
      <c r="BO33" s="333">
        <v>1179.327</v>
      </c>
      <c r="BP33" s="333">
        <v>1182.5360000000001</v>
      </c>
      <c r="BQ33" s="333">
        <v>1185.3320000000001</v>
      </c>
      <c r="BR33" s="333">
        <v>1188.271</v>
      </c>
      <c r="BS33" s="333">
        <v>1191.1510000000001</v>
      </c>
      <c r="BT33" s="333">
        <v>1193.972</v>
      </c>
      <c r="BU33" s="333">
        <v>1196.7339999999999</v>
      </c>
      <c r="BV33" s="333">
        <v>1199.4369999999999</v>
      </c>
    </row>
    <row r="34" spans="1:74" s="163" customFormat="1" ht="11.1" customHeight="1" x14ac:dyDescent="0.2">
      <c r="A34" s="148" t="s">
        <v>897</v>
      </c>
      <c r="B34" s="210" t="s">
        <v>564</v>
      </c>
      <c r="C34" s="240">
        <v>2423.4965068000001</v>
      </c>
      <c r="D34" s="240">
        <v>2441.7218557000001</v>
      </c>
      <c r="E34" s="240">
        <v>2458.0881771999998</v>
      </c>
      <c r="F34" s="240">
        <v>2473.1497132</v>
      </c>
      <c r="G34" s="240">
        <v>2485.3822980999998</v>
      </c>
      <c r="H34" s="240">
        <v>2495.3401739999999</v>
      </c>
      <c r="I34" s="240">
        <v>2501.9315458000001</v>
      </c>
      <c r="J34" s="240">
        <v>2508.1588498000001</v>
      </c>
      <c r="K34" s="240">
        <v>2512.9302911</v>
      </c>
      <c r="L34" s="240">
        <v>2512.6049564999998</v>
      </c>
      <c r="M34" s="240">
        <v>2517.1953570999999</v>
      </c>
      <c r="N34" s="240">
        <v>2523.0605798000001</v>
      </c>
      <c r="O34" s="240">
        <v>2535.2010979000001</v>
      </c>
      <c r="P34" s="240">
        <v>2539.8656096999998</v>
      </c>
      <c r="Q34" s="240">
        <v>2542.0545886</v>
      </c>
      <c r="R34" s="240">
        <v>2536.9404454999999</v>
      </c>
      <c r="S34" s="240">
        <v>2537.7990503000001</v>
      </c>
      <c r="T34" s="240">
        <v>2539.8028138999998</v>
      </c>
      <c r="U34" s="240">
        <v>2542.4282434000002</v>
      </c>
      <c r="V34" s="240">
        <v>2547.1149443999998</v>
      </c>
      <c r="W34" s="240">
        <v>2553.3394241000001</v>
      </c>
      <c r="X34" s="240">
        <v>2562.9152693999999</v>
      </c>
      <c r="Y34" s="240">
        <v>2570.8551160000002</v>
      </c>
      <c r="Z34" s="240">
        <v>2578.9725509</v>
      </c>
      <c r="AA34" s="240">
        <v>2588.5954842000001</v>
      </c>
      <c r="AB34" s="240">
        <v>2596.0721632</v>
      </c>
      <c r="AC34" s="240">
        <v>2602.7304981000002</v>
      </c>
      <c r="AD34" s="240">
        <v>2608.0360088000002</v>
      </c>
      <c r="AE34" s="240">
        <v>2613.4585151000001</v>
      </c>
      <c r="AF34" s="240">
        <v>2618.4635370999999</v>
      </c>
      <c r="AG34" s="240">
        <v>2620.4605117999999</v>
      </c>
      <c r="AH34" s="240">
        <v>2626.5734873000001</v>
      </c>
      <c r="AI34" s="240">
        <v>2634.2119005999998</v>
      </c>
      <c r="AJ34" s="240">
        <v>2647.0821396000001</v>
      </c>
      <c r="AK34" s="240">
        <v>2654.9916377</v>
      </c>
      <c r="AL34" s="240">
        <v>2661.6467828999998</v>
      </c>
      <c r="AM34" s="240">
        <v>2664.9482662</v>
      </c>
      <c r="AN34" s="240">
        <v>2670.669187</v>
      </c>
      <c r="AO34" s="240">
        <v>2676.7102365000001</v>
      </c>
      <c r="AP34" s="240">
        <v>2684.2109541999998</v>
      </c>
      <c r="AQ34" s="240">
        <v>2690.0376064000002</v>
      </c>
      <c r="AR34" s="240">
        <v>2695.3297324999999</v>
      </c>
      <c r="AS34" s="240">
        <v>2698.0013708000001</v>
      </c>
      <c r="AT34" s="240">
        <v>2703.7889163</v>
      </c>
      <c r="AU34" s="240">
        <v>2710.6064071999999</v>
      </c>
      <c r="AV34" s="240">
        <v>2721.1053977000001</v>
      </c>
      <c r="AW34" s="240">
        <v>2727.9941134000001</v>
      </c>
      <c r="AX34" s="240">
        <v>2733.9241087999999</v>
      </c>
      <c r="AY34" s="240">
        <v>2738.8790036999999</v>
      </c>
      <c r="AZ34" s="240">
        <v>2742.9038430999999</v>
      </c>
      <c r="BA34" s="240">
        <v>2745.9822469999999</v>
      </c>
      <c r="BB34" s="240">
        <v>2745.1828716</v>
      </c>
      <c r="BC34" s="333">
        <v>2748.567</v>
      </c>
      <c r="BD34" s="333">
        <v>2753.203</v>
      </c>
      <c r="BE34" s="333">
        <v>2760.442</v>
      </c>
      <c r="BF34" s="333">
        <v>2766.569</v>
      </c>
      <c r="BG34" s="333">
        <v>2772.9349999999999</v>
      </c>
      <c r="BH34" s="333">
        <v>2780.19</v>
      </c>
      <c r="BI34" s="333">
        <v>2786.5459999999998</v>
      </c>
      <c r="BJ34" s="333">
        <v>2792.6529999999998</v>
      </c>
      <c r="BK34" s="333">
        <v>2797.54</v>
      </c>
      <c r="BL34" s="333">
        <v>2803.877</v>
      </c>
      <c r="BM34" s="333">
        <v>2810.694</v>
      </c>
      <c r="BN34" s="333">
        <v>2819.0450000000001</v>
      </c>
      <c r="BO34" s="333">
        <v>2826.0309999999999</v>
      </c>
      <c r="BP34" s="333">
        <v>2832.7060000000001</v>
      </c>
      <c r="BQ34" s="333">
        <v>2839.0889999999999</v>
      </c>
      <c r="BR34" s="333">
        <v>2845.1289999999999</v>
      </c>
      <c r="BS34" s="333">
        <v>2850.8449999999998</v>
      </c>
      <c r="BT34" s="333">
        <v>2856.2359999999999</v>
      </c>
      <c r="BU34" s="333">
        <v>2861.3040000000001</v>
      </c>
      <c r="BV34" s="333">
        <v>2866.0459999999998</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898</v>
      </c>
      <c r="B36" s="210" t="s">
        <v>557</v>
      </c>
      <c r="C36" s="240">
        <v>5812.7649095999996</v>
      </c>
      <c r="D36" s="240">
        <v>5813.1767743</v>
      </c>
      <c r="E36" s="240">
        <v>5812.9221918000003</v>
      </c>
      <c r="F36" s="240">
        <v>5811.9481217000002</v>
      </c>
      <c r="G36" s="240">
        <v>5811.3727637000002</v>
      </c>
      <c r="H36" s="240">
        <v>5812.6071270000002</v>
      </c>
      <c r="I36" s="240">
        <v>5816.5992975999998</v>
      </c>
      <c r="J36" s="240">
        <v>5822.4456668000003</v>
      </c>
      <c r="K36" s="240">
        <v>5828.7797025999998</v>
      </c>
      <c r="L36" s="240">
        <v>5834.5279466000002</v>
      </c>
      <c r="M36" s="240">
        <v>5839.7892363999999</v>
      </c>
      <c r="N36" s="240">
        <v>5844.9554834</v>
      </c>
      <c r="O36" s="240">
        <v>5850.2525904000004</v>
      </c>
      <c r="P36" s="240">
        <v>5855.2424257000002</v>
      </c>
      <c r="Q36" s="240">
        <v>5859.3208492000003</v>
      </c>
      <c r="R36" s="240">
        <v>5862.0398128999996</v>
      </c>
      <c r="S36" s="240">
        <v>5863.5756381000001</v>
      </c>
      <c r="T36" s="240">
        <v>5864.2607383000004</v>
      </c>
      <c r="U36" s="240">
        <v>5864.4105708999996</v>
      </c>
      <c r="V36" s="240">
        <v>5864.2727680999997</v>
      </c>
      <c r="W36" s="240">
        <v>5864.0780060999996</v>
      </c>
      <c r="X36" s="240">
        <v>5863.9977165</v>
      </c>
      <c r="Y36" s="240">
        <v>5863.9663536999997</v>
      </c>
      <c r="Z36" s="240">
        <v>5863.8591280000001</v>
      </c>
      <c r="AA36" s="240">
        <v>5863.6965658999998</v>
      </c>
      <c r="AB36" s="240">
        <v>5864.0804611000003</v>
      </c>
      <c r="AC36" s="240">
        <v>5865.7579237</v>
      </c>
      <c r="AD36" s="240">
        <v>5869.1993222000001</v>
      </c>
      <c r="AE36" s="240">
        <v>5873.7680578999998</v>
      </c>
      <c r="AF36" s="240">
        <v>5878.5507907000001</v>
      </c>
      <c r="AG36" s="240">
        <v>5882.8343478999996</v>
      </c>
      <c r="AH36" s="240">
        <v>5886.7062263999997</v>
      </c>
      <c r="AI36" s="240">
        <v>5890.4540908999998</v>
      </c>
      <c r="AJ36" s="240">
        <v>5894.3076766000004</v>
      </c>
      <c r="AK36" s="240">
        <v>5898.2650015999998</v>
      </c>
      <c r="AL36" s="240">
        <v>5902.2661545999999</v>
      </c>
      <c r="AM36" s="240">
        <v>5906.2491662000002</v>
      </c>
      <c r="AN36" s="240">
        <v>5910.1438343</v>
      </c>
      <c r="AO36" s="240">
        <v>5913.8778988000004</v>
      </c>
      <c r="AP36" s="240">
        <v>5917.4797156000004</v>
      </c>
      <c r="AQ36" s="240">
        <v>5921.3801053999996</v>
      </c>
      <c r="AR36" s="240">
        <v>5926.1105052000003</v>
      </c>
      <c r="AS36" s="240">
        <v>5931.9532410000002</v>
      </c>
      <c r="AT36" s="240">
        <v>5938.1941955000002</v>
      </c>
      <c r="AU36" s="240">
        <v>5943.8701407999997</v>
      </c>
      <c r="AV36" s="240">
        <v>5948.284275</v>
      </c>
      <c r="AW36" s="240">
        <v>5951.8055012000004</v>
      </c>
      <c r="AX36" s="240">
        <v>5955.0691487000004</v>
      </c>
      <c r="AY36" s="240">
        <v>5958.5528774000004</v>
      </c>
      <c r="AZ36" s="240">
        <v>5962.1036692999996</v>
      </c>
      <c r="BA36" s="240">
        <v>5965.4108368999996</v>
      </c>
      <c r="BB36" s="240">
        <v>5968.2836137000004</v>
      </c>
      <c r="BC36" s="333">
        <v>5971.0110000000004</v>
      </c>
      <c r="BD36" s="333">
        <v>5974.0020000000004</v>
      </c>
      <c r="BE36" s="333">
        <v>5977.5379999999996</v>
      </c>
      <c r="BF36" s="333">
        <v>5981.3940000000002</v>
      </c>
      <c r="BG36" s="333">
        <v>5985.2179999999998</v>
      </c>
      <c r="BH36" s="333">
        <v>5988.7349999999997</v>
      </c>
      <c r="BI36" s="333">
        <v>5991.9769999999999</v>
      </c>
      <c r="BJ36" s="333">
        <v>5995.0519999999997</v>
      </c>
      <c r="BK36" s="333">
        <v>5998.0870000000004</v>
      </c>
      <c r="BL36" s="333">
        <v>6001.277</v>
      </c>
      <c r="BM36" s="333">
        <v>6004.8360000000002</v>
      </c>
      <c r="BN36" s="333">
        <v>6008.8580000000002</v>
      </c>
      <c r="BO36" s="333">
        <v>6012.9560000000001</v>
      </c>
      <c r="BP36" s="333">
        <v>6016.62</v>
      </c>
      <c r="BQ36" s="333">
        <v>6019.4970000000003</v>
      </c>
      <c r="BR36" s="333">
        <v>6021.8530000000001</v>
      </c>
      <c r="BS36" s="333">
        <v>6024.11</v>
      </c>
      <c r="BT36" s="333">
        <v>6026.5990000000002</v>
      </c>
      <c r="BU36" s="333">
        <v>6029.3019999999997</v>
      </c>
      <c r="BV36" s="333">
        <v>6032.1120000000001</v>
      </c>
    </row>
    <row r="37" spans="1:74" s="163" customFormat="1" ht="11.1" customHeight="1" x14ac:dyDescent="0.2">
      <c r="A37" s="148" t="s">
        <v>899</v>
      </c>
      <c r="B37" s="210" t="s">
        <v>590</v>
      </c>
      <c r="C37" s="240">
        <v>15945.190739</v>
      </c>
      <c r="D37" s="240">
        <v>15945.199568</v>
      </c>
      <c r="E37" s="240">
        <v>15944.359899999999</v>
      </c>
      <c r="F37" s="240">
        <v>15942.668589999999</v>
      </c>
      <c r="G37" s="240">
        <v>15941.090485999999</v>
      </c>
      <c r="H37" s="240">
        <v>15940.832431000001</v>
      </c>
      <c r="I37" s="240">
        <v>15942.707976</v>
      </c>
      <c r="J37" s="240">
        <v>15945.957496000001</v>
      </c>
      <c r="K37" s="240">
        <v>15949.428076</v>
      </c>
      <c r="L37" s="240">
        <v>15952.274842999999</v>
      </c>
      <c r="M37" s="240">
        <v>15954.885101</v>
      </c>
      <c r="N37" s="240">
        <v>15957.954199</v>
      </c>
      <c r="O37" s="240">
        <v>15961.607096</v>
      </c>
      <c r="P37" s="240">
        <v>15963.687191999999</v>
      </c>
      <c r="Q37" s="240">
        <v>15961.467495000001</v>
      </c>
      <c r="R37" s="240">
        <v>15953.612322000001</v>
      </c>
      <c r="S37" s="240">
        <v>15944.35122</v>
      </c>
      <c r="T37" s="240">
        <v>15939.305043</v>
      </c>
      <c r="U37" s="240">
        <v>15942.470339</v>
      </c>
      <c r="V37" s="240">
        <v>15951.346442</v>
      </c>
      <c r="W37" s="240">
        <v>15961.80838</v>
      </c>
      <c r="X37" s="240">
        <v>15970.571124</v>
      </c>
      <c r="Y37" s="240">
        <v>15977.709411</v>
      </c>
      <c r="Z37" s="240">
        <v>15984.137923</v>
      </c>
      <c r="AA37" s="240">
        <v>15990.914355999999</v>
      </c>
      <c r="AB37" s="240">
        <v>15999.668471000001</v>
      </c>
      <c r="AC37" s="240">
        <v>16012.173043000001</v>
      </c>
      <c r="AD37" s="240">
        <v>16029.460596000001</v>
      </c>
      <c r="AE37" s="240">
        <v>16049.602638</v>
      </c>
      <c r="AF37" s="240">
        <v>16069.930425</v>
      </c>
      <c r="AG37" s="240">
        <v>16088.358243999999</v>
      </c>
      <c r="AH37" s="240">
        <v>16105.132523</v>
      </c>
      <c r="AI37" s="240">
        <v>16121.082724</v>
      </c>
      <c r="AJ37" s="240">
        <v>16136.870663</v>
      </c>
      <c r="AK37" s="240">
        <v>16152.487590999999</v>
      </c>
      <c r="AL37" s="240">
        <v>16167.757114</v>
      </c>
      <c r="AM37" s="240">
        <v>16182.499272999999</v>
      </c>
      <c r="AN37" s="240">
        <v>16196.519839000001</v>
      </c>
      <c r="AO37" s="240">
        <v>16209.621016999999</v>
      </c>
      <c r="AP37" s="240">
        <v>16221.881530000001</v>
      </c>
      <c r="AQ37" s="240">
        <v>16234.486172999999</v>
      </c>
      <c r="AR37" s="240">
        <v>16248.896261</v>
      </c>
      <c r="AS37" s="240">
        <v>16265.909754</v>
      </c>
      <c r="AT37" s="240">
        <v>16283.671202</v>
      </c>
      <c r="AU37" s="240">
        <v>16299.661803999999</v>
      </c>
      <c r="AV37" s="240">
        <v>16312.052960999999</v>
      </c>
      <c r="AW37" s="240">
        <v>16321.776889000001</v>
      </c>
      <c r="AX37" s="240">
        <v>16330.456009</v>
      </c>
      <c r="AY37" s="240">
        <v>16339.294852999999</v>
      </c>
      <c r="AZ37" s="240">
        <v>16347.826402000001</v>
      </c>
      <c r="BA37" s="240">
        <v>16355.165747999999</v>
      </c>
      <c r="BB37" s="240">
        <v>16360.823726000001</v>
      </c>
      <c r="BC37" s="333">
        <v>16365.89</v>
      </c>
      <c r="BD37" s="333">
        <v>16371.87</v>
      </c>
      <c r="BE37" s="333">
        <v>16379.81</v>
      </c>
      <c r="BF37" s="333">
        <v>16389.12</v>
      </c>
      <c r="BG37" s="333">
        <v>16398.77</v>
      </c>
      <c r="BH37" s="333">
        <v>16407.93</v>
      </c>
      <c r="BI37" s="333">
        <v>16416.59</v>
      </c>
      <c r="BJ37" s="333">
        <v>16424.939999999999</v>
      </c>
      <c r="BK37" s="333">
        <v>16433.21</v>
      </c>
      <c r="BL37" s="333">
        <v>16441.79</v>
      </c>
      <c r="BM37" s="333">
        <v>16451.080000000002</v>
      </c>
      <c r="BN37" s="333">
        <v>16461.259999999998</v>
      </c>
      <c r="BO37" s="333">
        <v>16471.47</v>
      </c>
      <c r="BP37" s="333">
        <v>16480.599999999999</v>
      </c>
      <c r="BQ37" s="333">
        <v>16487.900000000001</v>
      </c>
      <c r="BR37" s="333">
        <v>16493.939999999999</v>
      </c>
      <c r="BS37" s="333">
        <v>16499.66</v>
      </c>
      <c r="BT37" s="333">
        <v>16505.8</v>
      </c>
      <c r="BU37" s="333">
        <v>16512.34</v>
      </c>
      <c r="BV37" s="333">
        <v>16519.080000000002</v>
      </c>
    </row>
    <row r="38" spans="1:74" s="163" customFormat="1" ht="11.1" customHeight="1" x14ac:dyDescent="0.2">
      <c r="A38" s="148" t="s">
        <v>900</v>
      </c>
      <c r="B38" s="210" t="s">
        <v>558</v>
      </c>
      <c r="C38" s="240">
        <v>18654.945956</v>
      </c>
      <c r="D38" s="240">
        <v>18666.700203</v>
      </c>
      <c r="E38" s="240">
        <v>18677.564964000001</v>
      </c>
      <c r="F38" s="240">
        <v>18687.302561</v>
      </c>
      <c r="G38" s="240">
        <v>18697.077702999999</v>
      </c>
      <c r="H38" s="240">
        <v>18708.405691</v>
      </c>
      <c r="I38" s="240">
        <v>18722.328835</v>
      </c>
      <c r="J38" s="240">
        <v>18737.997456000001</v>
      </c>
      <c r="K38" s="240">
        <v>18754.088881</v>
      </c>
      <c r="L38" s="240">
        <v>18769.580258999998</v>
      </c>
      <c r="M38" s="240">
        <v>18784.648019</v>
      </c>
      <c r="N38" s="240">
        <v>18799.768413000002</v>
      </c>
      <c r="O38" s="240">
        <v>18815.025280000002</v>
      </c>
      <c r="P38" s="240">
        <v>18828.932815</v>
      </c>
      <c r="Q38" s="240">
        <v>18839.612802</v>
      </c>
      <c r="R38" s="240">
        <v>18845.766507</v>
      </c>
      <c r="S38" s="240">
        <v>18848.413135999999</v>
      </c>
      <c r="T38" s="240">
        <v>18849.151376999998</v>
      </c>
      <c r="U38" s="240">
        <v>18849.342100999998</v>
      </c>
      <c r="V38" s="240">
        <v>18849.394899999999</v>
      </c>
      <c r="W38" s="240">
        <v>18849.481546999999</v>
      </c>
      <c r="X38" s="240">
        <v>18849.700859</v>
      </c>
      <c r="Y38" s="240">
        <v>18849.859836</v>
      </c>
      <c r="Z38" s="240">
        <v>18849.692521000001</v>
      </c>
      <c r="AA38" s="240">
        <v>18849.382398000002</v>
      </c>
      <c r="AB38" s="240">
        <v>18850.910725000002</v>
      </c>
      <c r="AC38" s="240">
        <v>18856.708202000002</v>
      </c>
      <c r="AD38" s="240">
        <v>18868.269305999998</v>
      </c>
      <c r="AE38" s="240">
        <v>18883.343623000001</v>
      </c>
      <c r="AF38" s="240">
        <v>18898.744518</v>
      </c>
      <c r="AG38" s="240">
        <v>18912.007911000001</v>
      </c>
      <c r="AH38" s="240">
        <v>18923.559954</v>
      </c>
      <c r="AI38" s="240">
        <v>18934.549354999999</v>
      </c>
      <c r="AJ38" s="240">
        <v>18945.891661000001</v>
      </c>
      <c r="AK38" s="240">
        <v>18957.569783999999</v>
      </c>
      <c r="AL38" s="240">
        <v>18969.333477</v>
      </c>
      <c r="AM38" s="240">
        <v>18980.936450000001</v>
      </c>
      <c r="AN38" s="240">
        <v>18992.148249999998</v>
      </c>
      <c r="AO38" s="240">
        <v>19002.742381</v>
      </c>
      <c r="AP38" s="240">
        <v>19012.820365</v>
      </c>
      <c r="AQ38" s="240">
        <v>19023.795811</v>
      </c>
      <c r="AR38" s="240">
        <v>19037.410343</v>
      </c>
      <c r="AS38" s="240">
        <v>19054.597253</v>
      </c>
      <c r="AT38" s="240">
        <v>19073.056496000001</v>
      </c>
      <c r="AU38" s="240">
        <v>19089.679692999998</v>
      </c>
      <c r="AV38" s="240">
        <v>19102.219095</v>
      </c>
      <c r="AW38" s="240">
        <v>19111.869477</v>
      </c>
      <c r="AX38" s="240">
        <v>19120.686247000001</v>
      </c>
      <c r="AY38" s="240">
        <v>19130.213595000001</v>
      </c>
      <c r="AZ38" s="240">
        <v>19139.950848</v>
      </c>
      <c r="BA38" s="240">
        <v>19148.886117999999</v>
      </c>
      <c r="BB38" s="240">
        <v>19156.398921</v>
      </c>
      <c r="BC38" s="333">
        <v>19163.43</v>
      </c>
      <c r="BD38" s="333">
        <v>19171.330000000002</v>
      </c>
      <c r="BE38" s="333">
        <v>19181.05</v>
      </c>
      <c r="BF38" s="333">
        <v>19192.12</v>
      </c>
      <c r="BG38" s="333">
        <v>19203.669999999998</v>
      </c>
      <c r="BH38" s="333">
        <v>19214.96</v>
      </c>
      <c r="BI38" s="333">
        <v>19225.73</v>
      </c>
      <c r="BJ38" s="333">
        <v>19235.8</v>
      </c>
      <c r="BK38" s="333">
        <v>19245.27</v>
      </c>
      <c r="BL38" s="333">
        <v>19255.16</v>
      </c>
      <c r="BM38" s="333">
        <v>19266.759999999998</v>
      </c>
      <c r="BN38" s="333">
        <v>19280.8</v>
      </c>
      <c r="BO38" s="333">
        <v>19295.86</v>
      </c>
      <c r="BP38" s="333">
        <v>19309.990000000002</v>
      </c>
      <c r="BQ38" s="333">
        <v>19321.759999999998</v>
      </c>
      <c r="BR38" s="333">
        <v>19331.82</v>
      </c>
      <c r="BS38" s="333">
        <v>19341.38</v>
      </c>
      <c r="BT38" s="333">
        <v>19351.38</v>
      </c>
      <c r="BU38" s="333">
        <v>19361.830000000002</v>
      </c>
      <c r="BV38" s="333">
        <v>19372.5</v>
      </c>
    </row>
    <row r="39" spans="1:74" s="163" customFormat="1" ht="11.1" customHeight="1" x14ac:dyDescent="0.2">
      <c r="A39" s="148" t="s">
        <v>901</v>
      </c>
      <c r="B39" s="210" t="s">
        <v>559</v>
      </c>
      <c r="C39" s="240">
        <v>8447.3758445999993</v>
      </c>
      <c r="D39" s="240">
        <v>8454.6181372999999</v>
      </c>
      <c r="E39" s="240">
        <v>8461.9932566999996</v>
      </c>
      <c r="F39" s="240">
        <v>8469.4487217999995</v>
      </c>
      <c r="G39" s="240">
        <v>8476.3871082000005</v>
      </c>
      <c r="H39" s="240">
        <v>8482.0747558999992</v>
      </c>
      <c r="I39" s="240">
        <v>8486.0348653000001</v>
      </c>
      <c r="J39" s="240">
        <v>8488.8180807999997</v>
      </c>
      <c r="K39" s="240">
        <v>8491.2319074000006</v>
      </c>
      <c r="L39" s="240">
        <v>8493.9368095999998</v>
      </c>
      <c r="M39" s="240">
        <v>8497.0050883999993</v>
      </c>
      <c r="N39" s="240">
        <v>8500.3620040999995</v>
      </c>
      <c r="O39" s="240">
        <v>8503.7629649999999</v>
      </c>
      <c r="P39" s="240">
        <v>8506.2839710000007</v>
      </c>
      <c r="Q39" s="240">
        <v>8506.8311701000002</v>
      </c>
      <c r="R39" s="240">
        <v>8504.8264376999996</v>
      </c>
      <c r="S39" s="240">
        <v>8501.7545587000004</v>
      </c>
      <c r="T39" s="240">
        <v>8499.6160455000008</v>
      </c>
      <c r="U39" s="240">
        <v>8499.8741671000007</v>
      </c>
      <c r="V39" s="240">
        <v>8501.8432190000003</v>
      </c>
      <c r="W39" s="240">
        <v>8504.3002534999996</v>
      </c>
      <c r="X39" s="240">
        <v>8506.2647687000008</v>
      </c>
      <c r="Y39" s="240">
        <v>8507.7260466999996</v>
      </c>
      <c r="Z39" s="240">
        <v>8508.9158155000005</v>
      </c>
      <c r="AA39" s="240">
        <v>8510.1923416000009</v>
      </c>
      <c r="AB39" s="240">
        <v>8512.4200452000005</v>
      </c>
      <c r="AC39" s="240">
        <v>8516.5898846</v>
      </c>
      <c r="AD39" s="240">
        <v>8523.3008174999995</v>
      </c>
      <c r="AE39" s="240">
        <v>8531.5837979999997</v>
      </c>
      <c r="AF39" s="240">
        <v>8540.0777794999995</v>
      </c>
      <c r="AG39" s="240">
        <v>8547.7292101000003</v>
      </c>
      <c r="AH39" s="240">
        <v>8554.7145170000003</v>
      </c>
      <c r="AI39" s="240">
        <v>8561.5176221999991</v>
      </c>
      <c r="AJ39" s="240">
        <v>8568.5245130000003</v>
      </c>
      <c r="AK39" s="240">
        <v>8575.7294376000009</v>
      </c>
      <c r="AL39" s="240">
        <v>8583.0287091999999</v>
      </c>
      <c r="AM39" s="240">
        <v>8590.3184927999991</v>
      </c>
      <c r="AN39" s="240">
        <v>8597.4943592</v>
      </c>
      <c r="AO39" s="240">
        <v>8604.4517309000003</v>
      </c>
      <c r="AP39" s="240">
        <v>8611.2347300000001</v>
      </c>
      <c r="AQ39" s="240">
        <v>8618.4822769999992</v>
      </c>
      <c r="AR39" s="240">
        <v>8626.9819920999998</v>
      </c>
      <c r="AS39" s="240">
        <v>8637.1547100999996</v>
      </c>
      <c r="AT39" s="240">
        <v>8647.9541233</v>
      </c>
      <c r="AU39" s="240">
        <v>8657.9671385000001</v>
      </c>
      <c r="AV39" s="240">
        <v>8666.1719372000007</v>
      </c>
      <c r="AW39" s="240">
        <v>8673.1117998000009</v>
      </c>
      <c r="AX39" s="240">
        <v>8679.7212813999995</v>
      </c>
      <c r="AY39" s="240">
        <v>8686.7053725000005</v>
      </c>
      <c r="AZ39" s="240">
        <v>8693.8508067999992</v>
      </c>
      <c r="BA39" s="240">
        <v>8700.7147533000007</v>
      </c>
      <c r="BB39" s="240">
        <v>8707.0167335999995</v>
      </c>
      <c r="BC39" s="333">
        <v>8713.1260000000002</v>
      </c>
      <c r="BD39" s="333">
        <v>8719.5730000000003</v>
      </c>
      <c r="BE39" s="333">
        <v>8726.7350000000006</v>
      </c>
      <c r="BF39" s="333">
        <v>8734.3719999999994</v>
      </c>
      <c r="BG39" s="333">
        <v>8742.0889999999999</v>
      </c>
      <c r="BH39" s="333">
        <v>8749.5679999999993</v>
      </c>
      <c r="BI39" s="333">
        <v>8756.8040000000001</v>
      </c>
      <c r="BJ39" s="333">
        <v>8763.866</v>
      </c>
      <c r="BK39" s="333">
        <v>8770.857</v>
      </c>
      <c r="BL39" s="333">
        <v>8778.0069999999996</v>
      </c>
      <c r="BM39" s="333">
        <v>8785.5730000000003</v>
      </c>
      <c r="BN39" s="333">
        <v>8793.68</v>
      </c>
      <c r="BO39" s="333">
        <v>8801.8979999999992</v>
      </c>
      <c r="BP39" s="333">
        <v>8809.6630000000005</v>
      </c>
      <c r="BQ39" s="333">
        <v>8816.5740000000005</v>
      </c>
      <c r="BR39" s="333">
        <v>8822.884</v>
      </c>
      <c r="BS39" s="333">
        <v>8829.0110000000004</v>
      </c>
      <c r="BT39" s="333">
        <v>8835.2890000000007</v>
      </c>
      <c r="BU39" s="333">
        <v>8841.7240000000002</v>
      </c>
      <c r="BV39" s="333">
        <v>8848.2369999999992</v>
      </c>
    </row>
    <row r="40" spans="1:74" s="163" customFormat="1" ht="11.1" customHeight="1" x14ac:dyDescent="0.2">
      <c r="A40" s="148" t="s">
        <v>902</v>
      </c>
      <c r="B40" s="210" t="s">
        <v>560</v>
      </c>
      <c r="C40" s="240">
        <v>24583.985762</v>
      </c>
      <c r="D40" s="240">
        <v>24617.888718999999</v>
      </c>
      <c r="E40" s="240">
        <v>24651.632807000002</v>
      </c>
      <c r="F40" s="240">
        <v>24685.047640000001</v>
      </c>
      <c r="G40" s="240">
        <v>24717.512531</v>
      </c>
      <c r="H40" s="240">
        <v>24748.294218999999</v>
      </c>
      <c r="I40" s="240">
        <v>24776.944597999998</v>
      </c>
      <c r="J40" s="240">
        <v>24804.156187000001</v>
      </c>
      <c r="K40" s="240">
        <v>24830.906662000001</v>
      </c>
      <c r="L40" s="240">
        <v>24858.003224</v>
      </c>
      <c r="M40" s="240">
        <v>24885.571174000001</v>
      </c>
      <c r="N40" s="240">
        <v>24913.565336</v>
      </c>
      <c r="O40" s="240">
        <v>24941.528646999999</v>
      </c>
      <c r="P40" s="240">
        <v>24967.356490999999</v>
      </c>
      <c r="Q40" s="240">
        <v>24988.532364999999</v>
      </c>
      <c r="R40" s="240">
        <v>25003.440468000001</v>
      </c>
      <c r="S40" s="240">
        <v>25014.067811000001</v>
      </c>
      <c r="T40" s="240">
        <v>25023.302109</v>
      </c>
      <c r="U40" s="240">
        <v>25033.452617999999</v>
      </c>
      <c r="V40" s="240">
        <v>25044.514771999999</v>
      </c>
      <c r="W40" s="240">
        <v>25055.905543000001</v>
      </c>
      <c r="X40" s="240">
        <v>25067.116935999999</v>
      </c>
      <c r="Y40" s="240">
        <v>25077.941068</v>
      </c>
      <c r="Z40" s="240">
        <v>25088.245084999999</v>
      </c>
      <c r="AA40" s="240">
        <v>25098.445759999999</v>
      </c>
      <c r="AB40" s="240">
        <v>25111.158375999999</v>
      </c>
      <c r="AC40" s="240">
        <v>25129.547844000001</v>
      </c>
      <c r="AD40" s="240">
        <v>25155.559527000001</v>
      </c>
      <c r="AE40" s="240">
        <v>25186.260601000002</v>
      </c>
      <c r="AF40" s="240">
        <v>25217.498694999998</v>
      </c>
      <c r="AG40" s="240">
        <v>25246.085472999999</v>
      </c>
      <c r="AH40" s="240">
        <v>25272.688744999999</v>
      </c>
      <c r="AI40" s="240">
        <v>25298.940353999998</v>
      </c>
      <c r="AJ40" s="240">
        <v>25326.139313</v>
      </c>
      <c r="AK40" s="240">
        <v>25354.2533</v>
      </c>
      <c r="AL40" s="240">
        <v>25382.917162999998</v>
      </c>
      <c r="AM40" s="240">
        <v>25411.781589999999</v>
      </c>
      <c r="AN40" s="240">
        <v>25440.560636999999</v>
      </c>
      <c r="AO40" s="240">
        <v>25468.984202</v>
      </c>
      <c r="AP40" s="240">
        <v>25497.200204000001</v>
      </c>
      <c r="AQ40" s="240">
        <v>25527.028638</v>
      </c>
      <c r="AR40" s="240">
        <v>25560.70752</v>
      </c>
      <c r="AS40" s="240">
        <v>25599.414923</v>
      </c>
      <c r="AT40" s="240">
        <v>25640.089151</v>
      </c>
      <c r="AU40" s="240">
        <v>25678.608565999999</v>
      </c>
      <c r="AV40" s="240">
        <v>25711.989751000001</v>
      </c>
      <c r="AW40" s="240">
        <v>25741.802172</v>
      </c>
      <c r="AX40" s="240">
        <v>25770.753517000001</v>
      </c>
      <c r="AY40" s="240">
        <v>25800.894818000001</v>
      </c>
      <c r="AZ40" s="240">
        <v>25831.650484999998</v>
      </c>
      <c r="BA40" s="240">
        <v>25861.788272000002</v>
      </c>
      <c r="BB40" s="240">
        <v>25890.494771999998</v>
      </c>
      <c r="BC40" s="333">
        <v>25918.63</v>
      </c>
      <c r="BD40" s="333">
        <v>25947.48</v>
      </c>
      <c r="BE40" s="333">
        <v>25977.95</v>
      </c>
      <c r="BF40" s="333">
        <v>26009.49</v>
      </c>
      <c r="BG40" s="333">
        <v>26041.16</v>
      </c>
      <c r="BH40" s="333">
        <v>26072.240000000002</v>
      </c>
      <c r="BI40" s="333">
        <v>26102.78</v>
      </c>
      <c r="BJ40" s="333">
        <v>26133.03</v>
      </c>
      <c r="BK40" s="333">
        <v>26163.3</v>
      </c>
      <c r="BL40" s="333">
        <v>26194.23</v>
      </c>
      <c r="BM40" s="333">
        <v>26226.51</v>
      </c>
      <c r="BN40" s="333">
        <v>26260.43</v>
      </c>
      <c r="BO40" s="333">
        <v>26294.6</v>
      </c>
      <c r="BP40" s="333">
        <v>26327.22</v>
      </c>
      <c r="BQ40" s="333">
        <v>26357.02</v>
      </c>
      <c r="BR40" s="333">
        <v>26384.86</v>
      </c>
      <c r="BS40" s="333">
        <v>26412.11</v>
      </c>
      <c r="BT40" s="333">
        <v>26439.87</v>
      </c>
      <c r="BU40" s="333">
        <v>26468.15</v>
      </c>
      <c r="BV40" s="333">
        <v>26496.7</v>
      </c>
    </row>
    <row r="41" spans="1:74" s="163" customFormat="1" ht="11.1" customHeight="1" x14ac:dyDescent="0.2">
      <c r="A41" s="148" t="s">
        <v>903</v>
      </c>
      <c r="B41" s="210" t="s">
        <v>561</v>
      </c>
      <c r="C41" s="240">
        <v>7529.0525237000002</v>
      </c>
      <c r="D41" s="240">
        <v>7534.1282947999998</v>
      </c>
      <c r="E41" s="240">
        <v>7539.0050447000003</v>
      </c>
      <c r="F41" s="240">
        <v>7543.6461416000002</v>
      </c>
      <c r="G41" s="240">
        <v>7548.1427014000001</v>
      </c>
      <c r="H41" s="240">
        <v>7552.6177770000004</v>
      </c>
      <c r="I41" s="240">
        <v>7557.1650135999998</v>
      </c>
      <c r="J41" s="240">
        <v>7561.7604251000002</v>
      </c>
      <c r="K41" s="240">
        <v>7566.3506181000002</v>
      </c>
      <c r="L41" s="240">
        <v>7570.9013169</v>
      </c>
      <c r="M41" s="240">
        <v>7575.4547189000004</v>
      </c>
      <c r="N41" s="240">
        <v>7580.0721399000004</v>
      </c>
      <c r="O41" s="240">
        <v>7584.6856197999996</v>
      </c>
      <c r="P41" s="240">
        <v>7588.7100965999998</v>
      </c>
      <c r="Q41" s="240">
        <v>7591.4312327999996</v>
      </c>
      <c r="R41" s="240">
        <v>7592.3549658000002</v>
      </c>
      <c r="S41" s="240">
        <v>7591.8683322999996</v>
      </c>
      <c r="T41" s="240">
        <v>7590.5786437999996</v>
      </c>
      <c r="U41" s="240">
        <v>7589.0084564999997</v>
      </c>
      <c r="V41" s="240">
        <v>7587.3413039999996</v>
      </c>
      <c r="W41" s="240">
        <v>7585.6759644000003</v>
      </c>
      <c r="X41" s="240">
        <v>7584.0765203999999</v>
      </c>
      <c r="Y41" s="240">
        <v>7582.4682725000002</v>
      </c>
      <c r="Z41" s="240">
        <v>7580.7418256999999</v>
      </c>
      <c r="AA41" s="240">
        <v>7578.9655493</v>
      </c>
      <c r="AB41" s="240">
        <v>7577.9188690000001</v>
      </c>
      <c r="AC41" s="240">
        <v>7578.5589749999999</v>
      </c>
      <c r="AD41" s="240">
        <v>7581.4831538999997</v>
      </c>
      <c r="AE41" s="240">
        <v>7585.8490792000002</v>
      </c>
      <c r="AF41" s="240">
        <v>7590.4545207000001</v>
      </c>
      <c r="AG41" s="240">
        <v>7594.3743882999997</v>
      </c>
      <c r="AH41" s="240">
        <v>7597.7921499000004</v>
      </c>
      <c r="AI41" s="240">
        <v>7601.1684132999999</v>
      </c>
      <c r="AJ41" s="240">
        <v>7604.8702316999997</v>
      </c>
      <c r="AK41" s="240">
        <v>7608.8904412000002</v>
      </c>
      <c r="AL41" s="240">
        <v>7613.1283233000004</v>
      </c>
      <c r="AM41" s="240">
        <v>7617.4853230999997</v>
      </c>
      <c r="AN41" s="240">
        <v>7621.8715396999996</v>
      </c>
      <c r="AO41" s="240">
        <v>7626.1992358999996</v>
      </c>
      <c r="AP41" s="240">
        <v>7630.5100320000001</v>
      </c>
      <c r="AQ41" s="240">
        <v>7635.3629780000001</v>
      </c>
      <c r="AR41" s="240">
        <v>7641.4464813000004</v>
      </c>
      <c r="AS41" s="240">
        <v>7649.1288336999996</v>
      </c>
      <c r="AT41" s="240">
        <v>7657.4978629999996</v>
      </c>
      <c r="AU41" s="240">
        <v>7665.3212808999997</v>
      </c>
      <c r="AV41" s="240">
        <v>7671.7017232999997</v>
      </c>
      <c r="AW41" s="240">
        <v>7677.0815214000004</v>
      </c>
      <c r="AX41" s="240">
        <v>7682.2379302999998</v>
      </c>
      <c r="AY41" s="240">
        <v>7687.7641756000003</v>
      </c>
      <c r="AZ41" s="240">
        <v>7693.5173642999998</v>
      </c>
      <c r="BA41" s="240">
        <v>7699.1705742000004</v>
      </c>
      <c r="BB41" s="240">
        <v>7704.5120896999997</v>
      </c>
      <c r="BC41" s="333">
        <v>7709.7910000000002</v>
      </c>
      <c r="BD41" s="333">
        <v>7715.3720000000003</v>
      </c>
      <c r="BE41" s="333">
        <v>7721.509</v>
      </c>
      <c r="BF41" s="333">
        <v>7728.0190000000002</v>
      </c>
      <c r="BG41" s="333">
        <v>7734.6080000000002</v>
      </c>
      <c r="BH41" s="333">
        <v>7741.0339999999997</v>
      </c>
      <c r="BI41" s="333">
        <v>7747.2659999999996</v>
      </c>
      <c r="BJ41" s="333">
        <v>7753.3220000000001</v>
      </c>
      <c r="BK41" s="333">
        <v>7759.2560000000003</v>
      </c>
      <c r="BL41" s="333">
        <v>7765.2709999999997</v>
      </c>
      <c r="BM41" s="333">
        <v>7771.6040000000003</v>
      </c>
      <c r="BN41" s="333">
        <v>7778.3770000000004</v>
      </c>
      <c r="BO41" s="333">
        <v>7785.2619999999997</v>
      </c>
      <c r="BP41" s="333">
        <v>7791.8119999999999</v>
      </c>
      <c r="BQ41" s="333">
        <v>7797.7129999999997</v>
      </c>
      <c r="BR41" s="333">
        <v>7803.1639999999998</v>
      </c>
      <c r="BS41" s="333">
        <v>7808.4960000000001</v>
      </c>
      <c r="BT41" s="333">
        <v>7813.9690000000001</v>
      </c>
      <c r="BU41" s="333">
        <v>7819.5820000000003</v>
      </c>
      <c r="BV41" s="333">
        <v>7825.2650000000003</v>
      </c>
    </row>
    <row r="42" spans="1:74" s="163" customFormat="1" ht="11.1" customHeight="1" x14ac:dyDescent="0.2">
      <c r="A42" s="148" t="s">
        <v>904</v>
      </c>
      <c r="B42" s="210" t="s">
        <v>562</v>
      </c>
      <c r="C42" s="240">
        <v>14284.619398999999</v>
      </c>
      <c r="D42" s="240">
        <v>14303.570401000001</v>
      </c>
      <c r="E42" s="240">
        <v>14322.552024000001</v>
      </c>
      <c r="F42" s="240">
        <v>14341.519201999999</v>
      </c>
      <c r="G42" s="240">
        <v>14359.81107</v>
      </c>
      <c r="H42" s="240">
        <v>14376.612811000001</v>
      </c>
      <c r="I42" s="240">
        <v>14391.404675</v>
      </c>
      <c r="J42" s="240">
        <v>14404.847175999999</v>
      </c>
      <c r="K42" s="240">
        <v>14417.895896</v>
      </c>
      <c r="L42" s="240">
        <v>14431.319592</v>
      </c>
      <c r="M42" s="240">
        <v>14445.139714999999</v>
      </c>
      <c r="N42" s="240">
        <v>14459.190895</v>
      </c>
      <c r="O42" s="240">
        <v>14473.120042</v>
      </c>
      <c r="P42" s="240">
        <v>14485.82321</v>
      </c>
      <c r="Q42" s="240">
        <v>14496.008736</v>
      </c>
      <c r="R42" s="240">
        <v>14502.791079000001</v>
      </c>
      <c r="S42" s="240">
        <v>14506.909189</v>
      </c>
      <c r="T42" s="240">
        <v>14509.508136</v>
      </c>
      <c r="U42" s="240">
        <v>14511.573162000001</v>
      </c>
      <c r="V42" s="240">
        <v>14513.450178999999</v>
      </c>
      <c r="W42" s="240">
        <v>14515.325269000001</v>
      </c>
      <c r="X42" s="240">
        <v>14517.319056</v>
      </c>
      <c r="Y42" s="240">
        <v>14519.290317999999</v>
      </c>
      <c r="Z42" s="240">
        <v>14521.032377</v>
      </c>
      <c r="AA42" s="240">
        <v>14522.677396999999</v>
      </c>
      <c r="AB42" s="240">
        <v>14525.712928000001</v>
      </c>
      <c r="AC42" s="240">
        <v>14531.965364</v>
      </c>
      <c r="AD42" s="240">
        <v>14542.579438999999</v>
      </c>
      <c r="AE42" s="240">
        <v>14555.973243</v>
      </c>
      <c r="AF42" s="240">
        <v>14569.883202000001</v>
      </c>
      <c r="AG42" s="240">
        <v>14582.563635</v>
      </c>
      <c r="AH42" s="240">
        <v>14594.340414</v>
      </c>
      <c r="AI42" s="240">
        <v>14606.0573</v>
      </c>
      <c r="AJ42" s="240">
        <v>14618.38759</v>
      </c>
      <c r="AK42" s="240">
        <v>14631.322726</v>
      </c>
      <c r="AL42" s="240">
        <v>14644.683682999999</v>
      </c>
      <c r="AM42" s="240">
        <v>14658.291007</v>
      </c>
      <c r="AN42" s="240">
        <v>14671.963524000001</v>
      </c>
      <c r="AO42" s="240">
        <v>14685.519630000001</v>
      </c>
      <c r="AP42" s="240">
        <v>14699.035576</v>
      </c>
      <c r="AQ42" s="240">
        <v>14713.619033999999</v>
      </c>
      <c r="AR42" s="240">
        <v>14730.635531</v>
      </c>
      <c r="AS42" s="240">
        <v>14750.832952999999</v>
      </c>
      <c r="AT42" s="240">
        <v>14772.488626</v>
      </c>
      <c r="AU42" s="240">
        <v>14793.262235</v>
      </c>
      <c r="AV42" s="240">
        <v>14811.416361</v>
      </c>
      <c r="AW42" s="240">
        <v>14827.625179999999</v>
      </c>
      <c r="AX42" s="240">
        <v>14843.165763999999</v>
      </c>
      <c r="AY42" s="240">
        <v>14859.041796</v>
      </c>
      <c r="AZ42" s="240">
        <v>14875.163395</v>
      </c>
      <c r="BA42" s="240">
        <v>14891.167287</v>
      </c>
      <c r="BB42" s="240">
        <v>14906.837321000001</v>
      </c>
      <c r="BC42" s="333">
        <v>14922.55</v>
      </c>
      <c r="BD42" s="333">
        <v>14938.81</v>
      </c>
      <c r="BE42" s="333">
        <v>14956</v>
      </c>
      <c r="BF42" s="333">
        <v>14973.83</v>
      </c>
      <c r="BG42" s="333">
        <v>14991.88</v>
      </c>
      <c r="BH42" s="333">
        <v>15009.81</v>
      </c>
      <c r="BI42" s="333">
        <v>15027.6</v>
      </c>
      <c r="BJ42" s="333">
        <v>15045.34</v>
      </c>
      <c r="BK42" s="333">
        <v>15063.15</v>
      </c>
      <c r="BL42" s="333">
        <v>15081.32</v>
      </c>
      <c r="BM42" s="333">
        <v>15100.17</v>
      </c>
      <c r="BN42" s="333">
        <v>15119.84</v>
      </c>
      <c r="BO42" s="333">
        <v>15139.66</v>
      </c>
      <c r="BP42" s="333">
        <v>15158.77</v>
      </c>
      <c r="BQ42" s="333">
        <v>15176.55</v>
      </c>
      <c r="BR42" s="333">
        <v>15193.43</v>
      </c>
      <c r="BS42" s="333">
        <v>15210.08</v>
      </c>
      <c r="BT42" s="333">
        <v>15227.02</v>
      </c>
      <c r="BU42" s="333">
        <v>15244.25</v>
      </c>
      <c r="BV42" s="333">
        <v>15261.62</v>
      </c>
    </row>
    <row r="43" spans="1:74" s="163" customFormat="1" ht="11.1" customHeight="1" x14ac:dyDescent="0.2">
      <c r="A43" s="148" t="s">
        <v>905</v>
      </c>
      <c r="B43" s="210" t="s">
        <v>563</v>
      </c>
      <c r="C43" s="240">
        <v>8764.2402172999991</v>
      </c>
      <c r="D43" s="240">
        <v>8775.7110969000005</v>
      </c>
      <c r="E43" s="240">
        <v>8786.6991120000002</v>
      </c>
      <c r="F43" s="240">
        <v>8797.1267076000004</v>
      </c>
      <c r="G43" s="240">
        <v>8807.6413749999992</v>
      </c>
      <c r="H43" s="240">
        <v>8819.0718670999995</v>
      </c>
      <c r="I43" s="240">
        <v>8831.9824965999996</v>
      </c>
      <c r="J43" s="240">
        <v>8845.8798162000003</v>
      </c>
      <c r="K43" s="240">
        <v>8860.0059383000007</v>
      </c>
      <c r="L43" s="240">
        <v>8873.7808987000008</v>
      </c>
      <c r="M43" s="240">
        <v>8887.3364266999997</v>
      </c>
      <c r="N43" s="240">
        <v>8900.9821747000005</v>
      </c>
      <c r="O43" s="240">
        <v>8914.7935433000002</v>
      </c>
      <c r="P43" s="240">
        <v>8927.9089263999995</v>
      </c>
      <c r="Q43" s="240">
        <v>8939.2324659999995</v>
      </c>
      <c r="R43" s="240">
        <v>8948.0982786000004</v>
      </c>
      <c r="S43" s="240">
        <v>8955.5603787</v>
      </c>
      <c r="T43" s="240">
        <v>8963.1027549999999</v>
      </c>
      <c r="U43" s="240">
        <v>8971.8537921999996</v>
      </c>
      <c r="V43" s="240">
        <v>8981.5194575999994</v>
      </c>
      <c r="W43" s="240">
        <v>8991.4501142000008</v>
      </c>
      <c r="X43" s="240">
        <v>9001.1188115999994</v>
      </c>
      <c r="Y43" s="240">
        <v>9010.4893448000003</v>
      </c>
      <c r="Z43" s="240">
        <v>9019.6481956999996</v>
      </c>
      <c r="AA43" s="240">
        <v>9028.8411367000008</v>
      </c>
      <c r="AB43" s="240">
        <v>9038.9511041000005</v>
      </c>
      <c r="AC43" s="240">
        <v>9051.0203249000006</v>
      </c>
      <c r="AD43" s="240">
        <v>9065.7123793999999</v>
      </c>
      <c r="AE43" s="240">
        <v>9082.1762605999993</v>
      </c>
      <c r="AF43" s="240">
        <v>9099.1823146000006</v>
      </c>
      <c r="AG43" s="240">
        <v>9115.7503550000001</v>
      </c>
      <c r="AH43" s="240">
        <v>9131.8980654999996</v>
      </c>
      <c r="AI43" s="240">
        <v>9147.892597</v>
      </c>
      <c r="AJ43" s="240">
        <v>9163.9486803</v>
      </c>
      <c r="AK43" s="240">
        <v>9180.0713637999997</v>
      </c>
      <c r="AL43" s="240">
        <v>9196.2132756999999</v>
      </c>
      <c r="AM43" s="240">
        <v>9212.3152621999998</v>
      </c>
      <c r="AN43" s="240">
        <v>9228.2710427000002</v>
      </c>
      <c r="AO43" s="240">
        <v>9243.9625548000004</v>
      </c>
      <c r="AP43" s="240">
        <v>9259.4252703000002</v>
      </c>
      <c r="AQ43" s="240">
        <v>9275.3087981999997</v>
      </c>
      <c r="AR43" s="240">
        <v>9292.4162813999992</v>
      </c>
      <c r="AS43" s="240">
        <v>9311.1620662000005</v>
      </c>
      <c r="AT43" s="240">
        <v>9330.4053113999998</v>
      </c>
      <c r="AU43" s="240">
        <v>9348.6163787000005</v>
      </c>
      <c r="AV43" s="240">
        <v>9364.7037856999996</v>
      </c>
      <c r="AW43" s="240">
        <v>9379.3286726999995</v>
      </c>
      <c r="AX43" s="240">
        <v>9393.5903361000001</v>
      </c>
      <c r="AY43" s="240">
        <v>9408.2963120999993</v>
      </c>
      <c r="AZ43" s="240">
        <v>9423.0870967999999</v>
      </c>
      <c r="BA43" s="240">
        <v>9437.3114265000004</v>
      </c>
      <c r="BB43" s="240">
        <v>9450.5548713000007</v>
      </c>
      <c r="BC43" s="333">
        <v>9463.35</v>
      </c>
      <c r="BD43" s="333">
        <v>9476.4680000000008</v>
      </c>
      <c r="BE43" s="333">
        <v>9490.4529999999995</v>
      </c>
      <c r="BF43" s="333">
        <v>9504.9619999999995</v>
      </c>
      <c r="BG43" s="333">
        <v>9519.4240000000009</v>
      </c>
      <c r="BH43" s="333">
        <v>9533.402</v>
      </c>
      <c r="BI43" s="333">
        <v>9546.9770000000008</v>
      </c>
      <c r="BJ43" s="333">
        <v>9560.36</v>
      </c>
      <c r="BK43" s="333">
        <v>9573.7630000000008</v>
      </c>
      <c r="BL43" s="333">
        <v>9587.4</v>
      </c>
      <c r="BM43" s="333">
        <v>9601.4830000000002</v>
      </c>
      <c r="BN43" s="333">
        <v>9616.098</v>
      </c>
      <c r="BO43" s="333">
        <v>9630.8070000000007</v>
      </c>
      <c r="BP43" s="333">
        <v>9645.0470000000005</v>
      </c>
      <c r="BQ43" s="333">
        <v>9658.4150000000009</v>
      </c>
      <c r="BR43" s="333">
        <v>9671.1650000000009</v>
      </c>
      <c r="BS43" s="333">
        <v>9683.7129999999997</v>
      </c>
      <c r="BT43" s="333">
        <v>9696.3940000000002</v>
      </c>
      <c r="BU43" s="333">
        <v>9709.2170000000006</v>
      </c>
      <c r="BV43" s="333">
        <v>9722.1129999999994</v>
      </c>
    </row>
    <row r="44" spans="1:74" s="163" customFormat="1" ht="11.1" customHeight="1" x14ac:dyDescent="0.2">
      <c r="A44" s="148" t="s">
        <v>906</v>
      </c>
      <c r="B44" s="210" t="s">
        <v>564</v>
      </c>
      <c r="C44" s="240">
        <v>18371.155116999998</v>
      </c>
      <c r="D44" s="240">
        <v>18392.533893</v>
      </c>
      <c r="E44" s="240">
        <v>18413.789218999998</v>
      </c>
      <c r="F44" s="240">
        <v>18434.801723</v>
      </c>
      <c r="G44" s="240">
        <v>18455.105963999998</v>
      </c>
      <c r="H44" s="240">
        <v>18474.149987000001</v>
      </c>
      <c r="I44" s="240">
        <v>18491.595826000001</v>
      </c>
      <c r="J44" s="240">
        <v>18507.961490999998</v>
      </c>
      <c r="K44" s="240">
        <v>18523.978985000002</v>
      </c>
      <c r="L44" s="240">
        <v>18540.252664</v>
      </c>
      <c r="M44" s="240">
        <v>18556.876301</v>
      </c>
      <c r="N44" s="240">
        <v>18573.816021999999</v>
      </c>
      <c r="O44" s="240">
        <v>18590.730668</v>
      </c>
      <c r="P44" s="240">
        <v>18606.049931000001</v>
      </c>
      <c r="Q44" s="240">
        <v>18617.896217000001</v>
      </c>
      <c r="R44" s="240">
        <v>18625.066219</v>
      </c>
      <c r="S44" s="240">
        <v>18629.053774</v>
      </c>
      <c r="T44" s="240">
        <v>18632.027004</v>
      </c>
      <c r="U44" s="240">
        <v>18635.718766000002</v>
      </c>
      <c r="V44" s="240">
        <v>18640.120838999999</v>
      </c>
      <c r="W44" s="240">
        <v>18644.789736999999</v>
      </c>
      <c r="X44" s="240">
        <v>18649.334983000001</v>
      </c>
      <c r="Y44" s="240">
        <v>18653.578143999999</v>
      </c>
      <c r="Z44" s="240">
        <v>18657.393797000001</v>
      </c>
      <c r="AA44" s="240">
        <v>18661.088943999999</v>
      </c>
      <c r="AB44" s="240">
        <v>18666.700287</v>
      </c>
      <c r="AC44" s="240">
        <v>18676.696956</v>
      </c>
      <c r="AD44" s="240">
        <v>18692.547619000001</v>
      </c>
      <c r="AE44" s="240">
        <v>18711.719097000001</v>
      </c>
      <c r="AF44" s="240">
        <v>18730.677755000001</v>
      </c>
      <c r="AG44" s="240">
        <v>18746.737996</v>
      </c>
      <c r="AH44" s="240">
        <v>18760.606389</v>
      </c>
      <c r="AI44" s="240">
        <v>18773.837544999998</v>
      </c>
      <c r="AJ44" s="240">
        <v>18787.668237000002</v>
      </c>
      <c r="AK44" s="240">
        <v>18802.063891999998</v>
      </c>
      <c r="AL44" s="240">
        <v>18816.6721</v>
      </c>
      <c r="AM44" s="240">
        <v>18831.16188</v>
      </c>
      <c r="AN44" s="240">
        <v>18845.287970000001</v>
      </c>
      <c r="AO44" s="240">
        <v>18858.826536</v>
      </c>
      <c r="AP44" s="240">
        <v>18871.895777000002</v>
      </c>
      <c r="AQ44" s="240">
        <v>18885.982015000001</v>
      </c>
      <c r="AR44" s="240">
        <v>18902.913604000001</v>
      </c>
      <c r="AS44" s="240">
        <v>18923.675847999999</v>
      </c>
      <c r="AT44" s="240">
        <v>18945.881848000001</v>
      </c>
      <c r="AU44" s="240">
        <v>18966.301651999998</v>
      </c>
      <c r="AV44" s="240">
        <v>18982.632793000001</v>
      </c>
      <c r="AW44" s="240">
        <v>18996.282737000001</v>
      </c>
      <c r="AX44" s="240">
        <v>19009.586432</v>
      </c>
      <c r="AY44" s="240">
        <v>19024.290922</v>
      </c>
      <c r="AZ44" s="240">
        <v>19039.791635000001</v>
      </c>
      <c r="BA44" s="240">
        <v>19054.896094</v>
      </c>
      <c r="BB44" s="240">
        <v>19068.832608000001</v>
      </c>
      <c r="BC44" s="333">
        <v>19082.509999999998</v>
      </c>
      <c r="BD44" s="333">
        <v>19097.27</v>
      </c>
      <c r="BE44" s="333">
        <v>19114.03</v>
      </c>
      <c r="BF44" s="333">
        <v>19132.16</v>
      </c>
      <c r="BG44" s="333">
        <v>19150.59</v>
      </c>
      <c r="BH44" s="333">
        <v>19168.509999999998</v>
      </c>
      <c r="BI44" s="333">
        <v>19186.04</v>
      </c>
      <c r="BJ44" s="333">
        <v>19203.509999999998</v>
      </c>
      <c r="BK44" s="333">
        <v>19221.27</v>
      </c>
      <c r="BL44" s="333">
        <v>19239.57</v>
      </c>
      <c r="BM44" s="333">
        <v>19258.63</v>
      </c>
      <c r="BN44" s="333">
        <v>19278.48</v>
      </c>
      <c r="BO44" s="333">
        <v>19298.36</v>
      </c>
      <c r="BP44" s="333">
        <v>19317.27</v>
      </c>
      <c r="BQ44" s="333">
        <v>19334.54</v>
      </c>
      <c r="BR44" s="333">
        <v>19350.7</v>
      </c>
      <c r="BS44" s="333">
        <v>19366.59</v>
      </c>
      <c r="BT44" s="333">
        <v>19382.88</v>
      </c>
      <c r="BU44" s="333">
        <v>19399.54</v>
      </c>
      <c r="BV44" s="333">
        <v>19416.39</v>
      </c>
    </row>
    <row r="45" spans="1:74" s="163" customFormat="1" ht="11.1" customHeight="1" x14ac:dyDescent="0.2">
      <c r="A45" s="148"/>
      <c r="B45" s="168" t="s">
        <v>907</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908</v>
      </c>
      <c r="B46" s="210" t="s">
        <v>557</v>
      </c>
      <c r="C46" s="258">
        <v>7.1610557509000001</v>
      </c>
      <c r="D46" s="258">
        <v>7.1690014141000002</v>
      </c>
      <c r="E46" s="258">
        <v>7.1798224048000003</v>
      </c>
      <c r="F46" s="258">
        <v>7.2021829789999998</v>
      </c>
      <c r="G46" s="258">
        <v>7.2122564327000003</v>
      </c>
      <c r="H46" s="258">
        <v>7.2187070219000002</v>
      </c>
      <c r="I46" s="258">
        <v>7.2137140367999999</v>
      </c>
      <c r="J46" s="258">
        <v>7.2187844294000003</v>
      </c>
      <c r="K46" s="258">
        <v>7.2260974897999999</v>
      </c>
      <c r="L46" s="258">
        <v>7.2378207461999997</v>
      </c>
      <c r="M46" s="258">
        <v>7.2479934962000003</v>
      </c>
      <c r="N46" s="258">
        <v>7.2587832679000002</v>
      </c>
      <c r="O46" s="258">
        <v>7.2737177109999998</v>
      </c>
      <c r="P46" s="258">
        <v>7.2830957889999999</v>
      </c>
      <c r="Q46" s="258">
        <v>7.2904451514000002</v>
      </c>
      <c r="R46" s="258">
        <v>7.2903651724999996</v>
      </c>
      <c r="S46" s="258">
        <v>7.2977075731000003</v>
      </c>
      <c r="T46" s="258">
        <v>7.3070717275000003</v>
      </c>
      <c r="U46" s="258">
        <v>7.3247151515000004</v>
      </c>
      <c r="V46" s="258">
        <v>7.3334296762999998</v>
      </c>
      <c r="W46" s="258">
        <v>7.339472818</v>
      </c>
      <c r="X46" s="258">
        <v>7.3371884280000002</v>
      </c>
      <c r="Y46" s="258">
        <v>7.3421309145000002</v>
      </c>
      <c r="Z46" s="258">
        <v>7.3486441291000002</v>
      </c>
      <c r="AA46" s="258">
        <v>7.3600231926999999</v>
      </c>
      <c r="AB46" s="258">
        <v>7.3672065227000001</v>
      </c>
      <c r="AC46" s="258">
        <v>7.3734892398999996</v>
      </c>
      <c r="AD46" s="258">
        <v>7.3764282764000004</v>
      </c>
      <c r="AE46" s="258">
        <v>7.3827420693999999</v>
      </c>
      <c r="AF46" s="258">
        <v>7.3899875507999999</v>
      </c>
      <c r="AG46" s="258">
        <v>7.4026253053</v>
      </c>
      <c r="AH46" s="258">
        <v>7.4083887252</v>
      </c>
      <c r="AI46" s="258">
        <v>7.4117383951000004</v>
      </c>
      <c r="AJ46" s="258">
        <v>7.4072065928999997</v>
      </c>
      <c r="AK46" s="258">
        <v>7.4098295543999999</v>
      </c>
      <c r="AL46" s="258">
        <v>7.4141395574000004</v>
      </c>
      <c r="AM46" s="258">
        <v>7.4229610133000001</v>
      </c>
      <c r="AN46" s="258">
        <v>7.4285267910000004</v>
      </c>
      <c r="AO46" s="258">
        <v>7.4336613019</v>
      </c>
      <c r="AP46" s="258">
        <v>7.4374179812000003</v>
      </c>
      <c r="AQ46" s="258">
        <v>7.4423998818000001</v>
      </c>
      <c r="AR46" s="258">
        <v>7.4476604390999999</v>
      </c>
      <c r="AS46" s="258">
        <v>7.4535673485</v>
      </c>
      <c r="AT46" s="258">
        <v>7.4591094474000004</v>
      </c>
      <c r="AU46" s="258">
        <v>7.4646544311999996</v>
      </c>
      <c r="AV46" s="258">
        <v>7.4679505417999996</v>
      </c>
      <c r="AW46" s="258">
        <v>7.4751901142000001</v>
      </c>
      <c r="AX46" s="258">
        <v>7.4841213903000003</v>
      </c>
      <c r="AY46" s="258">
        <v>7.4987380341999996</v>
      </c>
      <c r="AZ46" s="258">
        <v>7.5080574693999997</v>
      </c>
      <c r="BA46" s="258">
        <v>7.51607336</v>
      </c>
      <c r="BB46" s="258">
        <v>7.5220004850000004</v>
      </c>
      <c r="BC46" s="346">
        <v>7.5279980000000002</v>
      </c>
      <c r="BD46" s="346">
        <v>7.5332809999999997</v>
      </c>
      <c r="BE46" s="346">
        <v>7.537579</v>
      </c>
      <c r="BF46" s="346">
        <v>7.5416359999999996</v>
      </c>
      <c r="BG46" s="346">
        <v>7.5451810000000004</v>
      </c>
      <c r="BH46" s="346">
        <v>7.5473400000000002</v>
      </c>
      <c r="BI46" s="346">
        <v>7.550516</v>
      </c>
      <c r="BJ46" s="346">
        <v>7.5538350000000003</v>
      </c>
      <c r="BK46" s="346">
        <v>7.5562880000000003</v>
      </c>
      <c r="BL46" s="346">
        <v>7.5606489999999997</v>
      </c>
      <c r="BM46" s="346">
        <v>7.5659090000000004</v>
      </c>
      <c r="BN46" s="346">
        <v>7.5764570000000004</v>
      </c>
      <c r="BO46" s="346">
        <v>7.5802259999999997</v>
      </c>
      <c r="BP46" s="346">
        <v>7.5816020000000002</v>
      </c>
      <c r="BQ46" s="346">
        <v>7.5770569999999999</v>
      </c>
      <c r="BR46" s="346">
        <v>7.5762980000000004</v>
      </c>
      <c r="BS46" s="346">
        <v>7.5757940000000001</v>
      </c>
      <c r="BT46" s="346">
        <v>7.5755460000000001</v>
      </c>
      <c r="BU46" s="346">
        <v>7.5755530000000002</v>
      </c>
      <c r="BV46" s="346">
        <v>7.5758169999999998</v>
      </c>
    </row>
    <row r="47" spans="1:74" s="163" customFormat="1" ht="11.1" customHeight="1" x14ac:dyDescent="0.2">
      <c r="A47" s="148" t="s">
        <v>909</v>
      </c>
      <c r="B47" s="210" t="s">
        <v>590</v>
      </c>
      <c r="C47" s="258">
        <v>18.920451620000001</v>
      </c>
      <c r="D47" s="258">
        <v>18.938929373000001</v>
      </c>
      <c r="E47" s="258">
        <v>18.960977380999999</v>
      </c>
      <c r="F47" s="258">
        <v>18.994155306</v>
      </c>
      <c r="G47" s="258">
        <v>19.017674074999999</v>
      </c>
      <c r="H47" s="258">
        <v>19.039093351000002</v>
      </c>
      <c r="I47" s="258">
        <v>19.053372882000001</v>
      </c>
      <c r="J47" s="258">
        <v>19.074373360999999</v>
      </c>
      <c r="K47" s="258">
        <v>19.097054536000002</v>
      </c>
      <c r="L47" s="258">
        <v>19.124567614</v>
      </c>
      <c r="M47" s="258">
        <v>19.148246775</v>
      </c>
      <c r="N47" s="258">
        <v>19.171243227000001</v>
      </c>
      <c r="O47" s="258">
        <v>19.195003756999999</v>
      </c>
      <c r="P47" s="258">
        <v>19.2155497</v>
      </c>
      <c r="Q47" s="258">
        <v>19.234327843999999</v>
      </c>
      <c r="R47" s="258">
        <v>19.244133590000001</v>
      </c>
      <c r="S47" s="258">
        <v>19.264779583999999</v>
      </c>
      <c r="T47" s="258">
        <v>19.289061228000001</v>
      </c>
      <c r="U47" s="258">
        <v>19.325040067</v>
      </c>
      <c r="V47" s="258">
        <v>19.350546849000001</v>
      </c>
      <c r="W47" s="258">
        <v>19.373643121000001</v>
      </c>
      <c r="X47" s="258">
        <v>19.388976971999998</v>
      </c>
      <c r="Y47" s="258">
        <v>19.411266157</v>
      </c>
      <c r="Z47" s="258">
        <v>19.435158764000001</v>
      </c>
      <c r="AA47" s="258">
        <v>19.467413019999999</v>
      </c>
      <c r="AB47" s="258">
        <v>19.489443803</v>
      </c>
      <c r="AC47" s="258">
        <v>19.508009339000001</v>
      </c>
      <c r="AD47" s="258">
        <v>19.513138905999998</v>
      </c>
      <c r="AE47" s="258">
        <v>19.532251987999999</v>
      </c>
      <c r="AF47" s="258">
        <v>19.555377863</v>
      </c>
      <c r="AG47" s="258">
        <v>19.591689950999999</v>
      </c>
      <c r="AH47" s="258">
        <v>19.615961348999999</v>
      </c>
      <c r="AI47" s="258">
        <v>19.637365476999999</v>
      </c>
      <c r="AJ47" s="258">
        <v>19.652830502</v>
      </c>
      <c r="AK47" s="258">
        <v>19.670803961000001</v>
      </c>
      <c r="AL47" s="258">
        <v>19.688214022</v>
      </c>
      <c r="AM47" s="258">
        <v>19.699381907999999</v>
      </c>
      <c r="AN47" s="258">
        <v>19.719924256999999</v>
      </c>
      <c r="AO47" s="258">
        <v>19.744162291999999</v>
      </c>
      <c r="AP47" s="258">
        <v>19.780493577000001</v>
      </c>
      <c r="AQ47" s="258">
        <v>19.805824810000001</v>
      </c>
      <c r="AR47" s="258">
        <v>19.828553554999999</v>
      </c>
      <c r="AS47" s="258">
        <v>19.843537732000001</v>
      </c>
      <c r="AT47" s="258">
        <v>19.864918063000001</v>
      </c>
      <c r="AU47" s="258">
        <v>19.887552467999999</v>
      </c>
      <c r="AV47" s="258">
        <v>19.914643990999998</v>
      </c>
      <c r="AW47" s="258">
        <v>19.937384260000002</v>
      </c>
      <c r="AX47" s="258">
        <v>19.958976318000001</v>
      </c>
      <c r="AY47" s="258">
        <v>19.979418662</v>
      </c>
      <c r="AZ47" s="258">
        <v>19.998715429000001</v>
      </c>
      <c r="BA47" s="258">
        <v>20.016865115000002</v>
      </c>
      <c r="BB47" s="258">
        <v>20.033496392</v>
      </c>
      <c r="BC47" s="346">
        <v>20.049630000000001</v>
      </c>
      <c r="BD47" s="346">
        <v>20.064900000000002</v>
      </c>
      <c r="BE47" s="346">
        <v>20.080469999999998</v>
      </c>
      <c r="BF47" s="346">
        <v>20.093109999999999</v>
      </c>
      <c r="BG47" s="346">
        <v>20.104009999999999</v>
      </c>
      <c r="BH47" s="346">
        <v>20.110800000000001</v>
      </c>
      <c r="BI47" s="346">
        <v>20.119969999999999</v>
      </c>
      <c r="BJ47" s="346">
        <v>20.129159999999999</v>
      </c>
      <c r="BK47" s="346">
        <v>20.134920000000001</v>
      </c>
      <c r="BL47" s="346">
        <v>20.146719999999998</v>
      </c>
      <c r="BM47" s="346">
        <v>20.161110000000001</v>
      </c>
      <c r="BN47" s="346">
        <v>20.191079999999999</v>
      </c>
      <c r="BO47" s="346">
        <v>20.20092</v>
      </c>
      <c r="BP47" s="346">
        <v>20.20363</v>
      </c>
      <c r="BQ47" s="346">
        <v>20.188770000000002</v>
      </c>
      <c r="BR47" s="346">
        <v>20.185030000000001</v>
      </c>
      <c r="BS47" s="346">
        <v>20.181979999999999</v>
      </c>
      <c r="BT47" s="346">
        <v>20.17962</v>
      </c>
      <c r="BU47" s="346">
        <v>20.177949999999999</v>
      </c>
      <c r="BV47" s="346">
        <v>20.176960000000001</v>
      </c>
    </row>
    <row r="48" spans="1:74" s="163" customFormat="1" ht="11.1" customHeight="1" x14ac:dyDescent="0.2">
      <c r="A48" s="148" t="s">
        <v>910</v>
      </c>
      <c r="B48" s="210" t="s">
        <v>558</v>
      </c>
      <c r="C48" s="258">
        <v>21.317981423999999</v>
      </c>
      <c r="D48" s="258">
        <v>21.343782015999999</v>
      </c>
      <c r="E48" s="258">
        <v>21.374754741</v>
      </c>
      <c r="F48" s="258">
        <v>21.425932345</v>
      </c>
      <c r="G48" s="258">
        <v>21.455974774000001</v>
      </c>
      <c r="H48" s="258">
        <v>21.479914775000001</v>
      </c>
      <c r="I48" s="258">
        <v>21.486738871</v>
      </c>
      <c r="J48" s="258">
        <v>21.506734124000001</v>
      </c>
      <c r="K48" s="258">
        <v>21.528887056999999</v>
      </c>
      <c r="L48" s="258">
        <v>21.554806898999999</v>
      </c>
      <c r="M48" s="258">
        <v>21.580068270000002</v>
      </c>
      <c r="N48" s="258">
        <v>21.606280397999999</v>
      </c>
      <c r="O48" s="258">
        <v>21.639887554000001</v>
      </c>
      <c r="P48" s="258">
        <v>21.663167996999999</v>
      </c>
      <c r="Q48" s="258">
        <v>21.682565998000001</v>
      </c>
      <c r="R48" s="258">
        <v>21.688513153999999</v>
      </c>
      <c r="S48" s="258">
        <v>21.707322566999999</v>
      </c>
      <c r="T48" s="258">
        <v>21.729425838000001</v>
      </c>
      <c r="U48" s="258">
        <v>21.760427823000001</v>
      </c>
      <c r="V48" s="258">
        <v>21.784915164000001</v>
      </c>
      <c r="W48" s="258">
        <v>21.808492719</v>
      </c>
      <c r="X48" s="258">
        <v>21.831812320000001</v>
      </c>
      <c r="Y48" s="258">
        <v>21.853081429</v>
      </c>
      <c r="Z48" s="258">
        <v>21.872951876999998</v>
      </c>
      <c r="AA48" s="258">
        <v>21.891251881999999</v>
      </c>
      <c r="AB48" s="258">
        <v>21.908453849000001</v>
      </c>
      <c r="AC48" s="258">
        <v>21.924385993000001</v>
      </c>
      <c r="AD48" s="258">
        <v>21.936236377</v>
      </c>
      <c r="AE48" s="258">
        <v>21.951737830999999</v>
      </c>
      <c r="AF48" s="258">
        <v>21.968078416000001</v>
      </c>
      <c r="AG48" s="258">
        <v>21.989305588000001</v>
      </c>
      <c r="AH48" s="258">
        <v>22.004288846000001</v>
      </c>
      <c r="AI48" s="258">
        <v>22.017075643999998</v>
      </c>
      <c r="AJ48" s="258">
        <v>22.018183786000002</v>
      </c>
      <c r="AK48" s="258">
        <v>22.033689313</v>
      </c>
      <c r="AL48" s="258">
        <v>22.054110027</v>
      </c>
      <c r="AM48" s="258">
        <v>22.089077147000001</v>
      </c>
      <c r="AN48" s="258">
        <v>22.112104822999999</v>
      </c>
      <c r="AO48" s="258">
        <v>22.132824272000001</v>
      </c>
      <c r="AP48" s="258">
        <v>22.144830995</v>
      </c>
      <c r="AQ48" s="258">
        <v>22.165737365999998</v>
      </c>
      <c r="AR48" s="258">
        <v>22.189138884999998</v>
      </c>
      <c r="AS48" s="258">
        <v>22.221493378000002</v>
      </c>
      <c r="AT48" s="258">
        <v>22.245041826000001</v>
      </c>
      <c r="AU48" s="258">
        <v>22.266242052999999</v>
      </c>
      <c r="AV48" s="258">
        <v>22.275367133</v>
      </c>
      <c r="AW48" s="258">
        <v>22.299166113999998</v>
      </c>
      <c r="AX48" s="258">
        <v>22.327912071</v>
      </c>
      <c r="AY48" s="258">
        <v>22.374683148999999</v>
      </c>
      <c r="AZ48" s="258">
        <v>22.403514446999999</v>
      </c>
      <c r="BA48" s="258">
        <v>22.427484110999998</v>
      </c>
      <c r="BB48" s="258">
        <v>22.441836398</v>
      </c>
      <c r="BC48" s="346">
        <v>22.45965</v>
      </c>
      <c r="BD48" s="346">
        <v>22.47617</v>
      </c>
      <c r="BE48" s="346">
        <v>22.490279999999998</v>
      </c>
      <c r="BF48" s="346">
        <v>22.505040000000001</v>
      </c>
      <c r="BG48" s="346">
        <v>22.51934</v>
      </c>
      <c r="BH48" s="346">
        <v>22.534680000000002</v>
      </c>
      <c r="BI48" s="346">
        <v>22.54691</v>
      </c>
      <c r="BJ48" s="346">
        <v>22.557549999999999</v>
      </c>
      <c r="BK48" s="346">
        <v>22.56399</v>
      </c>
      <c r="BL48" s="346">
        <v>22.573370000000001</v>
      </c>
      <c r="BM48" s="346">
        <v>22.583100000000002</v>
      </c>
      <c r="BN48" s="346">
        <v>22.602550000000001</v>
      </c>
      <c r="BO48" s="346">
        <v>22.605920000000001</v>
      </c>
      <c r="BP48" s="346">
        <v>22.602599999999999</v>
      </c>
      <c r="BQ48" s="346">
        <v>22.581520000000001</v>
      </c>
      <c r="BR48" s="346">
        <v>22.57311</v>
      </c>
      <c r="BS48" s="346">
        <v>22.566299999999998</v>
      </c>
      <c r="BT48" s="346">
        <v>22.5611</v>
      </c>
      <c r="BU48" s="346">
        <v>22.557500000000001</v>
      </c>
      <c r="BV48" s="346">
        <v>22.555499999999999</v>
      </c>
    </row>
    <row r="49" spans="1:74" s="163" customFormat="1" ht="11.1" customHeight="1" x14ac:dyDescent="0.2">
      <c r="A49" s="148" t="s">
        <v>911</v>
      </c>
      <c r="B49" s="210" t="s">
        <v>559</v>
      </c>
      <c r="C49" s="258">
        <v>10.419205158</v>
      </c>
      <c r="D49" s="258">
        <v>10.433087005999999</v>
      </c>
      <c r="E49" s="258">
        <v>10.445566559</v>
      </c>
      <c r="F49" s="258">
        <v>10.457913359999999</v>
      </c>
      <c r="G49" s="258">
        <v>10.466636168999999</v>
      </c>
      <c r="H49" s="258">
        <v>10.473004528000001</v>
      </c>
      <c r="I49" s="258">
        <v>10.4719701</v>
      </c>
      <c r="J49" s="258">
        <v>10.477415812</v>
      </c>
      <c r="K49" s="258">
        <v>10.484293327</v>
      </c>
      <c r="L49" s="258">
        <v>10.494676455</v>
      </c>
      <c r="M49" s="258">
        <v>10.502862217000001</v>
      </c>
      <c r="N49" s="258">
        <v>10.510924423000001</v>
      </c>
      <c r="O49" s="258">
        <v>10.519212904</v>
      </c>
      <c r="P49" s="258">
        <v>10.526765627</v>
      </c>
      <c r="Q49" s="258">
        <v>10.533932420999999</v>
      </c>
      <c r="R49" s="258">
        <v>10.537488196</v>
      </c>
      <c r="S49" s="258">
        <v>10.546301954</v>
      </c>
      <c r="T49" s="258">
        <v>10.557148602</v>
      </c>
      <c r="U49" s="258">
        <v>10.577227033</v>
      </c>
      <c r="V49" s="258">
        <v>10.586740295</v>
      </c>
      <c r="W49" s="258">
        <v>10.592887277999999</v>
      </c>
      <c r="X49" s="258">
        <v>10.587242407</v>
      </c>
      <c r="Y49" s="258">
        <v>10.592976017</v>
      </c>
      <c r="Z49" s="258">
        <v>10.601662532000001</v>
      </c>
      <c r="AA49" s="258">
        <v>10.622199463999999</v>
      </c>
      <c r="AB49" s="258">
        <v>10.630118655</v>
      </c>
      <c r="AC49" s="258">
        <v>10.634317617000001</v>
      </c>
      <c r="AD49" s="258">
        <v>10.626592496000001</v>
      </c>
      <c r="AE49" s="258">
        <v>10.629503890000001</v>
      </c>
      <c r="AF49" s="258">
        <v>10.634847945000001</v>
      </c>
      <c r="AG49" s="258">
        <v>10.647602712999999</v>
      </c>
      <c r="AH49" s="258">
        <v>10.654078552</v>
      </c>
      <c r="AI49" s="258">
        <v>10.659253515</v>
      </c>
      <c r="AJ49" s="258">
        <v>10.659422606</v>
      </c>
      <c r="AK49" s="258">
        <v>10.664774561</v>
      </c>
      <c r="AL49" s="258">
        <v>10.671604385</v>
      </c>
      <c r="AM49" s="258">
        <v>10.682130995</v>
      </c>
      <c r="AN49" s="258">
        <v>10.69025237</v>
      </c>
      <c r="AO49" s="258">
        <v>10.698187427000001</v>
      </c>
      <c r="AP49" s="258">
        <v>10.702465567000001</v>
      </c>
      <c r="AQ49" s="258">
        <v>10.712630936</v>
      </c>
      <c r="AR49" s="258">
        <v>10.725212937</v>
      </c>
      <c r="AS49" s="258">
        <v>10.747039009</v>
      </c>
      <c r="AT49" s="258">
        <v>10.759333691</v>
      </c>
      <c r="AU49" s="258">
        <v>10.768924424</v>
      </c>
      <c r="AV49" s="258">
        <v>10.773476001000001</v>
      </c>
      <c r="AW49" s="258">
        <v>10.779410241000001</v>
      </c>
      <c r="AX49" s="258">
        <v>10.784391937000001</v>
      </c>
      <c r="AY49" s="258">
        <v>10.784507407</v>
      </c>
      <c r="AZ49" s="258">
        <v>10.790519277</v>
      </c>
      <c r="BA49" s="258">
        <v>10.798513863</v>
      </c>
      <c r="BB49" s="258">
        <v>10.812190353</v>
      </c>
      <c r="BC49" s="346">
        <v>10.82138</v>
      </c>
      <c r="BD49" s="346">
        <v>10.82977</v>
      </c>
      <c r="BE49" s="346">
        <v>10.836679999999999</v>
      </c>
      <c r="BF49" s="346">
        <v>10.844010000000001</v>
      </c>
      <c r="BG49" s="346">
        <v>10.85106</v>
      </c>
      <c r="BH49" s="346">
        <v>10.857749999999999</v>
      </c>
      <c r="BI49" s="346">
        <v>10.86431</v>
      </c>
      <c r="BJ49" s="346">
        <v>10.870660000000001</v>
      </c>
      <c r="BK49" s="346">
        <v>10.875249999999999</v>
      </c>
      <c r="BL49" s="346">
        <v>10.88232</v>
      </c>
      <c r="BM49" s="346">
        <v>10.890319999999999</v>
      </c>
      <c r="BN49" s="346">
        <v>10.9046</v>
      </c>
      <c r="BO49" s="346">
        <v>10.91047</v>
      </c>
      <c r="BP49" s="346">
        <v>10.913270000000001</v>
      </c>
      <c r="BQ49" s="346">
        <v>10.908659999999999</v>
      </c>
      <c r="BR49" s="346">
        <v>10.908569999999999</v>
      </c>
      <c r="BS49" s="346">
        <v>10.908670000000001</v>
      </c>
      <c r="BT49" s="346">
        <v>10.908950000000001</v>
      </c>
      <c r="BU49" s="346">
        <v>10.909420000000001</v>
      </c>
      <c r="BV49" s="346">
        <v>10.910069999999999</v>
      </c>
    </row>
    <row r="50" spans="1:74" s="163" customFormat="1" ht="11.1" customHeight="1" x14ac:dyDescent="0.2">
      <c r="A50" s="148" t="s">
        <v>912</v>
      </c>
      <c r="B50" s="210" t="s">
        <v>560</v>
      </c>
      <c r="C50" s="258">
        <v>26.634828301999999</v>
      </c>
      <c r="D50" s="258">
        <v>26.691574330000002</v>
      </c>
      <c r="E50" s="258">
        <v>26.749635429000001</v>
      </c>
      <c r="F50" s="258">
        <v>26.810777237</v>
      </c>
      <c r="G50" s="258">
        <v>26.870144246999999</v>
      </c>
      <c r="H50" s="258">
        <v>26.929502098</v>
      </c>
      <c r="I50" s="258">
        <v>26.984331253000001</v>
      </c>
      <c r="J50" s="258">
        <v>27.047060435999999</v>
      </c>
      <c r="K50" s="258">
        <v>27.113170110999999</v>
      </c>
      <c r="L50" s="258">
        <v>27.199800215</v>
      </c>
      <c r="M50" s="258">
        <v>27.259815919000001</v>
      </c>
      <c r="N50" s="258">
        <v>27.310357162999999</v>
      </c>
      <c r="O50" s="258">
        <v>27.333433348</v>
      </c>
      <c r="P50" s="258">
        <v>27.378518616000001</v>
      </c>
      <c r="Q50" s="258">
        <v>27.427622369000002</v>
      </c>
      <c r="R50" s="258">
        <v>27.485020958</v>
      </c>
      <c r="S50" s="258">
        <v>27.538954422</v>
      </c>
      <c r="T50" s="258">
        <v>27.593699111999999</v>
      </c>
      <c r="U50" s="258">
        <v>27.653232092</v>
      </c>
      <c r="V50" s="258">
        <v>27.706616431</v>
      </c>
      <c r="W50" s="258">
        <v>27.757829195999999</v>
      </c>
      <c r="X50" s="258">
        <v>27.807218395</v>
      </c>
      <c r="Y50" s="258">
        <v>27.853827003999999</v>
      </c>
      <c r="Z50" s="258">
        <v>27.898003031999998</v>
      </c>
      <c r="AA50" s="258">
        <v>27.944110257999998</v>
      </c>
      <c r="AB50" s="258">
        <v>27.980148290999999</v>
      </c>
      <c r="AC50" s="258">
        <v>28.010480909000002</v>
      </c>
      <c r="AD50" s="258">
        <v>28.026724436999999</v>
      </c>
      <c r="AE50" s="258">
        <v>28.051933983000001</v>
      </c>
      <c r="AF50" s="258">
        <v>28.077725871999998</v>
      </c>
      <c r="AG50" s="258">
        <v>28.092716833000001</v>
      </c>
      <c r="AH50" s="258">
        <v>28.128210860999999</v>
      </c>
      <c r="AI50" s="258">
        <v>28.172824685999998</v>
      </c>
      <c r="AJ50" s="258">
        <v>28.238820769</v>
      </c>
      <c r="AK50" s="258">
        <v>28.292477338000001</v>
      </c>
      <c r="AL50" s="258">
        <v>28.346056857000001</v>
      </c>
      <c r="AM50" s="258">
        <v>28.399674203</v>
      </c>
      <c r="AN50" s="258">
        <v>28.453013461000001</v>
      </c>
      <c r="AO50" s="258">
        <v>28.506189509999999</v>
      </c>
      <c r="AP50" s="258">
        <v>28.563496618999999</v>
      </c>
      <c r="AQ50" s="258">
        <v>28.613125544999999</v>
      </c>
      <c r="AR50" s="258">
        <v>28.659370558999999</v>
      </c>
      <c r="AS50" s="258">
        <v>28.694859595</v>
      </c>
      <c r="AT50" s="258">
        <v>28.739865834</v>
      </c>
      <c r="AU50" s="258">
        <v>28.787017210999998</v>
      </c>
      <c r="AV50" s="258">
        <v>28.835595237</v>
      </c>
      <c r="AW50" s="258">
        <v>28.887575754</v>
      </c>
      <c r="AX50" s="258">
        <v>28.942240276</v>
      </c>
      <c r="AY50" s="258">
        <v>29.009195139999999</v>
      </c>
      <c r="AZ50" s="258">
        <v>29.062022915</v>
      </c>
      <c r="BA50" s="258">
        <v>29.110329939</v>
      </c>
      <c r="BB50" s="258">
        <v>29.151253816000001</v>
      </c>
      <c r="BC50" s="346">
        <v>29.19267</v>
      </c>
      <c r="BD50" s="346">
        <v>29.2317</v>
      </c>
      <c r="BE50" s="346">
        <v>29.267610000000001</v>
      </c>
      <c r="BF50" s="346">
        <v>29.30247</v>
      </c>
      <c r="BG50" s="346">
        <v>29.335529999999999</v>
      </c>
      <c r="BH50" s="346">
        <v>29.363679999999999</v>
      </c>
      <c r="BI50" s="346">
        <v>29.39545</v>
      </c>
      <c r="BJ50" s="346">
        <v>29.42774</v>
      </c>
      <c r="BK50" s="346">
        <v>29.455850000000002</v>
      </c>
      <c r="BL50" s="346">
        <v>29.492719999999998</v>
      </c>
      <c r="BM50" s="346">
        <v>29.533629999999999</v>
      </c>
      <c r="BN50" s="346">
        <v>29.599489999999999</v>
      </c>
      <c r="BO50" s="346">
        <v>29.632829999999998</v>
      </c>
      <c r="BP50" s="346">
        <v>29.654540000000001</v>
      </c>
      <c r="BQ50" s="346">
        <v>29.646640000000001</v>
      </c>
      <c r="BR50" s="346">
        <v>29.658580000000001</v>
      </c>
      <c r="BS50" s="346">
        <v>29.67239</v>
      </c>
      <c r="BT50" s="346">
        <v>29.68805</v>
      </c>
      <c r="BU50" s="346">
        <v>29.705580000000001</v>
      </c>
      <c r="BV50" s="346">
        <v>29.724969999999999</v>
      </c>
    </row>
    <row r="51" spans="1:74" s="163" customFormat="1" ht="11.1" customHeight="1" x14ac:dyDescent="0.2">
      <c r="A51" s="148" t="s">
        <v>913</v>
      </c>
      <c r="B51" s="210" t="s">
        <v>561</v>
      </c>
      <c r="C51" s="258">
        <v>7.7773758375000002</v>
      </c>
      <c r="D51" s="258">
        <v>7.7867854908999998</v>
      </c>
      <c r="E51" s="258">
        <v>7.7990303895000004</v>
      </c>
      <c r="F51" s="258">
        <v>7.8197707392</v>
      </c>
      <c r="G51" s="258">
        <v>7.8334409737000001</v>
      </c>
      <c r="H51" s="258">
        <v>7.8457012987999999</v>
      </c>
      <c r="I51" s="258">
        <v>7.8523852607000002</v>
      </c>
      <c r="J51" s="258">
        <v>7.8649506076</v>
      </c>
      <c r="K51" s="258">
        <v>7.8792308855000002</v>
      </c>
      <c r="L51" s="258">
        <v>7.8994951180999999</v>
      </c>
      <c r="M51" s="258">
        <v>7.9140034905999999</v>
      </c>
      <c r="N51" s="258">
        <v>7.9270250265</v>
      </c>
      <c r="O51" s="258">
        <v>7.9379655264000002</v>
      </c>
      <c r="P51" s="258">
        <v>7.9484590387000003</v>
      </c>
      <c r="Q51" s="258">
        <v>7.9579113639000001</v>
      </c>
      <c r="R51" s="258">
        <v>7.9629343191000004</v>
      </c>
      <c r="S51" s="258">
        <v>7.9728454074000004</v>
      </c>
      <c r="T51" s="258">
        <v>7.9842564456999998</v>
      </c>
      <c r="U51" s="258">
        <v>8.0024642951999994</v>
      </c>
      <c r="V51" s="258">
        <v>8.0129025879999993</v>
      </c>
      <c r="W51" s="258">
        <v>8.0208681850999994</v>
      </c>
      <c r="X51" s="258">
        <v>8.0207143475000002</v>
      </c>
      <c r="Y51" s="258">
        <v>8.0279696074999993</v>
      </c>
      <c r="Z51" s="258">
        <v>8.0369872262000008</v>
      </c>
      <c r="AA51" s="258">
        <v>8.0533943312999998</v>
      </c>
      <c r="AB51" s="258">
        <v>8.0617163214000005</v>
      </c>
      <c r="AC51" s="258">
        <v>8.0675803243999997</v>
      </c>
      <c r="AD51" s="258">
        <v>8.0653741189999995</v>
      </c>
      <c r="AE51" s="258">
        <v>8.0705313135000001</v>
      </c>
      <c r="AF51" s="258">
        <v>8.0774396866</v>
      </c>
      <c r="AG51" s="258">
        <v>8.0897405803000009</v>
      </c>
      <c r="AH51" s="258">
        <v>8.0974203042999999</v>
      </c>
      <c r="AI51" s="258">
        <v>8.1041202004000006</v>
      </c>
      <c r="AJ51" s="258">
        <v>8.1087157509000001</v>
      </c>
      <c r="AK51" s="258">
        <v>8.1142993797000003</v>
      </c>
      <c r="AL51" s="258">
        <v>8.1197465692000002</v>
      </c>
      <c r="AM51" s="258">
        <v>8.1212290799000009</v>
      </c>
      <c r="AN51" s="258">
        <v>8.1292745698999997</v>
      </c>
      <c r="AO51" s="258">
        <v>8.1400547999999997</v>
      </c>
      <c r="AP51" s="258">
        <v>8.1582968436000005</v>
      </c>
      <c r="AQ51" s="258">
        <v>8.1710012487999997</v>
      </c>
      <c r="AR51" s="258">
        <v>8.1828950889000005</v>
      </c>
      <c r="AS51" s="258">
        <v>8.1915170148000005</v>
      </c>
      <c r="AT51" s="258">
        <v>8.2036357369000008</v>
      </c>
      <c r="AU51" s="258">
        <v>8.2167899059000007</v>
      </c>
      <c r="AV51" s="258">
        <v>8.2328906004999993</v>
      </c>
      <c r="AW51" s="258">
        <v>8.2466823546000008</v>
      </c>
      <c r="AX51" s="258">
        <v>8.2600762468000006</v>
      </c>
      <c r="AY51" s="258">
        <v>8.2738631006999999</v>
      </c>
      <c r="AZ51" s="258">
        <v>8.2858681512000008</v>
      </c>
      <c r="BA51" s="258">
        <v>8.2968822221000007</v>
      </c>
      <c r="BB51" s="258">
        <v>8.3067561721000001</v>
      </c>
      <c r="BC51" s="346">
        <v>8.3158999999999992</v>
      </c>
      <c r="BD51" s="346">
        <v>8.3241650000000007</v>
      </c>
      <c r="BE51" s="346">
        <v>8.3307289999999998</v>
      </c>
      <c r="BF51" s="346">
        <v>8.3378519999999998</v>
      </c>
      <c r="BG51" s="346">
        <v>8.3447110000000002</v>
      </c>
      <c r="BH51" s="346">
        <v>8.3511900000000008</v>
      </c>
      <c r="BI51" s="346">
        <v>8.3576119999999996</v>
      </c>
      <c r="BJ51" s="346">
        <v>8.3638589999999997</v>
      </c>
      <c r="BK51" s="346">
        <v>8.3685609999999997</v>
      </c>
      <c r="BL51" s="346">
        <v>8.3754869999999997</v>
      </c>
      <c r="BM51" s="346">
        <v>8.3832660000000008</v>
      </c>
      <c r="BN51" s="346">
        <v>8.397119</v>
      </c>
      <c r="BO51" s="346">
        <v>8.4026879999999995</v>
      </c>
      <c r="BP51" s="346">
        <v>8.4051950000000009</v>
      </c>
      <c r="BQ51" s="346">
        <v>8.4003409999999992</v>
      </c>
      <c r="BR51" s="346">
        <v>8.3999469999999992</v>
      </c>
      <c r="BS51" s="346">
        <v>8.3997139999999995</v>
      </c>
      <c r="BT51" s="346">
        <v>8.3996429999999993</v>
      </c>
      <c r="BU51" s="346">
        <v>8.3997320000000002</v>
      </c>
      <c r="BV51" s="346">
        <v>8.3999830000000006</v>
      </c>
    </row>
    <row r="52" spans="1:74" s="163" customFormat="1" ht="11.1" customHeight="1" x14ac:dyDescent="0.2">
      <c r="A52" s="148" t="s">
        <v>914</v>
      </c>
      <c r="B52" s="210" t="s">
        <v>562</v>
      </c>
      <c r="C52" s="258">
        <v>16.600019629999998</v>
      </c>
      <c r="D52" s="258">
        <v>16.617807803000002</v>
      </c>
      <c r="E52" s="258">
        <v>16.631386972000001</v>
      </c>
      <c r="F52" s="258">
        <v>16.630578830000001</v>
      </c>
      <c r="G52" s="258">
        <v>16.643373726</v>
      </c>
      <c r="H52" s="258">
        <v>16.659593351000002</v>
      </c>
      <c r="I52" s="258">
        <v>16.688289018999999</v>
      </c>
      <c r="J52" s="258">
        <v>16.704569618000001</v>
      </c>
      <c r="K52" s="258">
        <v>16.717486461</v>
      </c>
      <c r="L52" s="258">
        <v>16.723044695999999</v>
      </c>
      <c r="M52" s="258">
        <v>16.732230167000001</v>
      </c>
      <c r="N52" s="258">
        <v>16.741048022000001</v>
      </c>
      <c r="O52" s="258">
        <v>16.749389129000001</v>
      </c>
      <c r="P52" s="258">
        <v>16.757553598000001</v>
      </c>
      <c r="Q52" s="258">
        <v>16.765432300000001</v>
      </c>
      <c r="R52" s="258">
        <v>16.767498377999999</v>
      </c>
      <c r="S52" s="258">
        <v>16.778950684000002</v>
      </c>
      <c r="T52" s="258">
        <v>16.794262364000001</v>
      </c>
      <c r="U52" s="258">
        <v>16.818998031</v>
      </c>
      <c r="V52" s="258">
        <v>16.837854998000001</v>
      </c>
      <c r="W52" s="258">
        <v>16.856397876999999</v>
      </c>
      <c r="X52" s="258">
        <v>16.870733722000001</v>
      </c>
      <c r="Y52" s="258">
        <v>16.891568139</v>
      </c>
      <c r="Z52" s="258">
        <v>16.915008178000001</v>
      </c>
      <c r="AA52" s="258">
        <v>16.944369474999998</v>
      </c>
      <c r="AB52" s="258">
        <v>16.970534036</v>
      </c>
      <c r="AC52" s="258">
        <v>16.996817493999998</v>
      </c>
      <c r="AD52" s="258">
        <v>17.027885411</v>
      </c>
      <c r="AE52" s="258">
        <v>17.050907494</v>
      </c>
      <c r="AF52" s="258">
        <v>17.070549305</v>
      </c>
      <c r="AG52" s="258">
        <v>17.076958163</v>
      </c>
      <c r="AH52" s="258">
        <v>17.097228937000001</v>
      </c>
      <c r="AI52" s="258">
        <v>17.121508947999999</v>
      </c>
      <c r="AJ52" s="258">
        <v>17.156229486000001</v>
      </c>
      <c r="AK52" s="258">
        <v>17.183704503000001</v>
      </c>
      <c r="AL52" s="258">
        <v>17.210365286999998</v>
      </c>
      <c r="AM52" s="258">
        <v>17.229641936</v>
      </c>
      <c r="AN52" s="258">
        <v>17.259601687</v>
      </c>
      <c r="AO52" s="258">
        <v>17.293674633999998</v>
      </c>
      <c r="AP52" s="258">
        <v>17.337049750999999</v>
      </c>
      <c r="AQ52" s="258">
        <v>17.375457363999999</v>
      </c>
      <c r="AR52" s="258">
        <v>17.414086443999999</v>
      </c>
      <c r="AS52" s="258">
        <v>17.457079520000001</v>
      </c>
      <c r="AT52" s="258">
        <v>17.493044640000001</v>
      </c>
      <c r="AU52" s="258">
        <v>17.526124330999998</v>
      </c>
      <c r="AV52" s="258">
        <v>17.557292140000001</v>
      </c>
      <c r="AW52" s="258">
        <v>17.583870816000001</v>
      </c>
      <c r="AX52" s="258">
        <v>17.606833903999998</v>
      </c>
      <c r="AY52" s="258">
        <v>17.617808298</v>
      </c>
      <c r="AZ52" s="258">
        <v>17.639820041</v>
      </c>
      <c r="BA52" s="258">
        <v>17.664496024999998</v>
      </c>
      <c r="BB52" s="258">
        <v>17.696870078</v>
      </c>
      <c r="BC52" s="346">
        <v>17.723099999999999</v>
      </c>
      <c r="BD52" s="346">
        <v>17.74822</v>
      </c>
      <c r="BE52" s="346">
        <v>17.771619999999999</v>
      </c>
      <c r="BF52" s="346">
        <v>17.794969999999999</v>
      </c>
      <c r="BG52" s="346">
        <v>17.81766</v>
      </c>
      <c r="BH52" s="346">
        <v>17.838809999999999</v>
      </c>
      <c r="BI52" s="346">
        <v>17.86083</v>
      </c>
      <c r="BJ52" s="346">
        <v>17.882860000000001</v>
      </c>
      <c r="BK52" s="346">
        <v>17.90165</v>
      </c>
      <c r="BL52" s="346">
        <v>17.926110000000001</v>
      </c>
      <c r="BM52" s="346">
        <v>17.95298</v>
      </c>
      <c r="BN52" s="346">
        <v>17.994499999999999</v>
      </c>
      <c r="BO52" s="346">
        <v>18.01707</v>
      </c>
      <c r="BP52" s="346">
        <v>18.032900000000001</v>
      </c>
      <c r="BQ52" s="346">
        <v>18.032340000000001</v>
      </c>
      <c r="BR52" s="346">
        <v>18.04195</v>
      </c>
      <c r="BS52" s="346">
        <v>18.05208</v>
      </c>
      <c r="BT52" s="346">
        <v>18.062709999999999</v>
      </c>
      <c r="BU52" s="346">
        <v>18.07386</v>
      </c>
      <c r="BV52" s="346">
        <v>18.085519999999999</v>
      </c>
    </row>
    <row r="53" spans="1:74" s="163" customFormat="1" ht="11.1" customHeight="1" x14ac:dyDescent="0.2">
      <c r="A53" s="148" t="s">
        <v>915</v>
      </c>
      <c r="B53" s="210" t="s">
        <v>563</v>
      </c>
      <c r="C53" s="258">
        <v>9.9304099731999997</v>
      </c>
      <c r="D53" s="258">
        <v>9.9540552443999992</v>
      </c>
      <c r="E53" s="258">
        <v>9.9729913327999995</v>
      </c>
      <c r="F53" s="258">
        <v>9.9795389829999994</v>
      </c>
      <c r="G53" s="258">
        <v>9.9948161474999999</v>
      </c>
      <c r="H53" s="258">
        <v>10.011143571</v>
      </c>
      <c r="I53" s="258">
        <v>10.026104307000001</v>
      </c>
      <c r="J53" s="258">
        <v>10.046344958000001</v>
      </c>
      <c r="K53" s="258">
        <v>10.069448576999999</v>
      </c>
      <c r="L53" s="258">
        <v>10.102044882</v>
      </c>
      <c r="M53" s="258">
        <v>10.125902148</v>
      </c>
      <c r="N53" s="258">
        <v>10.147650092999999</v>
      </c>
      <c r="O53" s="258">
        <v>10.165198759000001</v>
      </c>
      <c r="P53" s="258">
        <v>10.18429553</v>
      </c>
      <c r="Q53" s="258">
        <v>10.202850449</v>
      </c>
      <c r="R53" s="258">
        <v>10.216380686999999</v>
      </c>
      <c r="S53" s="258">
        <v>10.237214023</v>
      </c>
      <c r="T53" s="258">
        <v>10.260867628</v>
      </c>
      <c r="U53" s="258">
        <v>10.296104145999999</v>
      </c>
      <c r="V53" s="258">
        <v>10.318826305</v>
      </c>
      <c r="W53" s="258">
        <v>10.337796749000001</v>
      </c>
      <c r="X53" s="258">
        <v>10.344859898999999</v>
      </c>
      <c r="Y53" s="258">
        <v>10.362443599000001</v>
      </c>
      <c r="Z53" s="258">
        <v>10.382392268</v>
      </c>
      <c r="AA53" s="258">
        <v>10.408069341999999</v>
      </c>
      <c r="AB53" s="258">
        <v>10.430225376999999</v>
      </c>
      <c r="AC53" s="258">
        <v>10.452223806999999</v>
      </c>
      <c r="AD53" s="258">
        <v>10.4733926</v>
      </c>
      <c r="AE53" s="258">
        <v>10.495579844</v>
      </c>
      <c r="AF53" s="258">
        <v>10.518113507000001</v>
      </c>
      <c r="AG53" s="258">
        <v>10.542555292999999</v>
      </c>
      <c r="AH53" s="258">
        <v>10.564610517</v>
      </c>
      <c r="AI53" s="258">
        <v>10.585840881999999</v>
      </c>
      <c r="AJ53" s="258">
        <v>10.602536905999999</v>
      </c>
      <c r="AK53" s="258">
        <v>10.624899665999999</v>
      </c>
      <c r="AL53" s="258">
        <v>10.64921968</v>
      </c>
      <c r="AM53" s="258">
        <v>10.678062164</v>
      </c>
      <c r="AN53" s="258">
        <v>10.704372771999999</v>
      </c>
      <c r="AO53" s="258">
        <v>10.730716722</v>
      </c>
      <c r="AP53" s="258">
        <v>10.756079933000001</v>
      </c>
      <c r="AQ53" s="258">
        <v>10.783251126</v>
      </c>
      <c r="AR53" s="258">
        <v>10.81121622</v>
      </c>
      <c r="AS53" s="258">
        <v>10.843204868000001</v>
      </c>
      <c r="AT53" s="258">
        <v>10.870335525</v>
      </c>
      <c r="AU53" s="258">
        <v>10.895837844000001</v>
      </c>
      <c r="AV53" s="258">
        <v>10.919009658</v>
      </c>
      <c r="AW53" s="258">
        <v>10.941781926000001</v>
      </c>
      <c r="AX53" s="258">
        <v>10.963452481999999</v>
      </c>
      <c r="AY53" s="258">
        <v>10.982332985999999</v>
      </c>
      <c r="AZ53" s="258">
        <v>11.003066370999999</v>
      </c>
      <c r="BA53" s="258">
        <v>11.023964296999999</v>
      </c>
      <c r="BB53" s="258">
        <v>11.046859337000001</v>
      </c>
      <c r="BC53" s="346">
        <v>11.06671</v>
      </c>
      <c r="BD53" s="346">
        <v>11.08535</v>
      </c>
      <c r="BE53" s="346">
        <v>11.102069999999999</v>
      </c>
      <c r="BF53" s="346">
        <v>11.118830000000001</v>
      </c>
      <c r="BG53" s="346">
        <v>11.134930000000001</v>
      </c>
      <c r="BH53" s="346">
        <v>11.149369999999999</v>
      </c>
      <c r="BI53" s="346">
        <v>11.164859999999999</v>
      </c>
      <c r="BJ53" s="346">
        <v>11.180429999999999</v>
      </c>
      <c r="BK53" s="346">
        <v>11.19294</v>
      </c>
      <c r="BL53" s="346">
        <v>11.210990000000001</v>
      </c>
      <c r="BM53" s="346">
        <v>11.231439999999999</v>
      </c>
      <c r="BN53" s="346">
        <v>11.264099999999999</v>
      </c>
      <c r="BO53" s="346">
        <v>11.282030000000001</v>
      </c>
      <c r="BP53" s="346">
        <v>11.295030000000001</v>
      </c>
      <c r="BQ53" s="346">
        <v>11.296469999999999</v>
      </c>
      <c r="BR53" s="346">
        <v>11.30458</v>
      </c>
      <c r="BS53" s="346">
        <v>11.312720000000001</v>
      </c>
      <c r="BT53" s="346">
        <v>11.32091</v>
      </c>
      <c r="BU53" s="346">
        <v>11.329129999999999</v>
      </c>
      <c r="BV53" s="346">
        <v>11.337400000000001</v>
      </c>
    </row>
    <row r="54" spans="1:74" s="163" customFormat="1" ht="11.1" customHeight="1" x14ac:dyDescent="0.2">
      <c r="A54" s="149" t="s">
        <v>916</v>
      </c>
      <c r="B54" s="211" t="s">
        <v>564</v>
      </c>
      <c r="C54" s="69">
        <v>21.567870486</v>
      </c>
      <c r="D54" s="69">
        <v>21.622746043999999</v>
      </c>
      <c r="E54" s="69">
        <v>21.674910096000001</v>
      </c>
      <c r="F54" s="69">
        <v>21.715529334999999</v>
      </c>
      <c r="G54" s="69">
        <v>21.768895351000001</v>
      </c>
      <c r="H54" s="69">
        <v>21.82617484</v>
      </c>
      <c r="I54" s="69">
        <v>21.896897535000001</v>
      </c>
      <c r="J54" s="69">
        <v>21.954856668000001</v>
      </c>
      <c r="K54" s="69">
        <v>22.009581974</v>
      </c>
      <c r="L54" s="69">
        <v>22.059184234</v>
      </c>
      <c r="M54" s="69">
        <v>22.108858798</v>
      </c>
      <c r="N54" s="69">
        <v>22.156716448000001</v>
      </c>
      <c r="O54" s="69">
        <v>22.198264860999998</v>
      </c>
      <c r="P54" s="69">
        <v>22.245857923999999</v>
      </c>
      <c r="Q54" s="69">
        <v>22.295003315999999</v>
      </c>
      <c r="R54" s="69">
        <v>22.350642423</v>
      </c>
      <c r="S54" s="69">
        <v>22.399186429</v>
      </c>
      <c r="T54" s="69">
        <v>22.445576722999999</v>
      </c>
      <c r="U54" s="69">
        <v>22.488140895000001</v>
      </c>
      <c r="V54" s="69">
        <v>22.531478068999998</v>
      </c>
      <c r="W54" s="69">
        <v>22.573915838000001</v>
      </c>
      <c r="X54" s="69">
        <v>22.618849339</v>
      </c>
      <c r="Y54" s="69">
        <v>22.656941943</v>
      </c>
      <c r="Z54" s="69">
        <v>22.691588787000001</v>
      </c>
      <c r="AA54" s="69">
        <v>22.706912159000002</v>
      </c>
      <c r="AB54" s="69">
        <v>22.746575768</v>
      </c>
      <c r="AC54" s="69">
        <v>22.794701901</v>
      </c>
      <c r="AD54" s="69">
        <v>22.869095019</v>
      </c>
      <c r="AE54" s="69">
        <v>22.920792856999999</v>
      </c>
      <c r="AF54" s="69">
        <v>22.967599876000001</v>
      </c>
      <c r="AG54" s="69">
        <v>23.005058586000001</v>
      </c>
      <c r="AH54" s="69">
        <v>23.045427082</v>
      </c>
      <c r="AI54" s="69">
        <v>23.084247874999999</v>
      </c>
      <c r="AJ54" s="69">
        <v>23.115633792000001</v>
      </c>
      <c r="AK54" s="69">
        <v>23.155774558000001</v>
      </c>
      <c r="AL54" s="69">
        <v>23.198782999999999</v>
      </c>
      <c r="AM54" s="69">
        <v>23.250529619999998</v>
      </c>
      <c r="AN54" s="69">
        <v>23.294870538000001</v>
      </c>
      <c r="AO54" s="69">
        <v>23.337676256000002</v>
      </c>
      <c r="AP54" s="69">
        <v>23.380252667000001</v>
      </c>
      <c r="AQ54" s="69">
        <v>23.419008565999999</v>
      </c>
      <c r="AR54" s="69">
        <v>23.455249846000001</v>
      </c>
      <c r="AS54" s="69">
        <v>23.481349322</v>
      </c>
      <c r="AT54" s="69">
        <v>23.518281751</v>
      </c>
      <c r="AU54" s="69">
        <v>23.558419947000001</v>
      </c>
      <c r="AV54" s="69">
        <v>23.6137771</v>
      </c>
      <c r="AW54" s="69">
        <v>23.651316943000001</v>
      </c>
      <c r="AX54" s="69">
        <v>23.683052663000002</v>
      </c>
      <c r="AY54" s="69">
        <v>23.699273083000001</v>
      </c>
      <c r="AZ54" s="69">
        <v>23.726683943000001</v>
      </c>
      <c r="BA54" s="69">
        <v>23.755574063000001</v>
      </c>
      <c r="BB54" s="69">
        <v>23.789906881</v>
      </c>
      <c r="BC54" s="350">
        <v>23.81878</v>
      </c>
      <c r="BD54" s="350">
        <v>23.846170000000001</v>
      </c>
      <c r="BE54" s="350">
        <v>23.871580000000002</v>
      </c>
      <c r="BF54" s="350">
        <v>23.896329999999999</v>
      </c>
      <c r="BG54" s="350">
        <v>23.91995</v>
      </c>
      <c r="BH54" s="350">
        <v>23.940550000000002</v>
      </c>
      <c r="BI54" s="350">
        <v>23.96332</v>
      </c>
      <c r="BJ54" s="350">
        <v>23.986370000000001</v>
      </c>
      <c r="BK54" s="350">
        <v>24.006879999999999</v>
      </c>
      <c r="BL54" s="350">
        <v>24.032620000000001</v>
      </c>
      <c r="BM54" s="350">
        <v>24.060759999999998</v>
      </c>
      <c r="BN54" s="350">
        <v>24.10493</v>
      </c>
      <c r="BO54" s="350">
        <v>24.127659999999999</v>
      </c>
      <c r="BP54" s="350">
        <v>24.142579999999999</v>
      </c>
      <c r="BQ54" s="350">
        <v>24.139289999999999</v>
      </c>
      <c r="BR54" s="350">
        <v>24.146370000000001</v>
      </c>
      <c r="BS54" s="350">
        <v>24.153420000000001</v>
      </c>
      <c r="BT54" s="350">
        <v>24.160450000000001</v>
      </c>
      <c r="BU54" s="350">
        <v>24.167449999999999</v>
      </c>
      <c r="BV54" s="350">
        <v>24.174420000000001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18"/>
      <c r="BE55" s="718"/>
      <c r="BF55" s="718"/>
      <c r="BG55" s="718"/>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801" t="s">
        <v>1003</v>
      </c>
      <c r="C56" s="798"/>
      <c r="D56" s="798"/>
      <c r="E56" s="798"/>
      <c r="F56" s="798"/>
      <c r="G56" s="798"/>
      <c r="H56" s="798"/>
      <c r="I56" s="798"/>
      <c r="J56" s="798"/>
      <c r="K56" s="798"/>
      <c r="L56" s="798"/>
      <c r="M56" s="798"/>
      <c r="N56" s="798"/>
      <c r="O56" s="798"/>
      <c r="P56" s="798"/>
      <c r="Q56" s="798"/>
      <c r="AY56" s="508"/>
      <c r="AZ56" s="508"/>
      <c r="BA56" s="508"/>
      <c r="BB56" s="508"/>
      <c r="BC56" s="508"/>
      <c r="BD56" s="719"/>
      <c r="BE56" s="719"/>
      <c r="BF56" s="719"/>
      <c r="BG56" s="719"/>
      <c r="BH56" s="508"/>
      <c r="BI56" s="508"/>
      <c r="BJ56" s="508"/>
    </row>
    <row r="57" spans="1:74" s="469" customFormat="1" ht="12" customHeight="1" x14ac:dyDescent="0.2">
      <c r="A57" s="468"/>
      <c r="B57" s="787" t="s">
        <v>1028</v>
      </c>
      <c r="C57" s="788"/>
      <c r="D57" s="788"/>
      <c r="E57" s="788"/>
      <c r="F57" s="788"/>
      <c r="G57" s="788"/>
      <c r="H57" s="788"/>
      <c r="I57" s="788"/>
      <c r="J57" s="788"/>
      <c r="K57" s="788"/>
      <c r="L57" s="788"/>
      <c r="M57" s="788"/>
      <c r="N57" s="788"/>
      <c r="O57" s="788"/>
      <c r="P57" s="788"/>
      <c r="Q57" s="784"/>
      <c r="AY57" s="509"/>
      <c r="AZ57" s="509"/>
      <c r="BA57" s="509"/>
      <c r="BB57" s="509"/>
      <c r="BC57" s="509"/>
      <c r="BD57" s="720"/>
      <c r="BE57" s="720"/>
      <c r="BF57" s="720"/>
      <c r="BG57" s="720"/>
      <c r="BH57" s="509"/>
      <c r="BI57" s="509"/>
      <c r="BJ57" s="509"/>
    </row>
    <row r="58" spans="1:74" s="469" customFormat="1" ht="12" customHeight="1" x14ac:dyDescent="0.2">
      <c r="A58" s="468"/>
      <c r="B58" s="782" t="s">
        <v>1064</v>
      </c>
      <c r="C58" s="788"/>
      <c r="D58" s="788"/>
      <c r="E58" s="788"/>
      <c r="F58" s="788"/>
      <c r="G58" s="788"/>
      <c r="H58" s="788"/>
      <c r="I58" s="788"/>
      <c r="J58" s="788"/>
      <c r="K58" s="788"/>
      <c r="L58" s="788"/>
      <c r="M58" s="788"/>
      <c r="N58" s="788"/>
      <c r="O58" s="788"/>
      <c r="P58" s="788"/>
      <c r="Q58" s="784"/>
      <c r="AY58" s="509"/>
      <c r="AZ58" s="509"/>
      <c r="BA58" s="509"/>
      <c r="BB58" s="509"/>
      <c r="BC58" s="509"/>
      <c r="BD58" s="720"/>
      <c r="BE58" s="720"/>
      <c r="BF58" s="720"/>
      <c r="BG58" s="720"/>
      <c r="BH58" s="509"/>
      <c r="BI58" s="509"/>
      <c r="BJ58" s="509"/>
    </row>
    <row r="59" spans="1:74" s="470" customFormat="1" ht="12" customHeight="1" x14ac:dyDescent="0.2">
      <c r="A59" s="468"/>
      <c r="B59" s="831" t="s">
        <v>1065</v>
      </c>
      <c r="C59" s="784"/>
      <c r="D59" s="784"/>
      <c r="E59" s="784"/>
      <c r="F59" s="784"/>
      <c r="G59" s="784"/>
      <c r="H59" s="784"/>
      <c r="I59" s="784"/>
      <c r="J59" s="784"/>
      <c r="K59" s="784"/>
      <c r="L59" s="784"/>
      <c r="M59" s="784"/>
      <c r="N59" s="784"/>
      <c r="O59" s="784"/>
      <c r="P59" s="784"/>
      <c r="Q59" s="784"/>
      <c r="AY59" s="510"/>
      <c r="AZ59" s="510"/>
      <c r="BA59" s="510"/>
      <c r="BB59" s="510"/>
      <c r="BC59" s="510"/>
      <c r="BD59" s="721"/>
      <c r="BE59" s="721"/>
      <c r="BF59" s="721"/>
      <c r="BG59" s="721"/>
      <c r="BH59" s="510"/>
      <c r="BI59" s="510"/>
      <c r="BJ59" s="510"/>
    </row>
    <row r="60" spans="1:74" s="469" customFormat="1" ht="12" customHeight="1" x14ac:dyDescent="0.2">
      <c r="A60" s="468"/>
      <c r="B60" s="787" t="s">
        <v>4</v>
      </c>
      <c r="C60" s="788"/>
      <c r="D60" s="788"/>
      <c r="E60" s="788"/>
      <c r="F60" s="788"/>
      <c r="G60" s="788"/>
      <c r="H60" s="788"/>
      <c r="I60" s="788"/>
      <c r="J60" s="788"/>
      <c r="K60" s="788"/>
      <c r="L60" s="788"/>
      <c r="M60" s="788"/>
      <c r="N60" s="788"/>
      <c r="O60" s="788"/>
      <c r="P60" s="788"/>
      <c r="Q60" s="784"/>
      <c r="AY60" s="509"/>
      <c r="AZ60" s="509"/>
      <c r="BA60" s="509"/>
      <c r="BB60" s="509"/>
      <c r="BC60" s="509"/>
      <c r="BD60" s="720"/>
      <c r="BE60" s="720"/>
      <c r="BF60" s="720"/>
      <c r="BG60" s="509"/>
      <c r="BH60" s="509"/>
      <c r="BI60" s="509"/>
      <c r="BJ60" s="509"/>
    </row>
    <row r="61" spans="1:74" s="469" customFormat="1" ht="12" customHeight="1" x14ac:dyDescent="0.2">
      <c r="A61" s="468"/>
      <c r="B61" s="782" t="s">
        <v>1032</v>
      </c>
      <c r="C61" s="783"/>
      <c r="D61" s="783"/>
      <c r="E61" s="783"/>
      <c r="F61" s="783"/>
      <c r="G61" s="783"/>
      <c r="H61" s="783"/>
      <c r="I61" s="783"/>
      <c r="J61" s="783"/>
      <c r="K61" s="783"/>
      <c r="L61" s="783"/>
      <c r="M61" s="783"/>
      <c r="N61" s="783"/>
      <c r="O61" s="783"/>
      <c r="P61" s="783"/>
      <c r="Q61" s="784"/>
      <c r="AY61" s="509"/>
      <c r="AZ61" s="509"/>
      <c r="BA61" s="509"/>
      <c r="BB61" s="509"/>
      <c r="BC61" s="509"/>
      <c r="BD61" s="720"/>
      <c r="BE61" s="720"/>
      <c r="BF61" s="720"/>
      <c r="BG61" s="509"/>
      <c r="BH61" s="509"/>
      <c r="BI61" s="509"/>
      <c r="BJ61" s="509"/>
    </row>
    <row r="62" spans="1:74" s="469" customFormat="1" ht="12" customHeight="1" x14ac:dyDescent="0.2">
      <c r="A62" s="435"/>
      <c r="B62" s="804" t="s">
        <v>1338</v>
      </c>
      <c r="C62" s="784"/>
      <c r="D62" s="784"/>
      <c r="E62" s="784"/>
      <c r="F62" s="784"/>
      <c r="G62" s="784"/>
      <c r="H62" s="784"/>
      <c r="I62" s="784"/>
      <c r="J62" s="784"/>
      <c r="K62" s="784"/>
      <c r="L62" s="784"/>
      <c r="M62" s="784"/>
      <c r="N62" s="784"/>
      <c r="O62" s="784"/>
      <c r="P62" s="784"/>
      <c r="Q62" s="784"/>
      <c r="AY62" s="509"/>
      <c r="AZ62" s="509"/>
      <c r="BA62" s="509"/>
      <c r="BB62" s="509"/>
      <c r="BC62" s="509"/>
      <c r="BD62" s="720"/>
      <c r="BE62" s="720"/>
      <c r="BF62" s="720"/>
      <c r="BG62" s="509"/>
      <c r="BH62" s="509"/>
      <c r="BI62" s="509"/>
      <c r="BJ62" s="509"/>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P5" activePane="bottomRight" state="frozen"/>
      <selection activeCell="BF63" sqref="BF63"/>
      <selection pane="topRight" activeCell="BF63" sqref="BF63"/>
      <selection pane="bottomLeft" activeCell="BF63" sqref="BF63"/>
      <selection pane="bottomRight" activeCell="AR10" sqref="AR10"/>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3" customWidth="1"/>
    <col min="59" max="62" width="6.5703125" style="344" customWidth="1"/>
    <col min="63" max="74" width="6.5703125" style="191" customWidth="1"/>
    <col min="75" max="16384" width="9.5703125" style="191"/>
  </cols>
  <sheetData>
    <row r="1" spans="1:74" ht="13.35" customHeight="1" x14ac:dyDescent="0.2">
      <c r="A1" s="790" t="s">
        <v>982</v>
      </c>
      <c r="B1" s="860" t="s">
        <v>253</v>
      </c>
      <c r="C1" s="861"/>
      <c r="D1" s="861"/>
      <c r="E1" s="861"/>
      <c r="F1" s="861"/>
      <c r="G1" s="861"/>
      <c r="H1" s="861"/>
      <c r="I1" s="861"/>
      <c r="J1" s="861"/>
      <c r="K1" s="861"/>
      <c r="L1" s="861"/>
      <c r="M1" s="861"/>
      <c r="N1" s="861"/>
      <c r="O1" s="861"/>
      <c r="P1" s="861"/>
      <c r="Q1" s="861"/>
      <c r="R1" s="861"/>
      <c r="S1" s="861"/>
      <c r="T1" s="861"/>
      <c r="U1" s="861"/>
      <c r="V1" s="861"/>
      <c r="W1" s="861"/>
      <c r="X1" s="861"/>
      <c r="Y1" s="861"/>
      <c r="Z1" s="861"/>
      <c r="AA1" s="861"/>
      <c r="AB1" s="861"/>
      <c r="AC1" s="861"/>
      <c r="AD1" s="861"/>
      <c r="AE1" s="861"/>
      <c r="AF1" s="861"/>
      <c r="AG1" s="861"/>
      <c r="AH1" s="861"/>
      <c r="AI1" s="861"/>
      <c r="AJ1" s="861"/>
      <c r="AK1" s="861"/>
      <c r="AL1" s="861"/>
      <c r="AM1" s="197"/>
    </row>
    <row r="2" spans="1:74" s="192" customFormat="1" ht="13.35" customHeight="1" x14ac:dyDescent="0.2">
      <c r="A2" s="791"/>
      <c r="B2" s="772" t="str">
        <f>"U.S. Energy Information Administration  |  Short-Term Energy Outlook  - "&amp;Dates!D1</f>
        <v>U.S. Energy Information Administration  |  Short-Term Energy Outlook  - May 2019</v>
      </c>
      <c r="C2" s="773"/>
      <c r="D2" s="773"/>
      <c r="E2" s="773"/>
      <c r="F2" s="773"/>
      <c r="G2" s="773"/>
      <c r="H2" s="773"/>
      <c r="I2" s="773"/>
      <c r="J2" s="773"/>
      <c r="K2" s="773"/>
      <c r="L2" s="773"/>
      <c r="M2" s="773"/>
      <c r="N2" s="773"/>
      <c r="O2" s="773"/>
      <c r="P2" s="773"/>
      <c r="Q2" s="773"/>
      <c r="R2" s="773"/>
      <c r="S2" s="773"/>
      <c r="T2" s="773"/>
      <c r="U2" s="773"/>
      <c r="V2" s="773"/>
      <c r="W2" s="773"/>
      <c r="X2" s="773"/>
      <c r="Y2" s="773"/>
      <c r="Z2" s="773"/>
      <c r="AA2" s="773"/>
      <c r="AB2" s="773"/>
      <c r="AC2" s="773"/>
      <c r="AD2" s="773"/>
      <c r="AE2" s="773"/>
      <c r="AF2" s="773"/>
      <c r="AG2" s="773"/>
      <c r="AH2" s="773"/>
      <c r="AI2" s="773"/>
      <c r="AJ2" s="773"/>
      <c r="AK2" s="773"/>
      <c r="AL2" s="773"/>
      <c r="AM2" s="299"/>
      <c r="AY2" s="503"/>
      <c r="AZ2" s="503"/>
      <c r="BA2" s="503"/>
      <c r="BB2" s="503"/>
      <c r="BC2" s="503"/>
      <c r="BD2" s="724"/>
      <c r="BE2" s="724"/>
      <c r="BF2" s="724"/>
      <c r="BG2" s="503"/>
      <c r="BH2" s="503"/>
      <c r="BI2" s="503"/>
      <c r="BJ2" s="503"/>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ht="11.25"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8"/>
      <c r="B5" s="193" t="s">
        <v>166</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9"/>
      <c r="AZ5" s="499"/>
      <c r="BA5" s="499"/>
      <c r="BB5" s="722"/>
      <c r="BC5" s="499"/>
      <c r="BD5" s="194"/>
      <c r="BE5" s="194"/>
      <c r="BF5" s="194"/>
      <c r="BG5" s="194"/>
      <c r="BH5" s="194"/>
      <c r="BI5" s="194"/>
      <c r="BJ5" s="499"/>
      <c r="BK5" s="417"/>
      <c r="BL5" s="417"/>
      <c r="BM5" s="417"/>
      <c r="BN5" s="417"/>
      <c r="BO5" s="417"/>
      <c r="BP5" s="417"/>
      <c r="BQ5" s="417"/>
      <c r="BR5" s="417"/>
      <c r="BS5" s="417"/>
      <c r="BT5" s="417"/>
      <c r="BU5" s="417"/>
      <c r="BV5" s="417"/>
    </row>
    <row r="6" spans="1:74" ht="11.1" customHeight="1" x14ac:dyDescent="0.2">
      <c r="A6" s="9" t="s">
        <v>69</v>
      </c>
      <c r="B6" s="212" t="s">
        <v>557</v>
      </c>
      <c r="C6" s="275">
        <v>1336.0389551999999</v>
      </c>
      <c r="D6" s="275">
        <v>1412.1482418999999</v>
      </c>
      <c r="E6" s="275">
        <v>1101.3350749000001</v>
      </c>
      <c r="F6" s="275">
        <v>588.06639802999996</v>
      </c>
      <c r="G6" s="275">
        <v>147.55157843000001</v>
      </c>
      <c r="H6" s="275">
        <v>84.078264196000006</v>
      </c>
      <c r="I6" s="275">
        <v>7.0030042342999996</v>
      </c>
      <c r="J6" s="275">
        <v>7.8634446176999999</v>
      </c>
      <c r="K6" s="275">
        <v>43.190720992000003</v>
      </c>
      <c r="L6" s="275">
        <v>458.33553289999998</v>
      </c>
      <c r="M6" s="275">
        <v>610.10112900000001</v>
      </c>
      <c r="N6" s="275">
        <v>725.83640233999995</v>
      </c>
      <c r="O6" s="275">
        <v>1127.2910686</v>
      </c>
      <c r="P6" s="275">
        <v>956.97083399999997</v>
      </c>
      <c r="Q6" s="275">
        <v>754.34609552999996</v>
      </c>
      <c r="R6" s="275">
        <v>604.89824246000001</v>
      </c>
      <c r="S6" s="275">
        <v>251.30456588999999</v>
      </c>
      <c r="T6" s="275">
        <v>44.570844358000002</v>
      </c>
      <c r="U6" s="275">
        <v>3.5539210694999999</v>
      </c>
      <c r="V6" s="275">
        <v>4.9856952741000002</v>
      </c>
      <c r="W6" s="275">
        <v>67.133037713999997</v>
      </c>
      <c r="X6" s="275">
        <v>388.50565706999998</v>
      </c>
      <c r="Y6" s="275">
        <v>672.28134491000003</v>
      </c>
      <c r="Z6" s="275">
        <v>1053.6120543</v>
      </c>
      <c r="AA6" s="275">
        <v>1038.1462337</v>
      </c>
      <c r="AB6" s="275">
        <v>905.58959801000003</v>
      </c>
      <c r="AC6" s="275">
        <v>1036.5118015</v>
      </c>
      <c r="AD6" s="275">
        <v>450.73038792</v>
      </c>
      <c r="AE6" s="275">
        <v>302.87661850000001</v>
      </c>
      <c r="AF6" s="275">
        <v>44.953438214999998</v>
      </c>
      <c r="AG6" s="275">
        <v>9.0506865763000004</v>
      </c>
      <c r="AH6" s="275">
        <v>26.361794825</v>
      </c>
      <c r="AI6" s="275">
        <v>57.365681574</v>
      </c>
      <c r="AJ6" s="275">
        <v>237.11685632999999</v>
      </c>
      <c r="AK6" s="275">
        <v>742.59732901999996</v>
      </c>
      <c r="AL6" s="275">
        <v>1186.4859372999999</v>
      </c>
      <c r="AM6" s="275">
        <v>1254.9996613999999</v>
      </c>
      <c r="AN6" s="275">
        <v>866.76831374999995</v>
      </c>
      <c r="AO6" s="275">
        <v>926.45605317000002</v>
      </c>
      <c r="AP6" s="275">
        <v>674.16163832999996</v>
      </c>
      <c r="AQ6" s="275">
        <v>165.53200240999999</v>
      </c>
      <c r="AR6" s="275">
        <v>61.850246998000003</v>
      </c>
      <c r="AS6" s="275">
        <v>1.5953221611999999</v>
      </c>
      <c r="AT6" s="275">
        <v>3.4229557641000001</v>
      </c>
      <c r="AU6" s="275">
        <v>64.457068578000005</v>
      </c>
      <c r="AV6" s="275">
        <v>456.12127464000002</v>
      </c>
      <c r="AW6" s="275">
        <v>816.64544676000003</v>
      </c>
      <c r="AX6" s="275">
        <v>1026.9875433</v>
      </c>
      <c r="AY6" s="275">
        <v>1222.4814683</v>
      </c>
      <c r="AZ6" s="275">
        <v>1029.4104468</v>
      </c>
      <c r="BA6" s="275">
        <v>968.57295904</v>
      </c>
      <c r="BB6" s="275">
        <v>477.85206735999998</v>
      </c>
      <c r="BC6" s="338">
        <v>234.90699656000001</v>
      </c>
      <c r="BD6" s="338">
        <v>38.454883780000003</v>
      </c>
      <c r="BE6" s="338">
        <v>5.5897407514999999</v>
      </c>
      <c r="BF6" s="338">
        <v>14.861317716</v>
      </c>
      <c r="BG6" s="338">
        <v>104.62745653</v>
      </c>
      <c r="BH6" s="338">
        <v>416.13698868</v>
      </c>
      <c r="BI6" s="338">
        <v>683.17432730999997</v>
      </c>
      <c r="BJ6" s="338">
        <v>1024.3976712000001</v>
      </c>
      <c r="BK6" s="338">
        <v>1216.5187052000001</v>
      </c>
      <c r="BL6" s="338">
        <v>1024.2706466</v>
      </c>
      <c r="BM6" s="338">
        <v>909.75131203000001</v>
      </c>
      <c r="BN6" s="338">
        <v>553.88667767000004</v>
      </c>
      <c r="BO6" s="338">
        <v>260.82819028</v>
      </c>
      <c r="BP6" s="338">
        <v>47.195294539000002</v>
      </c>
      <c r="BQ6" s="338">
        <v>7.6607009035000004</v>
      </c>
      <c r="BR6" s="338">
        <v>14.858010266999999</v>
      </c>
      <c r="BS6" s="338">
        <v>104.6207655</v>
      </c>
      <c r="BT6" s="338">
        <v>416.13370330999999</v>
      </c>
      <c r="BU6" s="338">
        <v>683.16152697999996</v>
      </c>
      <c r="BV6" s="338">
        <v>1024.380332</v>
      </c>
    </row>
    <row r="7" spans="1:74" ht="11.1" customHeight="1" x14ac:dyDescent="0.2">
      <c r="A7" s="9" t="s">
        <v>71</v>
      </c>
      <c r="B7" s="212" t="s">
        <v>590</v>
      </c>
      <c r="C7" s="275">
        <v>1259.5695636999999</v>
      </c>
      <c r="D7" s="275">
        <v>1318.4635472</v>
      </c>
      <c r="E7" s="275">
        <v>1002.1651844</v>
      </c>
      <c r="F7" s="275">
        <v>481.07936282999998</v>
      </c>
      <c r="G7" s="275">
        <v>99.741933915000004</v>
      </c>
      <c r="H7" s="275">
        <v>29.677383083999999</v>
      </c>
      <c r="I7" s="275">
        <v>4.4021712943000004</v>
      </c>
      <c r="J7" s="275">
        <v>8.7809730622999993</v>
      </c>
      <c r="K7" s="275">
        <v>26.848013995999999</v>
      </c>
      <c r="L7" s="275">
        <v>391.44377443000002</v>
      </c>
      <c r="M7" s="275">
        <v>529.46345270999996</v>
      </c>
      <c r="N7" s="275">
        <v>625.61647963999997</v>
      </c>
      <c r="O7" s="275">
        <v>1118.8726399</v>
      </c>
      <c r="P7" s="275">
        <v>901.18333616999996</v>
      </c>
      <c r="Q7" s="275">
        <v>643.78928113999996</v>
      </c>
      <c r="R7" s="275">
        <v>514.94964801000003</v>
      </c>
      <c r="S7" s="275">
        <v>212.96852139000001</v>
      </c>
      <c r="T7" s="275">
        <v>21.912594468999998</v>
      </c>
      <c r="U7" s="275">
        <v>0.78503624626000001</v>
      </c>
      <c r="V7" s="275">
        <v>1.2603605353</v>
      </c>
      <c r="W7" s="275">
        <v>37.617618993000001</v>
      </c>
      <c r="X7" s="275">
        <v>316.02585031000001</v>
      </c>
      <c r="Y7" s="275">
        <v>608.92952083</v>
      </c>
      <c r="Z7" s="275">
        <v>974.72625459999995</v>
      </c>
      <c r="AA7" s="275">
        <v>971.34052209000004</v>
      </c>
      <c r="AB7" s="275">
        <v>779.58945461999997</v>
      </c>
      <c r="AC7" s="275">
        <v>908.48265909999998</v>
      </c>
      <c r="AD7" s="275">
        <v>341.19024332999999</v>
      </c>
      <c r="AE7" s="275">
        <v>233.01911504</v>
      </c>
      <c r="AF7" s="275">
        <v>24.919379272</v>
      </c>
      <c r="AG7" s="275">
        <v>3.3026493780999999</v>
      </c>
      <c r="AH7" s="275">
        <v>17.697436644</v>
      </c>
      <c r="AI7" s="275">
        <v>52.539574692999999</v>
      </c>
      <c r="AJ7" s="275">
        <v>214.99144606999999</v>
      </c>
      <c r="AK7" s="275">
        <v>698.87629791999996</v>
      </c>
      <c r="AL7" s="275">
        <v>1086.5084469999999</v>
      </c>
      <c r="AM7" s="275">
        <v>1213.2179415999999</v>
      </c>
      <c r="AN7" s="275">
        <v>809.96323179000001</v>
      </c>
      <c r="AO7" s="275">
        <v>912.97109777000003</v>
      </c>
      <c r="AP7" s="275">
        <v>617.09980793</v>
      </c>
      <c r="AQ7" s="275">
        <v>108.15028381</v>
      </c>
      <c r="AR7" s="275">
        <v>28.6481621</v>
      </c>
      <c r="AS7" s="275">
        <v>0.78398740542000001</v>
      </c>
      <c r="AT7" s="275">
        <v>2.3518303032999999</v>
      </c>
      <c r="AU7" s="275">
        <v>33.532978960000001</v>
      </c>
      <c r="AV7" s="275">
        <v>354.85567806</v>
      </c>
      <c r="AW7" s="275">
        <v>765.39421764999997</v>
      </c>
      <c r="AX7" s="275">
        <v>928.07139033999999</v>
      </c>
      <c r="AY7" s="275">
        <v>1152.5664062999999</v>
      </c>
      <c r="AZ7" s="275">
        <v>938.99376356000005</v>
      </c>
      <c r="BA7" s="275">
        <v>885.47170406999999</v>
      </c>
      <c r="BB7" s="275">
        <v>366.56098372999998</v>
      </c>
      <c r="BC7" s="338">
        <v>175.74407707</v>
      </c>
      <c r="BD7" s="338">
        <v>17.198695466</v>
      </c>
      <c r="BE7" s="338">
        <v>3.8230833069000001</v>
      </c>
      <c r="BF7" s="338">
        <v>5.1886638594000001</v>
      </c>
      <c r="BG7" s="338">
        <v>70.852445705999997</v>
      </c>
      <c r="BH7" s="338">
        <v>354.63602606000001</v>
      </c>
      <c r="BI7" s="338">
        <v>627.72255777999999</v>
      </c>
      <c r="BJ7" s="338">
        <v>963.29693607000002</v>
      </c>
      <c r="BK7" s="338">
        <v>1128.3903404</v>
      </c>
      <c r="BL7" s="338">
        <v>953.55765736000001</v>
      </c>
      <c r="BM7" s="338">
        <v>825.54125364000004</v>
      </c>
      <c r="BN7" s="338">
        <v>467.61360652000002</v>
      </c>
      <c r="BO7" s="338">
        <v>195.64720887999999</v>
      </c>
      <c r="BP7" s="338">
        <v>20.606485289999998</v>
      </c>
      <c r="BQ7" s="338">
        <v>1.4719223709</v>
      </c>
      <c r="BR7" s="338">
        <v>5.1882453909999997</v>
      </c>
      <c r="BS7" s="338">
        <v>70.837667787000001</v>
      </c>
      <c r="BT7" s="338">
        <v>354.60779697999999</v>
      </c>
      <c r="BU7" s="338">
        <v>627.68902495999998</v>
      </c>
      <c r="BV7" s="338">
        <v>963.26036609000005</v>
      </c>
    </row>
    <row r="8" spans="1:74" ht="11.1" customHeight="1" x14ac:dyDescent="0.2">
      <c r="A8" s="9" t="s">
        <v>72</v>
      </c>
      <c r="B8" s="212" t="s">
        <v>558</v>
      </c>
      <c r="C8" s="275">
        <v>1333.8408949</v>
      </c>
      <c r="D8" s="275">
        <v>1404.7554473</v>
      </c>
      <c r="E8" s="275">
        <v>951.33298703000003</v>
      </c>
      <c r="F8" s="275">
        <v>454.41146815000002</v>
      </c>
      <c r="G8" s="275">
        <v>158.78406805</v>
      </c>
      <c r="H8" s="275">
        <v>44.598194266</v>
      </c>
      <c r="I8" s="275">
        <v>11.613380617000001</v>
      </c>
      <c r="J8" s="275">
        <v>24.348864450000001</v>
      </c>
      <c r="K8" s="275">
        <v>38.695157264999999</v>
      </c>
      <c r="L8" s="275">
        <v>365.35376471000001</v>
      </c>
      <c r="M8" s="275">
        <v>603.1179922</v>
      </c>
      <c r="N8" s="275">
        <v>774.69260916999997</v>
      </c>
      <c r="O8" s="275">
        <v>1241.275783</v>
      </c>
      <c r="P8" s="275">
        <v>956.82115663000002</v>
      </c>
      <c r="Q8" s="275">
        <v>669.57046034999996</v>
      </c>
      <c r="R8" s="275">
        <v>506.15629582000003</v>
      </c>
      <c r="S8" s="275">
        <v>221.31275919000001</v>
      </c>
      <c r="T8" s="275">
        <v>25.174445500000001</v>
      </c>
      <c r="U8" s="275">
        <v>2.4538547360999998</v>
      </c>
      <c r="V8" s="275">
        <v>5.0063414178999999</v>
      </c>
      <c r="W8" s="275">
        <v>40.427353857</v>
      </c>
      <c r="X8" s="275">
        <v>285.05030104000002</v>
      </c>
      <c r="Y8" s="275">
        <v>581.85247165999999</v>
      </c>
      <c r="Z8" s="275">
        <v>1165.6590093</v>
      </c>
      <c r="AA8" s="275">
        <v>1081.562915</v>
      </c>
      <c r="AB8" s="275">
        <v>775.54273363000004</v>
      </c>
      <c r="AC8" s="275">
        <v>833.70579571999997</v>
      </c>
      <c r="AD8" s="275">
        <v>349.25470564</v>
      </c>
      <c r="AE8" s="275">
        <v>249.35653248</v>
      </c>
      <c r="AF8" s="275">
        <v>27.282639077999999</v>
      </c>
      <c r="AG8" s="275">
        <v>6.4603995015000004</v>
      </c>
      <c r="AH8" s="275">
        <v>34.049338716999998</v>
      </c>
      <c r="AI8" s="275">
        <v>64.339466723000001</v>
      </c>
      <c r="AJ8" s="275">
        <v>291.13699380999998</v>
      </c>
      <c r="AK8" s="275">
        <v>773.40787760000001</v>
      </c>
      <c r="AL8" s="275">
        <v>1197.4875476</v>
      </c>
      <c r="AM8" s="275">
        <v>1308.7280456000001</v>
      </c>
      <c r="AN8" s="275">
        <v>980.91739097000004</v>
      </c>
      <c r="AO8" s="275">
        <v>922.10116349999998</v>
      </c>
      <c r="AP8" s="275">
        <v>703.26459219000003</v>
      </c>
      <c r="AQ8" s="275">
        <v>98.657409293000001</v>
      </c>
      <c r="AR8" s="275">
        <v>23.97915618</v>
      </c>
      <c r="AS8" s="275">
        <v>3.8147879691000002</v>
      </c>
      <c r="AT8" s="275">
        <v>8.3217457116000002</v>
      </c>
      <c r="AU8" s="275">
        <v>48.445554948999998</v>
      </c>
      <c r="AV8" s="275">
        <v>419.80357593000002</v>
      </c>
      <c r="AW8" s="275">
        <v>912.74985372000003</v>
      </c>
      <c r="AX8" s="275">
        <v>1003.6932682</v>
      </c>
      <c r="AY8" s="275">
        <v>1302.7458999</v>
      </c>
      <c r="AZ8" s="275">
        <v>1063.5558269999999</v>
      </c>
      <c r="BA8" s="275">
        <v>952.98386624</v>
      </c>
      <c r="BB8" s="275">
        <v>426.48755397000002</v>
      </c>
      <c r="BC8" s="338">
        <v>213.55439544000001</v>
      </c>
      <c r="BD8" s="338">
        <v>35.918261598999997</v>
      </c>
      <c r="BE8" s="338">
        <v>7.0186668091</v>
      </c>
      <c r="BF8" s="338">
        <v>20.469539644000001</v>
      </c>
      <c r="BG8" s="338">
        <v>101.44625159</v>
      </c>
      <c r="BH8" s="338">
        <v>396.03937022999997</v>
      </c>
      <c r="BI8" s="338">
        <v>711.2572831</v>
      </c>
      <c r="BJ8" s="338">
        <v>1096.3859786</v>
      </c>
      <c r="BK8" s="338">
        <v>1235.9202312</v>
      </c>
      <c r="BL8" s="338">
        <v>1029.1885076000001</v>
      </c>
      <c r="BM8" s="338">
        <v>848.85968112</v>
      </c>
      <c r="BN8" s="338">
        <v>468.36286691999999</v>
      </c>
      <c r="BO8" s="338">
        <v>212.16041034</v>
      </c>
      <c r="BP8" s="338">
        <v>33.169839903000003</v>
      </c>
      <c r="BQ8" s="338">
        <v>5.2898164768000004</v>
      </c>
      <c r="BR8" s="338">
        <v>20.474091033000001</v>
      </c>
      <c r="BS8" s="338">
        <v>101.46255157</v>
      </c>
      <c r="BT8" s="338">
        <v>396.06078652000002</v>
      </c>
      <c r="BU8" s="338">
        <v>711.27682672000003</v>
      </c>
      <c r="BV8" s="338">
        <v>1096.4009939</v>
      </c>
    </row>
    <row r="9" spans="1:74" ht="11.1" customHeight="1" x14ac:dyDescent="0.2">
      <c r="A9" s="9" t="s">
        <v>73</v>
      </c>
      <c r="B9" s="212" t="s">
        <v>559</v>
      </c>
      <c r="C9" s="275">
        <v>1266.6021185</v>
      </c>
      <c r="D9" s="275">
        <v>1305.4733157000001</v>
      </c>
      <c r="E9" s="275">
        <v>802.42419858000005</v>
      </c>
      <c r="F9" s="275">
        <v>398.61205272000001</v>
      </c>
      <c r="G9" s="275">
        <v>214.81759649</v>
      </c>
      <c r="H9" s="275">
        <v>39.528372914000002</v>
      </c>
      <c r="I9" s="275">
        <v>12.286250185</v>
      </c>
      <c r="J9" s="275">
        <v>32.993567742000003</v>
      </c>
      <c r="K9" s="275">
        <v>49.648156982000003</v>
      </c>
      <c r="L9" s="275">
        <v>355.60053761</v>
      </c>
      <c r="M9" s="275">
        <v>650.13792882999996</v>
      </c>
      <c r="N9" s="275">
        <v>960.44749506000005</v>
      </c>
      <c r="O9" s="275">
        <v>1303.4511522</v>
      </c>
      <c r="P9" s="275">
        <v>937.01488002999997</v>
      </c>
      <c r="Q9" s="275">
        <v>653.41380273000004</v>
      </c>
      <c r="R9" s="275">
        <v>424.31305502999999</v>
      </c>
      <c r="S9" s="275">
        <v>207.20506842</v>
      </c>
      <c r="T9" s="275">
        <v>27.430339840999999</v>
      </c>
      <c r="U9" s="275">
        <v>10.999506383</v>
      </c>
      <c r="V9" s="275">
        <v>16.838425115</v>
      </c>
      <c r="W9" s="275">
        <v>75.233318089999997</v>
      </c>
      <c r="X9" s="275">
        <v>304.16809019999999</v>
      </c>
      <c r="Y9" s="275">
        <v>568.85098939</v>
      </c>
      <c r="Z9" s="275">
        <v>1257.3615158</v>
      </c>
      <c r="AA9" s="275">
        <v>1211.9289277</v>
      </c>
      <c r="AB9" s="275">
        <v>817.65862113000003</v>
      </c>
      <c r="AC9" s="275">
        <v>782.59552987999996</v>
      </c>
      <c r="AD9" s="275">
        <v>400.58258642999999</v>
      </c>
      <c r="AE9" s="275">
        <v>224.222309</v>
      </c>
      <c r="AF9" s="275">
        <v>36.811394342</v>
      </c>
      <c r="AG9" s="275">
        <v>10.013509745</v>
      </c>
      <c r="AH9" s="275">
        <v>49.565227151999999</v>
      </c>
      <c r="AI9" s="275">
        <v>77.676877118999997</v>
      </c>
      <c r="AJ9" s="275">
        <v>362.68312361</v>
      </c>
      <c r="AK9" s="275">
        <v>805.34135345000004</v>
      </c>
      <c r="AL9" s="275">
        <v>1218.2594758</v>
      </c>
      <c r="AM9" s="275">
        <v>1374.0848946000001</v>
      </c>
      <c r="AN9" s="275">
        <v>1177.4379613999999</v>
      </c>
      <c r="AO9" s="275">
        <v>868.72414312000001</v>
      </c>
      <c r="AP9" s="275">
        <v>715.28762854000001</v>
      </c>
      <c r="AQ9" s="275">
        <v>88.695010976999995</v>
      </c>
      <c r="AR9" s="275">
        <v>23.156258911999998</v>
      </c>
      <c r="AS9" s="275">
        <v>10.957180693</v>
      </c>
      <c r="AT9" s="275">
        <v>19.548786454999998</v>
      </c>
      <c r="AU9" s="275">
        <v>90.194085999999999</v>
      </c>
      <c r="AV9" s="275">
        <v>494.19119171</v>
      </c>
      <c r="AW9" s="275">
        <v>1002.8449791</v>
      </c>
      <c r="AX9" s="275">
        <v>1102.6452777</v>
      </c>
      <c r="AY9" s="275">
        <v>1359.0984625999999</v>
      </c>
      <c r="AZ9" s="275">
        <v>1284.2635674000001</v>
      </c>
      <c r="BA9" s="275">
        <v>972.01052849999996</v>
      </c>
      <c r="BB9" s="275">
        <v>427.79493740999999</v>
      </c>
      <c r="BC9" s="338">
        <v>207.49083633000001</v>
      </c>
      <c r="BD9" s="338">
        <v>47.297464943000001</v>
      </c>
      <c r="BE9" s="338">
        <v>14.64777915</v>
      </c>
      <c r="BF9" s="338">
        <v>26.114019562999999</v>
      </c>
      <c r="BG9" s="338">
        <v>123.38134279000001</v>
      </c>
      <c r="BH9" s="338">
        <v>410.06784532</v>
      </c>
      <c r="BI9" s="338">
        <v>779.05925679999996</v>
      </c>
      <c r="BJ9" s="338">
        <v>1195.7746632000001</v>
      </c>
      <c r="BK9" s="338">
        <v>1301.8039752</v>
      </c>
      <c r="BL9" s="338">
        <v>1055.3639524</v>
      </c>
      <c r="BM9" s="338">
        <v>839.11462284000004</v>
      </c>
      <c r="BN9" s="338">
        <v>450.61627285999998</v>
      </c>
      <c r="BO9" s="338">
        <v>196.75219390999999</v>
      </c>
      <c r="BP9" s="338">
        <v>43.796933389000003</v>
      </c>
      <c r="BQ9" s="338">
        <v>12.855449306000001</v>
      </c>
      <c r="BR9" s="338">
        <v>26.139161246</v>
      </c>
      <c r="BS9" s="338">
        <v>123.47439593</v>
      </c>
      <c r="BT9" s="338">
        <v>410.24676591000002</v>
      </c>
      <c r="BU9" s="338">
        <v>779.28910087999998</v>
      </c>
      <c r="BV9" s="338">
        <v>1196.0321127</v>
      </c>
    </row>
    <row r="10" spans="1:74" ht="11.1" customHeight="1" x14ac:dyDescent="0.2">
      <c r="A10" s="9" t="s">
        <v>347</v>
      </c>
      <c r="B10" s="212" t="s">
        <v>591</v>
      </c>
      <c r="C10" s="275">
        <v>643.34855678999998</v>
      </c>
      <c r="D10" s="275">
        <v>666.29229544999998</v>
      </c>
      <c r="E10" s="275">
        <v>357.5464192</v>
      </c>
      <c r="F10" s="275">
        <v>131.53354063</v>
      </c>
      <c r="G10" s="275">
        <v>22.128536818000001</v>
      </c>
      <c r="H10" s="275">
        <v>0.74154181654999995</v>
      </c>
      <c r="I10" s="275">
        <v>5.8167156494999997E-2</v>
      </c>
      <c r="J10" s="275">
        <v>0.39357541614000002</v>
      </c>
      <c r="K10" s="275">
        <v>7.8431245048999996</v>
      </c>
      <c r="L10" s="275">
        <v>142.91255373000001</v>
      </c>
      <c r="M10" s="275">
        <v>236.61968121000001</v>
      </c>
      <c r="N10" s="275">
        <v>278.66902643999998</v>
      </c>
      <c r="O10" s="275">
        <v>658.93550646999995</v>
      </c>
      <c r="P10" s="275">
        <v>482.91055518000002</v>
      </c>
      <c r="Q10" s="275">
        <v>239.61399999</v>
      </c>
      <c r="R10" s="275">
        <v>151.87133875999999</v>
      </c>
      <c r="S10" s="275">
        <v>58.173926494</v>
      </c>
      <c r="T10" s="275">
        <v>0.97323325193999999</v>
      </c>
      <c r="U10" s="275">
        <v>2.8549672535000001E-2</v>
      </c>
      <c r="V10" s="275">
        <v>0</v>
      </c>
      <c r="W10" s="275">
        <v>2.4386411976</v>
      </c>
      <c r="X10" s="275">
        <v>91.269457058</v>
      </c>
      <c r="Y10" s="275">
        <v>290.44009341999998</v>
      </c>
      <c r="Z10" s="275">
        <v>479.29585185000002</v>
      </c>
      <c r="AA10" s="275">
        <v>476.45399871000001</v>
      </c>
      <c r="AB10" s="275">
        <v>322.68590193</v>
      </c>
      <c r="AC10" s="275">
        <v>346.27347742000001</v>
      </c>
      <c r="AD10" s="275">
        <v>76.028255185999996</v>
      </c>
      <c r="AE10" s="275">
        <v>46.717934524</v>
      </c>
      <c r="AF10" s="275">
        <v>2.3712696684000001</v>
      </c>
      <c r="AG10" s="275">
        <v>5.6062761649000002E-2</v>
      </c>
      <c r="AH10" s="275">
        <v>0.55975172342000001</v>
      </c>
      <c r="AI10" s="275">
        <v>14.232176201</v>
      </c>
      <c r="AJ10" s="275">
        <v>88.998353144000006</v>
      </c>
      <c r="AK10" s="275">
        <v>321.78494745</v>
      </c>
      <c r="AL10" s="275">
        <v>535.15435217000004</v>
      </c>
      <c r="AM10" s="275">
        <v>699.86395155000002</v>
      </c>
      <c r="AN10" s="275">
        <v>307.29084517000001</v>
      </c>
      <c r="AO10" s="275">
        <v>435.52483905000003</v>
      </c>
      <c r="AP10" s="275">
        <v>205.63567574999999</v>
      </c>
      <c r="AQ10" s="275">
        <v>12.161771708</v>
      </c>
      <c r="AR10" s="275">
        <v>0.90870908304999998</v>
      </c>
      <c r="AS10" s="275">
        <v>5.5142632187000003E-2</v>
      </c>
      <c r="AT10" s="275">
        <v>5.5071293143000001E-2</v>
      </c>
      <c r="AU10" s="275">
        <v>1.9617024253999999</v>
      </c>
      <c r="AV10" s="275">
        <v>98.772088855000007</v>
      </c>
      <c r="AW10" s="275">
        <v>380.07711827000003</v>
      </c>
      <c r="AX10" s="275">
        <v>487.83755280999998</v>
      </c>
      <c r="AY10" s="275">
        <v>582.29234512000005</v>
      </c>
      <c r="AZ10" s="275">
        <v>377.13505137999999</v>
      </c>
      <c r="BA10" s="275">
        <v>376.66081385000001</v>
      </c>
      <c r="BB10" s="275">
        <v>117.37878969</v>
      </c>
      <c r="BC10" s="338">
        <v>43.046978437</v>
      </c>
      <c r="BD10" s="338">
        <v>1.3938437141</v>
      </c>
      <c r="BE10" s="338">
        <v>2.7187514449999999E-2</v>
      </c>
      <c r="BF10" s="338">
        <v>0.22754573752000001</v>
      </c>
      <c r="BG10" s="338">
        <v>13.046331127</v>
      </c>
      <c r="BH10" s="338">
        <v>130.14633376</v>
      </c>
      <c r="BI10" s="338">
        <v>305.54511965</v>
      </c>
      <c r="BJ10" s="338">
        <v>529.39152820000004</v>
      </c>
      <c r="BK10" s="338">
        <v>602.06543221000004</v>
      </c>
      <c r="BL10" s="338">
        <v>462.21407922999998</v>
      </c>
      <c r="BM10" s="338">
        <v>341.20781858999999</v>
      </c>
      <c r="BN10" s="338">
        <v>145.78512330000001</v>
      </c>
      <c r="BO10" s="338">
        <v>42.003298010000002</v>
      </c>
      <c r="BP10" s="338">
        <v>1.2953485757000001</v>
      </c>
      <c r="BQ10" s="338">
        <v>5.3774227514000003E-2</v>
      </c>
      <c r="BR10" s="338">
        <v>0.22557146902</v>
      </c>
      <c r="BS10" s="338">
        <v>13.001200468</v>
      </c>
      <c r="BT10" s="338">
        <v>129.85918165000001</v>
      </c>
      <c r="BU10" s="338">
        <v>305.03620215000001</v>
      </c>
      <c r="BV10" s="338">
        <v>528.66994872999999</v>
      </c>
    </row>
    <row r="11" spans="1:74" ht="11.1" customHeight="1" x14ac:dyDescent="0.2">
      <c r="A11" s="9" t="s">
        <v>74</v>
      </c>
      <c r="B11" s="212" t="s">
        <v>561</v>
      </c>
      <c r="C11" s="275">
        <v>835.52821336</v>
      </c>
      <c r="D11" s="275">
        <v>863.83494939000002</v>
      </c>
      <c r="E11" s="275">
        <v>444.79311458000001</v>
      </c>
      <c r="F11" s="275">
        <v>146.57677343</v>
      </c>
      <c r="G11" s="275">
        <v>37.066155915000003</v>
      </c>
      <c r="H11" s="275">
        <v>0.70400620023000005</v>
      </c>
      <c r="I11" s="275">
        <v>0</v>
      </c>
      <c r="J11" s="275">
        <v>1.1730694656</v>
      </c>
      <c r="K11" s="275">
        <v>13.181947139</v>
      </c>
      <c r="L11" s="275">
        <v>164.41015657</v>
      </c>
      <c r="M11" s="275">
        <v>313.09810469000001</v>
      </c>
      <c r="N11" s="275">
        <v>401.61561408</v>
      </c>
      <c r="O11" s="275">
        <v>857.13745197000003</v>
      </c>
      <c r="P11" s="275">
        <v>573.48165774999995</v>
      </c>
      <c r="Q11" s="275">
        <v>324.00897973000002</v>
      </c>
      <c r="R11" s="275">
        <v>162.22512101999999</v>
      </c>
      <c r="S11" s="275">
        <v>71.280611315000002</v>
      </c>
      <c r="T11" s="275">
        <v>0.23435134495000001</v>
      </c>
      <c r="U11" s="275">
        <v>0</v>
      </c>
      <c r="V11" s="275">
        <v>0</v>
      </c>
      <c r="W11" s="275">
        <v>5.0372344880000002</v>
      </c>
      <c r="X11" s="275">
        <v>89.044731384000002</v>
      </c>
      <c r="Y11" s="275">
        <v>339.20612754000001</v>
      </c>
      <c r="Z11" s="275">
        <v>671.91388925000001</v>
      </c>
      <c r="AA11" s="275">
        <v>578.96909979999998</v>
      </c>
      <c r="AB11" s="275">
        <v>408.68193243000002</v>
      </c>
      <c r="AC11" s="275">
        <v>387.19919265999999</v>
      </c>
      <c r="AD11" s="275">
        <v>93.679980571000002</v>
      </c>
      <c r="AE11" s="275">
        <v>56.856504379999997</v>
      </c>
      <c r="AF11" s="275">
        <v>3.3986856253000002</v>
      </c>
      <c r="AG11" s="275">
        <v>0</v>
      </c>
      <c r="AH11" s="275">
        <v>0.70201398340999999</v>
      </c>
      <c r="AI11" s="275">
        <v>23.920095774</v>
      </c>
      <c r="AJ11" s="275">
        <v>145.70420286000001</v>
      </c>
      <c r="AK11" s="275">
        <v>407.23719033999998</v>
      </c>
      <c r="AL11" s="275">
        <v>729.03235164</v>
      </c>
      <c r="AM11" s="275">
        <v>930.17613105999999</v>
      </c>
      <c r="AN11" s="275">
        <v>410.69254991999998</v>
      </c>
      <c r="AO11" s="275">
        <v>473.45157503000001</v>
      </c>
      <c r="AP11" s="275">
        <v>312.04641894999997</v>
      </c>
      <c r="AQ11" s="275">
        <v>13.089505787</v>
      </c>
      <c r="AR11" s="275">
        <v>0</v>
      </c>
      <c r="AS11" s="275">
        <v>0</v>
      </c>
      <c r="AT11" s="275">
        <v>0</v>
      </c>
      <c r="AU11" s="275">
        <v>2.3371291819</v>
      </c>
      <c r="AV11" s="275">
        <v>137.36927828</v>
      </c>
      <c r="AW11" s="275">
        <v>565.43441663999999</v>
      </c>
      <c r="AX11" s="275">
        <v>634.82290732000001</v>
      </c>
      <c r="AY11" s="275">
        <v>748.80682043000002</v>
      </c>
      <c r="AZ11" s="275">
        <v>461.75456747999999</v>
      </c>
      <c r="BA11" s="275">
        <v>502.04950395999998</v>
      </c>
      <c r="BB11" s="275">
        <v>171.60039610999999</v>
      </c>
      <c r="BC11" s="338">
        <v>57.446044731000001</v>
      </c>
      <c r="BD11" s="338">
        <v>2.1130151500999999</v>
      </c>
      <c r="BE11" s="338">
        <v>0</v>
      </c>
      <c r="BF11" s="338">
        <v>0.23359842503</v>
      </c>
      <c r="BG11" s="338">
        <v>20.763267724999999</v>
      </c>
      <c r="BH11" s="338">
        <v>179.48395442</v>
      </c>
      <c r="BI11" s="338">
        <v>416.60320461999999</v>
      </c>
      <c r="BJ11" s="338">
        <v>703.14590361</v>
      </c>
      <c r="BK11" s="338">
        <v>782.73418685000001</v>
      </c>
      <c r="BL11" s="338">
        <v>594.46346927000002</v>
      </c>
      <c r="BM11" s="338">
        <v>427.87031794000001</v>
      </c>
      <c r="BN11" s="338">
        <v>182.97416727000001</v>
      </c>
      <c r="BO11" s="338">
        <v>51.336426897999999</v>
      </c>
      <c r="BP11" s="338">
        <v>1.0574573551999999</v>
      </c>
      <c r="BQ11" s="338">
        <v>0</v>
      </c>
      <c r="BR11" s="338">
        <v>0.23360506141000001</v>
      </c>
      <c r="BS11" s="338">
        <v>20.783372018000001</v>
      </c>
      <c r="BT11" s="338">
        <v>179.57788887000001</v>
      </c>
      <c r="BU11" s="338">
        <v>416.74130979</v>
      </c>
      <c r="BV11" s="338">
        <v>703.32942173000004</v>
      </c>
    </row>
    <row r="12" spans="1:74" ht="11.1" customHeight="1" x14ac:dyDescent="0.2">
      <c r="A12" s="9" t="s">
        <v>75</v>
      </c>
      <c r="B12" s="212" t="s">
        <v>562</v>
      </c>
      <c r="C12" s="275">
        <v>622.89837428999999</v>
      </c>
      <c r="D12" s="275">
        <v>497.72265603</v>
      </c>
      <c r="E12" s="275">
        <v>278.04577319999999</v>
      </c>
      <c r="F12" s="275">
        <v>55.228114499999997</v>
      </c>
      <c r="G12" s="275">
        <v>14.307245627</v>
      </c>
      <c r="H12" s="275">
        <v>0</v>
      </c>
      <c r="I12" s="275">
        <v>0</v>
      </c>
      <c r="J12" s="275">
        <v>0.42826878801000001</v>
      </c>
      <c r="K12" s="275">
        <v>1.2316322545</v>
      </c>
      <c r="L12" s="275">
        <v>41.673108429999999</v>
      </c>
      <c r="M12" s="275">
        <v>217.92078506999999</v>
      </c>
      <c r="N12" s="275">
        <v>357.66467333000003</v>
      </c>
      <c r="O12" s="275">
        <v>564.72345485999995</v>
      </c>
      <c r="P12" s="275">
        <v>310.10703444000001</v>
      </c>
      <c r="Q12" s="275">
        <v>178.69739271</v>
      </c>
      <c r="R12" s="275">
        <v>60.820187077</v>
      </c>
      <c r="S12" s="275">
        <v>17.076148602</v>
      </c>
      <c r="T12" s="275">
        <v>0</v>
      </c>
      <c r="U12" s="275">
        <v>0</v>
      </c>
      <c r="V12" s="275">
        <v>7.5533910986E-2</v>
      </c>
      <c r="W12" s="275">
        <v>1.2689168288999999</v>
      </c>
      <c r="X12" s="275">
        <v>21.882195239000001</v>
      </c>
      <c r="Y12" s="275">
        <v>153.87065515</v>
      </c>
      <c r="Z12" s="275">
        <v>443.61638388</v>
      </c>
      <c r="AA12" s="275">
        <v>417.49510605</v>
      </c>
      <c r="AB12" s="275">
        <v>208.46166740999999</v>
      </c>
      <c r="AC12" s="275">
        <v>147.24063866</v>
      </c>
      <c r="AD12" s="275">
        <v>51.554377004999999</v>
      </c>
      <c r="AE12" s="275">
        <v>13.925874349000001</v>
      </c>
      <c r="AF12" s="275">
        <v>0.15034148367</v>
      </c>
      <c r="AG12" s="275">
        <v>0</v>
      </c>
      <c r="AH12" s="275">
        <v>0.49700286828000001</v>
      </c>
      <c r="AI12" s="275">
        <v>3.2580147506000001</v>
      </c>
      <c r="AJ12" s="275">
        <v>58.740595116000001</v>
      </c>
      <c r="AK12" s="275">
        <v>179.69862092</v>
      </c>
      <c r="AL12" s="275">
        <v>500.82302077000003</v>
      </c>
      <c r="AM12" s="275">
        <v>659.4820982</v>
      </c>
      <c r="AN12" s="275">
        <v>346.25046105000001</v>
      </c>
      <c r="AO12" s="275">
        <v>186.01463232</v>
      </c>
      <c r="AP12" s="275">
        <v>141.11233989999999</v>
      </c>
      <c r="AQ12" s="275">
        <v>0.49459539618999998</v>
      </c>
      <c r="AR12" s="275">
        <v>0</v>
      </c>
      <c r="AS12" s="275">
        <v>0</v>
      </c>
      <c r="AT12" s="275">
        <v>7.4634886779000001E-2</v>
      </c>
      <c r="AU12" s="275">
        <v>2.5033639091</v>
      </c>
      <c r="AV12" s="275">
        <v>68.364069678000007</v>
      </c>
      <c r="AW12" s="275">
        <v>371.71380340000002</v>
      </c>
      <c r="AX12" s="275">
        <v>468.46809674000002</v>
      </c>
      <c r="AY12" s="275">
        <v>546.30241448000004</v>
      </c>
      <c r="AZ12" s="275">
        <v>356.29482515000001</v>
      </c>
      <c r="BA12" s="275">
        <v>296.65906136000001</v>
      </c>
      <c r="BB12" s="275">
        <v>98.620706698999996</v>
      </c>
      <c r="BC12" s="338">
        <v>10.714778916</v>
      </c>
      <c r="BD12" s="338">
        <v>0.34271032062000001</v>
      </c>
      <c r="BE12" s="338">
        <v>0</v>
      </c>
      <c r="BF12" s="338">
        <v>0.24533806020999999</v>
      </c>
      <c r="BG12" s="338">
        <v>4.1596563591000004</v>
      </c>
      <c r="BH12" s="338">
        <v>64.440119675000005</v>
      </c>
      <c r="BI12" s="338">
        <v>254.31599108</v>
      </c>
      <c r="BJ12" s="338">
        <v>500.38238364</v>
      </c>
      <c r="BK12" s="338">
        <v>536.33661127000005</v>
      </c>
      <c r="BL12" s="338">
        <v>378.32205904</v>
      </c>
      <c r="BM12" s="338">
        <v>237.23684384000001</v>
      </c>
      <c r="BN12" s="338">
        <v>71.366189113000004</v>
      </c>
      <c r="BO12" s="338">
        <v>8.2775717709999999</v>
      </c>
      <c r="BP12" s="338">
        <v>0.24407448622</v>
      </c>
      <c r="BQ12" s="338">
        <v>0</v>
      </c>
      <c r="BR12" s="338">
        <v>0.24382358097000001</v>
      </c>
      <c r="BS12" s="338">
        <v>4.1412412520000004</v>
      </c>
      <c r="BT12" s="338">
        <v>64.330600281000002</v>
      </c>
      <c r="BU12" s="338">
        <v>254.13615629</v>
      </c>
      <c r="BV12" s="338">
        <v>500.13617599000003</v>
      </c>
    </row>
    <row r="13" spans="1:74" ht="11.1" customHeight="1" x14ac:dyDescent="0.2">
      <c r="A13" s="9" t="s">
        <v>76</v>
      </c>
      <c r="B13" s="212" t="s">
        <v>563</v>
      </c>
      <c r="C13" s="275">
        <v>818.05801584000005</v>
      </c>
      <c r="D13" s="275">
        <v>600.38888165000003</v>
      </c>
      <c r="E13" s="275">
        <v>483.75785983999998</v>
      </c>
      <c r="F13" s="275">
        <v>395.99997915</v>
      </c>
      <c r="G13" s="275">
        <v>267.56177079000003</v>
      </c>
      <c r="H13" s="275">
        <v>41.585880945</v>
      </c>
      <c r="I13" s="275">
        <v>23.943659010000001</v>
      </c>
      <c r="J13" s="275">
        <v>20.530747686000002</v>
      </c>
      <c r="K13" s="275">
        <v>77.94865403</v>
      </c>
      <c r="L13" s="275">
        <v>247.25438255</v>
      </c>
      <c r="M13" s="275">
        <v>686.41396856999995</v>
      </c>
      <c r="N13" s="275">
        <v>936.73210732999996</v>
      </c>
      <c r="O13" s="275">
        <v>917.52151196</v>
      </c>
      <c r="P13" s="275">
        <v>618.32211824000001</v>
      </c>
      <c r="Q13" s="275">
        <v>542.46618128</v>
      </c>
      <c r="R13" s="275">
        <v>380.92744711</v>
      </c>
      <c r="S13" s="275">
        <v>253.9056324</v>
      </c>
      <c r="T13" s="275">
        <v>42.165353854999999</v>
      </c>
      <c r="U13" s="275">
        <v>14.635354197</v>
      </c>
      <c r="V13" s="275">
        <v>30.710032539</v>
      </c>
      <c r="W13" s="275">
        <v>114.80098578</v>
      </c>
      <c r="X13" s="275">
        <v>265.01540764999999</v>
      </c>
      <c r="Y13" s="275">
        <v>512.34280405000004</v>
      </c>
      <c r="Z13" s="275">
        <v>926.18384519000006</v>
      </c>
      <c r="AA13" s="275">
        <v>961.63291804000005</v>
      </c>
      <c r="AB13" s="275">
        <v>627.29841957999997</v>
      </c>
      <c r="AC13" s="275">
        <v>466.95538185999999</v>
      </c>
      <c r="AD13" s="275">
        <v>403.68475228</v>
      </c>
      <c r="AE13" s="275">
        <v>234.81574896000001</v>
      </c>
      <c r="AF13" s="275">
        <v>58.513388224000003</v>
      </c>
      <c r="AG13" s="275">
        <v>6.4140723141000002</v>
      </c>
      <c r="AH13" s="275">
        <v>26.521033562</v>
      </c>
      <c r="AI13" s="275">
        <v>119.85371377</v>
      </c>
      <c r="AJ13" s="275">
        <v>358.16099624999998</v>
      </c>
      <c r="AK13" s="275">
        <v>488.87412998999997</v>
      </c>
      <c r="AL13" s="275">
        <v>814.94828282000003</v>
      </c>
      <c r="AM13" s="275">
        <v>771.28784242999996</v>
      </c>
      <c r="AN13" s="275">
        <v>748.11762635000002</v>
      </c>
      <c r="AO13" s="275">
        <v>602.36604252999996</v>
      </c>
      <c r="AP13" s="275">
        <v>379.89356980000002</v>
      </c>
      <c r="AQ13" s="275">
        <v>162.99570360999999</v>
      </c>
      <c r="AR13" s="275">
        <v>56.864485612999999</v>
      </c>
      <c r="AS13" s="275">
        <v>9.1814380063000005</v>
      </c>
      <c r="AT13" s="275">
        <v>24.865226094000001</v>
      </c>
      <c r="AU13" s="275">
        <v>89.807422059999993</v>
      </c>
      <c r="AV13" s="275">
        <v>383.78729518</v>
      </c>
      <c r="AW13" s="275">
        <v>677.25297602000001</v>
      </c>
      <c r="AX13" s="275">
        <v>896.05786201000001</v>
      </c>
      <c r="AY13" s="275">
        <v>893.61598737999998</v>
      </c>
      <c r="AZ13" s="275">
        <v>867.62441329000001</v>
      </c>
      <c r="BA13" s="275">
        <v>661.82546982999997</v>
      </c>
      <c r="BB13" s="275">
        <v>322.84808956000001</v>
      </c>
      <c r="BC13" s="338">
        <v>217.26404109999999</v>
      </c>
      <c r="BD13" s="338">
        <v>77.266630784</v>
      </c>
      <c r="BE13" s="338">
        <v>15.392357216000001</v>
      </c>
      <c r="BF13" s="338">
        <v>21.270731937000001</v>
      </c>
      <c r="BG13" s="338">
        <v>110.82931944000001</v>
      </c>
      <c r="BH13" s="338">
        <v>327.26961599999998</v>
      </c>
      <c r="BI13" s="338">
        <v>617.56830560000003</v>
      </c>
      <c r="BJ13" s="338">
        <v>895.58796846999996</v>
      </c>
      <c r="BK13" s="338">
        <v>882.80782706000002</v>
      </c>
      <c r="BL13" s="338">
        <v>714.73225773000001</v>
      </c>
      <c r="BM13" s="338">
        <v>597.84066116999998</v>
      </c>
      <c r="BN13" s="338">
        <v>400.49723010999998</v>
      </c>
      <c r="BO13" s="338">
        <v>212.98396600999999</v>
      </c>
      <c r="BP13" s="338">
        <v>79.292867895000001</v>
      </c>
      <c r="BQ13" s="338">
        <v>15.933038081999999</v>
      </c>
      <c r="BR13" s="338">
        <v>21.226377209999999</v>
      </c>
      <c r="BS13" s="338">
        <v>110.66936577</v>
      </c>
      <c r="BT13" s="338">
        <v>326.92935541999998</v>
      </c>
      <c r="BU13" s="338">
        <v>617.16049109000005</v>
      </c>
      <c r="BV13" s="338">
        <v>895.15901059999999</v>
      </c>
    </row>
    <row r="14" spans="1:74" ht="11.1" customHeight="1" x14ac:dyDescent="0.2">
      <c r="A14" s="9" t="s">
        <v>77</v>
      </c>
      <c r="B14" s="212" t="s">
        <v>564</v>
      </c>
      <c r="C14" s="275">
        <v>470.59172948999998</v>
      </c>
      <c r="D14" s="275">
        <v>334.37481721</v>
      </c>
      <c r="E14" s="275">
        <v>284.81002848000003</v>
      </c>
      <c r="F14" s="275">
        <v>294.57016363999998</v>
      </c>
      <c r="G14" s="275">
        <v>208.44276160999999</v>
      </c>
      <c r="H14" s="275">
        <v>26.167938522</v>
      </c>
      <c r="I14" s="275">
        <v>7.8700126584000003</v>
      </c>
      <c r="J14" s="275">
        <v>12.771280408000001</v>
      </c>
      <c r="K14" s="275">
        <v>57.603312051000003</v>
      </c>
      <c r="L14" s="275">
        <v>111.95705228</v>
      </c>
      <c r="M14" s="275">
        <v>470.78116931</v>
      </c>
      <c r="N14" s="275">
        <v>619.45842846999994</v>
      </c>
      <c r="O14" s="275">
        <v>569.26773357000002</v>
      </c>
      <c r="P14" s="275">
        <v>341.63411258000002</v>
      </c>
      <c r="Q14" s="275">
        <v>395.62446562999997</v>
      </c>
      <c r="R14" s="275">
        <v>242.21863349</v>
      </c>
      <c r="S14" s="275">
        <v>181.05253450999999</v>
      </c>
      <c r="T14" s="275">
        <v>44.096022605000002</v>
      </c>
      <c r="U14" s="275">
        <v>19.823494596</v>
      </c>
      <c r="V14" s="275">
        <v>11.668437341000001</v>
      </c>
      <c r="W14" s="275">
        <v>66.036976843999994</v>
      </c>
      <c r="X14" s="275">
        <v>200.65567443</v>
      </c>
      <c r="Y14" s="275">
        <v>331.61302051000001</v>
      </c>
      <c r="Z14" s="275">
        <v>627.42926398999998</v>
      </c>
      <c r="AA14" s="275">
        <v>665.95180531999995</v>
      </c>
      <c r="AB14" s="275">
        <v>496.01528431999998</v>
      </c>
      <c r="AC14" s="275">
        <v>392.30963324999999</v>
      </c>
      <c r="AD14" s="275">
        <v>308.77140586000002</v>
      </c>
      <c r="AE14" s="275">
        <v>170.92224347999999</v>
      </c>
      <c r="AF14" s="275">
        <v>49.795044840999999</v>
      </c>
      <c r="AG14" s="275">
        <v>14.138479226999999</v>
      </c>
      <c r="AH14" s="275">
        <v>8.4925674766999997</v>
      </c>
      <c r="AI14" s="275">
        <v>44.846640053999998</v>
      </c>
      <c r="AJ14" s="275">
        <v>177.89026697</v>
      </c>
      <c r="AK14" s="275">
        <v>351.10398526</v>
      </c>
      <c r="AL14" s="275">
        <v>506.55838442999999</v>
      </c>
      <c r="AM14" s="275">
        <v>459.32592897000001</v>
      </c>
      <c r="AN14" s="275">
        <v>495.79642826000003</v>
      </c>
      <c r="AO14" s="275">
        <v>486.23431735999998</v>
      </c>
      <c r="AP14" s="275">
        <v>299.01648827000002</v>
      </c>
      <c r="AQ14" s="275">
        <v>175.89596771000001</v>
      </c>
      <c r="AR14" s="275">
        <v>64.709027875000004</v>
      </c>
      <c r="AS14" s="275">
        <v>8.3347069359999999</v>
      </c>
      <c r="AT14" s="275">
        <v>13.509851285</v>
      </c>
      <c r="AU14" s="275">
        <v>62.246995583</v>
      </c>
      <c r="AV14" s="275">
        <v>186.68081665</v>
      </c>
      <c r="AW14" s="275">
        <v>353.62649176000002</v>
      </c>
      <c r="AX14" s="275">
        <v>562.99608497999998</v>
      </c>
      <c r="AY14" s="275">
        <v>543.63890265999999</v>
      </c>
      <c r="AZ14" s="275">
        <v>656.54103922000002</v>
      </c>
      <c r="BA14" s="275">
        <v>487.53247612000001</v>
      </c>
      <c r="BB14" s="275">
        <v>221.72486988</v>
      </c>
      <c r="BC14" s="338">
        <v>169.56081560000001</v>
      </c>
      <c r="BD14" s="338">
        <v>60.418888164999998</v>
      </c>
      <c r="BE14" s="338">
        <v>19.295019742000001</v>
      </c>
      <c r="BF14" s="338">
        <v>18.352326311999999</v>
      </c>
      <c r="BG14" s="338">
        <v>46.66005363</v>
      </c>
      <c r="BH14" s="338">
        <v>190.97319089999999</v>
      </c>
      <c r="BI14" s="338">
        <v>408.38785978999999</v>
      </c>
      <c r="BJ14" s="338">
        <v>589.44414266000001</v>
      </c>
      <c r="BK14" s="338">
        <v>571.33387412000002</v>
      </c>
      <c r="BL14" s="338">
        <v>473.23391599000001</v>
      </c>
      <c r="BM14" s="338">
        <v>436.5148944</v>
      </c>
      <c r="BN14" s="338">
        <v>322.01970638</v>
      </c>
      <c r="BO14" s="338">
        <v>182.10642573999999</v>
      </c>
      <c r="BP14" s="338">
        <v>70.199268735999993</v>
      </c>
      <c r="BQ14" s="338">
        <v>20.885927615</v>
      </c>
      <c r="BR14" s="338">
        <v>18.358265589999998</v>
      </c>
      <c r="BS14" s="338">
        <v>46.719129637000002</v>
      </c>
      <c r="BT14" s="338">
        <v>191.15316791000001</v>
      </c>
      <c r="BU14" s="338">
        <v>408.59951035</v>
      </c>
      <c r="BV14" s="338">
        <v>589.68475912999997</v>
      </c>
    </row>
    <row r="15" spans="1:74" ht="11.1" customHeight="1" x14ac:dyDescent="0.2">
      <c r="A15" s="9" t="s">
        <v>690</v>
      </c>
      <c r="B15" s="212" t="s">
        <v>592</v>
      </c>
      <c r="C15" s="275">
        <v>890.20462623000003</v>
      </c>
      <c r="D15" s="275">
        <v>866.94506231000003</v>
      </c>
      <c r="E15" s="275">
        <v>583.69379683</v>
      </c>
      <c r="F15" s="275">
        <v>299.78821565999999</v>
      </c>
      <c r="G15" s="275">
        <v>118.76727273</v>
      </c>
      <c r="H15" s="275">
        <v>24.282104884999999</v>
      </c>
      <c r="I15" s="275">
        <v>6.4382275046000004</v>
      </c>
      <c r="J15" s="275">
        <v>10.991471539999999</v>
      </c>
      <c r="K15" s="275">
        <v>31.915140446999999</v>
      </c>
      <c r="L15" s="275">
        <v>227.13223896</v>
      </c>
      <c r="M15" s="275">
        <v>445.23043200000001</v>
      </c>
      <c r="N15" s="275">
        <v>581.35946475000003</v>
      </c>
      <c r="O15" s="275">
        <v>870.70332482000003</v>
      </c>
      <c r="P15" s="275">
        <v>627.85469725999997</v>
      </c>
      <c r="Q15" s="275">
        <v>449.69961275999998</v>
      </c>
      <c r="R15" s="275">
        <v>309.37044967000003</v>
      </c>
      <c r="S15" s="275">
        <v>150.4529306</v>
      </c>
      <c r="T15" s="275">
        <v>20.802811789</v>
      </c>
      <c r="U15" s="275">
        <v>5.6639818971000002</v>
      </c>
      <c r="V15" s="275">
        <v>6.4028873341999999</v>
      </c>
      <c r="W15" s="275">
        <v>38.855767749000002</v>
      </c>
      <c r="X15" s="275">
        <v>197.54607181</v>
      </c>
      <c r="Y15" s="275">
        <v>418.06465137999999</v>
      </c>
      <c r="Z15" s="275">
        <v>782.91352504999998</v>
      </c>
      <c r="AA15" s="275">
        <v>766.29638852999994</v>
      </c>
      <c r="AB15" s="275">
        <v>547.07809648</v>
      </c>
      <c r="AC15" s="275">
        <v>542.51256570999999</v>
      </c>
      <c r="AD15" s="275">
        <v>247.83569191999999</v>
      </c>
      <c r="AE15" s="275">
        <v>153.71244379999999</v>
      </c>
      <c r="AF15" s="275">
        <v>24.729329368999998</v>
      </c>
      <c r="AG15" s="275">
        <v>5.2156320071</v>
      </c>
      <c r="AH15" s="275">
        <v>15.165434734</v>
      </c>
      <c r="AI15" s="275">
        <v>44.506802790000002</v>
      </c>
      <c r="AJ15" s="275">
        <v>192.87689646000001</v>
      </c>
      <c r="AK15" s="275">
        <v>489.98299234000001</v>
      </c>
      <c r="AL15" s="275">
        <v>797.70663006999996</v>
      </c>
      <c r="AM15" s="275">
        <v>896.06991516000005</v>
      </c>
      <c r="AN15" s="275">
        <v>624.47502446999999</v>
      </c>
      <c r="AO15" s="275">
        <v>608.53847103999999</v>
      </c>
      <c r="AP15" s="275">
        <v>410.13606927000001</v>
      </c>
      <c r="AQ15" s="275">
        <v>85.318757246999994</v>
      </c>
      <c r="AR15" s="275">
        <v>26.39087683</v>
      </c>
      <c r="AS15" s="275">
        <v>3.4960751174000002</v>
      </c>
      <c r="AT15" s="275">
        <v>7.0172949362999999</v>
      </c>
      <c r="AU15" s="275">
        <v>37.734557963</v>
      </c>
      <c r="AV15" s="275">
        <v>253.28170915999999</v>
      </c>
      <c r="AW15" s="275">
        <v>593.04481481000005</v>
      </c>
      <c r="AX15" s="275">
        <v>730.74626436999995</v>
      </c>
      <c r="AY15" s="275">
        <v>859.06638292000002</v>
      </c>
      <c r="AZ15" s="275">
        <v>719.53830224000001</v>
      </c>
      <c r="BA15" s="275">
        <v>625.55426845</v>
      </c>
      <c r="BB15" s="275">
        <v>262.75667014999999</v>
      </c>
      <c r="BC15" s="338">
        <v>134.11303953000001</v>
      </c>
      <c r="BD15" s="338">
        <v>28.268723229999999</v>
      </c>
      <c r="BE15" s="338">
        <v>7.0117713630000003</v>
      </c>
      <c r="BF15" s="338">
        <v>10.642889143</v>
      </c>
      <c r="BG15" s="338">
        <v>56.462957881000001</v>
      </c>
      <c r="BH15" s="338">
        <v>246.88524272999999</v>
      </c>
      <c r="BI15" s="338">
        <v>492.10675137999999</v>
      </c>
      <c r="BJ15" s="338">
        <v>774.21837800000003</v>
      </c>
      <c r="BK15" s="338">
        <v>849.96125921999999</v>
      </c>
      <c r="BL15" s="338">
        <v>686.45459530999995</v>
      </c>
      <c r="BM15" s="338">
        <v>559.10895153000001</v>
      </c>
      <c r="BN15" s="338">
        <v>311.13236375999998</v>
      </c>
      <c r="BO15" s="338">
        <v>137.54917942</v>
      </c>
      <c r="BP15" s="338">
        <v>30.131141117999999</v>
      </c>
      <c r="BQ15" s="338">
        <v>6.7586235865999997</v>
      </c>
      <c r="BR15" s="338">
        <v>10.633191745</v>
      </c>
      <c r="BS15" s="338">
        <v>56.373738076000002</v>
      </c>
      <c r="BT15" s="338">
        <v>246.47519536999999</v>
      </c>
      <c r="BU15" s="338">
        <v>491.50944643000003</v>
      </c>
      <c r="BV15" s="338">
        <v>773.36806039999999</v>
      </c>
    </row>
    <row r="16" spans="1:74" ht="11.1" customHeight="1" x14ac:dyDescent="0.2">
      <c r="A16" s="9"/>
      <c r="B16" s="193" t="s">
        <v>167</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146</v>
      </c>
      <c r="B17" s="212" t="s">
        <v>557</v>
      </c>
      <c r="C17" s="275">
        <v>1204.0942499</v>
      </c>
      <c r="D17" s="275">
        <v>1047.4737315</v>
      </c>
      <c r="E17" s="275">
        <v>914.81426391000002</v>
      </c>
      <c r="F17" s="275">
        <v>531.89412335999998</v>
      </c>
      <c r="G17" s="275">
        <v>260.02104165999998</v>
      </c>
      <c r="H17" s="275">
        <v>46.510207276000003</v>
      </c>
      <c r="I17" s="275">
        <v>5.9066865612999999</v>
      </c>
      <c r="J17" s="275">
        <v>19.347977713999999</v>
      </c>
      <c r="K17" s="275">
        <v>109.32559517</v>
      </c>
      <c r="L17" s="275">
        <v>406.00873081999998</v>
      </c>
      <c r="M17" s="275">
        <v>706.15200455000002</v>
      </c>
      <c r="N17" s="275">
        <v>1035.6354742999999</v>
      </c>
      <c r="O17" s="275">
        <v>1206.8631866000001</v>
      </c>
      <c r="P17" s="275">
        <v>1084.9750629</v>
      </c>
      <c r="Q17" s="275">
        <v>920.67073650999998</v>
      </c>
      <c r="R17" s="275">
        <v>538.77642103999995</v>
      </c>
      <c r="S17" s="275">
        <v>232.72354060000001</v>
      </c>
      <c r="T17" s="275">
        <v>52.645687987999999</v>
      </c>
      <c r="U17" s="275">
        <v>6.2316913647999996</v>
      </c>
      <c r="V17" s="275">
        <v>19.473355987000001</v>
      </c>
      <c r="W17" s="275">
        <v>107.04379461000001</v>
      </c>
      <c r="X17" s="275">
        <v>411.9262526</v>
      </c>
      <c r="Y17" s="275">
        <v>698.95127389000004</v>
      </c>
      <c r="Z17" s="275">
        <v>994.43940007000003</v>
      </c>
      <c r="AA17" s="275">
        <v>1219.2957687999999</v>
      </c>
      <c r="AB17" s="275">
        <v>1077.3572998</v>
      </c>
      <c r="AC17" s="275">
        <v>904.22480643999995</v>
      </c>
      <c r="AD17" s="275">
        <v>547.23192734999998</v>
      </c>
      <c r="AE17" s="275">
        <v>230.19596833</v>
      </c>
      <c r="AF17" s="275">
        <v>53.299269410000001</v>
      </c>
      <c r="AG17" s="275">
        <v>6.4369990592999997</v>
      </c>
      <c r="AH17" s="275">
        <v>17.181947295000001</v>
      </c>
      <c r="AI17" s="275">
        <v>98.700791143999993</v>
      </c>
      <c r="AJ17" s="275">
        <v>404.59224639000001</v>
      </c>
      <c r="AK17" s="275">
        <v>707.89860907000002</v>
      </c>
      <c r="AL17" s="275">
        <v>1012.6247661</v>
      </c>
      <c r="AM17" s="275">
        <v>1212.3447767</v>
      </c>
      <c r="AN17" s="275">
        <v>1047.676314</v>
      </c>
      <c r="AO17" s="275">
        <v>911.51438946999997</v>
      </c>
      <c r="AP17" s="275">
        <v>527.14486287</v>
      </c>
      <c r="AQ17" s="275">
        <v>237.44086299</v>
      </c>
      <c r="AR17" s="275">
        <v>52.864896977000001</v>
      </c>
      <c r="AS17" s="275">
        <v>6.2397800597000002</v>
      </c>
      <c r="AT17" s="275">
        <v>17.909833405000001</v>
      </c>
      <c r="AU17" s="275">
        <v>95.124957167999995</v>
      </c>
      <c r="AV17" s="275">
        <v>399.78403322000003</v>
      </c>
      <c r="AW17" s="275">
        <v>703.46351016000006</v>
      </c>
      <c r="AX17" s="275">
        <v>1017.3788807</v>
      </c>
      <c r="AY17" s="275">
        <v>1223.9476559</v>
      </c>
      <c r="AZ17" s="275">
        <v>1032.0074314000001</v>
      </c>
      <c r="BA17" s="275">
        <v>909.26496402999999</v>
      </c>
      <c r="BB17" s="275">
        <v>542.74600162000002</v>
      </c>
      <c r="BC17" s="338">
        <v>220.72669999999999</v>
      </c>
      <c r="BD17" s="338">
        <v>55.935360000000003</v>
      </c>
      <c r="BE17" s="338">
        <v>6.0463880000000003</v>
      </c>
      <c r="BF17" s="338">
        <v>14.668010000000001</v>
      </c>
      <c r="BG17" s="338">
        <v>90.309039999999996</v>
      </c>
      <c r="BH17" s="338">
        <v>396.61520000000002</v>
      </c>
      <c r="BI17" s="338">
        <v>709.81140000000005</v>
      </c>
      <c r="BJ17" s="338">
        <v>1015.146</v>
      </c>
      <c r="BK17" s="338">
        <v>1205.4690000000001</v>
      </c>
      <c r="BL17" s="338">
        <v>1032.7940000000001</v>
      </c>
      <c r="BM17" s="338">
        <v>913.24919999999997</v>
      </c>
      <c r="BN17" s="338">
        <v>539.81740000000002</v>
      </c>
      <c r="BO17" s="338">
        <v>217.9941</v>
      </c>
      <c r="BP17" s="338">
        <v>50.036909999999999</v>
      </c>
      <c r="BQ17" s="338">
        <v>3.9438499999999999</v>
      </c>
      <c r="BR17" s="338">
        <v>15.230119999999999</v>
      </c>
      <c r="BS17" s="338">
        <v>84.378540000000001</v>
      </c>
      <c r="BT17" s="338">
        <v>386.68299999999999</v>
      </c>
      <c r="BU17" s="338">
        <v>718.62009999999998</v>
      </c>
      <c r="BV17" s="338">
        <v>1006.527</v>
      </c>
    </row>
    <row r="18" spans="1:74" ht="11.1" customHeight="1" x14ac:dyDescent="0.2">
      <c r="A18" s="9" t="s">
        <v>147</v>
      </c>
      <c r="B18" s="212" t="s">
        <v>590</v>
      </c>
      <c r="C18" s="275">
        <v>1122.1515890999999</v>
      </c>
      <c r="D18" s="275">
        <v>986.68196794999994</v>
      </c>
      <c r="E18" s="275">
        <v>827.23685536000005</v>
      </c>
      <c r="F18" s="275">
        <v>450.17768375999998</v>
      </c>
      <c r="G18" s="275">
        <v>195.49574781000001</v>
      </c>
      <c r="H18" s="275">
        <v>20.954615523000001</v>
      </c>
      <c r="I18" s="275">
        <v>3.9329873878999999</v>
      </c>
      <c r="J18" s="275">
        <v>10.519863641000001</v>
      </c>
      <c r="K18" s="275">
        <v>75.360562075000004</v>
      </c>
      <c r="L18" s="275">
        <v>350.49202695000002</v>
      </c>
      <c r="M18" s="275">
        <v>659.42639301999998</v>
      </c>
      <c r="N18" s="275">
        <v>966.65750975000003</v>
      </c>
      <c r="O18" s="275">
        <v>1129.0688680000001</v>
      </c>
      <c r="P18" s="275">
        <v>1023.341666</v>
      </c>
      <c r="Q18" s="275">
        <v>831.06576903999996</v>
      </c>
      <c r="R18" s="275">
        <v>454.63680125000002</v>
      </c>
      <c r="S18" s="275">
        <v>173.20386909000001</v>
      </c>
      <c r="T18" s="275">
        <v>23.341937741999999</v>
      </c>
      <c r="U18" s="275">
        <v>4.2947085766999997</v>
      </c>
      <c r="V18" s="275">
        <v>11.162473471</v>
      </c>
      <c r="W18" s="275">
        <v>74.366911341999995</v>
      </c>
      <c r="X18" s="275">
        <v>355.6255822</v>
      </c>
      <c r="Y18" s="275">
        <v>652.27159347999998</v>
      </c>
      <c r="Z18" s="275">
        <v>919.37813917000005</v>
      </c>
      <c r="AA18" s="275">
        <v>1150.9691339000001</v>
      </c>
      <c r="AB18" s="275">
        <v>1018.5865016</v>
      </c>
      <c r="AC18" s="275">
        <v>813.35582639999996</v>
      </c>
      <c r="AD18" s="275">
        <v>463.943827</v>
      </c>
      <c r="AE18" s="275">
        <v>174.06318698000001</v>
      </c>
      <c r="AF18" s="275">
        <v>22.865668178</v>
      </c>
      <c r="AG18" s="275">
        <v>4.2947154828</v>
      </c>
      <c r="AH18" s="275">
        <v>10.407074575999999</v>
      </c>
      <c r="AI18" s="275">
        <v>66.286654717000005</v>
      </c>
      <c r="AJ18" s="275">
        <v>345.10652231</v>
      </c>
      <c r="AK18" s="275">
        <v>658.77228424999998</v>
      </c>
      <c r="AL18" s="275">
        <v>937.12170782999999</v>
      </c>
      <c r="AM18" s="275">
        <v>1148.4189868999999</v>
      </c>
      <c r="AN18" s="275">
        <v>979.90417692999995</v>
      </c>
      <c r="AO18" s="275">
        <v>818.93204688000003</v>
      </c>
      <c r="AP18" s="275">
        <v>441.32511183999998</v>
      </c>
      <c r="AQ18" s="275">
        <v>180.85159421</v>
      </c>
      <c r="AR18" s="275">
        <v>23.562325643000001</v>
      </c>
      <c r="AS18" s="275">
        <v>3.7614037169999999</v>
      </c>
      <c r="AT18" s="275">
        <v>11.451737404999999</v>
      </c>
      <c r="AU18" s="275">
        <v>66.061032600000004</v>
      </c>
      <c r="AV18" s="275">
        <v>346.97021358000001</v>
      </c>
      <c r="AW18" s="275">
        <v>656.83934887999999</v>
      </c>
      <c r="AX18" s="275">
        <v>945.23916836000001</v>
      </c>
      <c r="AY18" s="275">
        <v>1165.3996089</v>
      </c>
      <c r="AZ18" s="275">
        <v>964.99230374000001</v>
      </c>
      <c r="BA18" s="275">
        <v>825.41101298000001</v>
      </c>
      <c r="BB18" s="275">
        <v>462.65951603000002</v>
      </c>
      <c r="BC18" s="338">
        <v>162.1414</v>
      </c>
      <c r="BD18" s="338">
        <v>25.406510000000001</v>
      </c>
      <c r="BE18" s="338">
        <v>3.5257670000000001</v>
      </c>
      <c r="BF18" s="338">
        <v>9.4004659999999998</v>
      </c>
      <c r="BG18" s="338">
        <v>62.770290000000003</v>
      </c>
      <c r="BH18" s="338">
        <v>338.94920000000002</v>
      </c>
      <c r="BI18" s="338">
        <v>662.30409999999995</v>
      </c>
      <c r="BJ18" s="338">
        <v>939.45799999999997</v>
      </c>
      <c r="BK18" s="338">
        <v>1150.098</v>
      </c>
      <c r="BL18" s="338">
        <v>965.17819999999995</v>
      </c>
      <c r="BM18" s="338">
        <v>831.79520000000002</v>
      </c>
      <c r="BN18" s="338">
        <v>454.93720000000002</v>
      </c>
      <c r="BO18" s="338">
        <v>159.3143</v>
      </c>
      <c r="BP18" s="338">
        <v>22.158560000000001</v>
      </c>
      <c r="BQ18" s="338">
        <v>2.2209789999999998</v>
      </c>
      <c r="BR18" s="338">
        <v>9.243938</v>
      </c>
      <c r="BS18" s="338">
        <v>59.006630000000001</v>
      </c>
      <c r="BT18" s="338">
        <v>330.32490000000001</v>
      </c>
      <c r="BU18" s="338">
        <v>670.41809999999998</v>
      </c>
      <c r="BV18" s="338">
        <v>931.48270000000002</v>
      </c>
    </row>
    <row r="19" spans="1:74" ht="11.1" customHeight="1" x14ac:dyDescent="0.2">
      <c r="A19" s="9" t="s">
        <v>148</v>
      </c>
      <c r="B19" s="212" t="s">
        <v>558</v>
      </c>
      <c r="C19" s="275">
        <v>1248.711992</v>
      </c>
      <c r="D19" s="275">
        <v>1097.41104</v>
      </c>
      <c r="E19" s="275">
        <v>846.53476019000004</v>
      </c>
      <c r="F19" s="275">
        <v>458.46649060999999</v>
      </c>
      <c r="G19" s="275">
        <v>206.54299068</v>
      </c>
      <c r="H19" s="275">
        <v>29.831686179999998</v>
      </c>
      <c r="I19" s="275">
        <v>9.9536516556999999</v>
      </c>
      <c r="J19" s="275">
        <v>16.062482954</v>
      </c>
      <c r="K19" s="275">
        <v>97.272720925000002</v>
      </c>
      <c r="L19" s="275">
        <v>404.00943185</v>
      </c>
      <c r="M19" s="275">
        <v>742.59667834000004</v>
      </c>
      <c r="N19" s="275">
        <v>1115.8604313999999</v>
      </c>
      <c r="O19" s="275">
        <v>1258.4088194999999</v>
      </c>
      <c r="P19" s="275">
        <v>1143.2481565000001</v>
      </c>
      <c r="Q19" s="275">
        <v>845.16754275000005</v>
      </c>
      <c r="R19" s="275">
        <v>462.98780969000001</v>
      </c>
      <c r="S19" s="275">
        <v>193.29378229</v>
      </c>
      <c r="T19" s="275">
        <v>33.245253304999999</v>
      </c>
      <c r="U19" s="275">
        <v>10.882637024999999</v>
      </c>
      <c r="V19" s="275">
        <v>17.594343382000002</v>
      </c>
      <c r="W19" s="275">
        <v>96.773189877999997</v>
      </c>
      <c r="X19" s="275">
        <v>404.52331483</v>
      </c>
      <c r="Y19" s="275">
        <v>734.01928094000004</v>
      </c>
      <c r="Z19" s="275">
        <v>1067.3706701999999</v>
      </c>
      <c r="AA19" s="275">
        <v>1291.3275401999999</v>
      </c>
      <c r="AB19" s="275">
        <v>1136.2129298</v>
      </c>
      <c r="AC19" s="275">
        <v>827.05138351000005</v>
      </c>
      <c r="AD19" s="275">
        <v>476.63842359</v>
      </c>
      <c r="AE19" s="275">
        <v>193.02347305000001</v>
      </c>
      <c r="AF19" s="275">
        <v>31.188862306000001</v>
      </c>
      <c r="AG19" s="275">
        <v>11.023931759</v>
      </c>
      <c r="AH19" s="275">
        <v>16.817849271</v>
      </c>
      <c r="AI19" s="275">
        <v>86.099289816999999</v>
      </c>
      <c r="AJ19" s="275">
        <v>382.70201673000003</v>
      </c>
      <c r="AK19" s="275">
        <v>724.67643317</v>
      </c>
      <c r="AL19" s="275">
        <v>1090.2178859000001</v>
      </c>
      <c r="AM19" s="275">
        <v>1287.6544451</v>
      </c>
      <c r="AN19" s="275">
        <v>1081.9126100000001</v>
      </c>
      <c r="AO19" s="275">
        <v>839.15958293000006</v>
      </c>
      <c r="AP19" s="275">
        <v>457.34237080999998</v>
      </c>
      <c r="AQ19" s="275">
        <v>203.32310318</v>
      </c>
      <c r="AR19" s="275">
        <v>31.585293814</v>
      </c>
      <c r="AS19" s="275">
        <v>10.511790096</v>
      </c>
      <c r="AT19" s="275">
        <v>19.36749794</v>
      </c>
      <c r="AU19" s="275">
        <v>86.530154863999996</v>
      </c>
      <c r="AV19" s="275">
        <v>388.51544732000002</v>
      </c>
      <c r="AW19" s="275">
        <v>725.40996134</v>
      </c>
      <c r="AX19" s="275">
        <v>1096.5304051999999</v>
      </c>
      <c r="AY19" s="275">
        <v>1295.7262860999999</v>
      </c>
      <c r="AZ19" s="275">
        <v>1064.2743135000001</v>
      </c>
      <c r="BA19" s="275">
        <v>835.94149545000005</v>
      </c>
      <c r="BB19" s="275">
        <v>483.34808300999998</v>
      </c>
      <c r="BC19" s="338">
        <v>182.79499999999999</v>
      </c>
      <c r="BD19" s="338">
        <v>31.137899999999998</v>
      </c>
      <c r="BE19" s="338">
        <v>10.146850000000001</v>
      </c>
      <c r="BF19" s="338">
        <v>17.839569999999998</v>
      </c>
      <c r="BG19" s="338">
        <v>83.837159999999997</v>
      </c>
      <c r="BH19" s="338">
        <v>386.90870000000001</v>
      </c>
      <c r="BI19" s="338">
        <v>737.99890000000005</v>
      </c>
      <c r="BJ19" s="338">
        <v>1073.451</v>
      </c>
      <c r="BK19" s="338">
        <v>1277.078</v>
      </c>
      <c r="BL19" s="338">
        <v>1068.81</v>
      </c>
      <c r="BM19" s="338">
        <v>851.21690000000001</v>
      </c>
      <c r="BN19" s="338">
        <v>476.60399999999998</v>
      </c>
      <c r="BO19" s="338">
        <v>182.49930000000001</v>
      </c>
      <c r="BP19" s="338">
        <v>30.159040000000001</v>
      </c>
      <c r="BQ19" s="338">
        <v>7.1184710000000004</v>
      </c>
      <c r="BR19" s="338">
        <v>16.9161</v>
      </c>
      <c r="BS19" s="338">
        <v>84.529309999999995</v>
      </c>
      <c r="BT19" s="338">
        <v>374.97280000000001</v>
      </c>
      <c r="BU19" s="338">
        <v>748.18499999999995</v>
      </c>
      <c r="BV19" s="338">
        <v>1066.819</v>
      </c>
    </row>
    <row r="20" spans="1:74" ht="11.1" customHeight="1" x14ac:dyDescent="0.2">
      <c r="A20" s="9" t="s">
        <v>149</v>
      </c>
      <c r="B20" s="212" t="s">
        <v>559</v>
      </c>
      <c r="C20" s="275">
        <v>1320.7363591999999</v>
      </c>
      <c r="D20" s="275">
        <v>1121.6208756999999</v>
      </c>
      <c r="E20" s="275">
        <v>830.68222148999996</v>
      </c>
      <c r="F20" s="275">
        <v>452.36397461000001</v>
      </c>
      <c r="G20" s="275">
        <v>199.80221157</v>
      </c>
      <c r="H20" s="275">
        <v>38.873010995999998</v>
      </c>
      <c r="I20" s="275">
        <v>12.978124194999999</v>
      </c>
      <c r="J20" s="275">
        <v>20.902097688000001</v>
      </c>
      <c r="K20" s="275">
        <v>115.97086043</v>
      </c>
      <c r="L20" s="275">
        <v>418.41730998000003</v>
      </c>
      <c r="M20" s="275">
        <v>782.08480204</v>
      </c>
      <c r="N20" s="275">
        <v>1232.6484594000001</v>
      </c>
      <c r="O20" s="275">
        <v>1313.2210279000001</v>
      </c>
      <c r="P20" s="275">
        <v>1160.5986831</v>
      </c>
      <c r="Q20" s="275">
        <v>824.3640547</v>
      </c>
      <c r="R20" s="275">
        <v>455.21087726000002</v>
      </c>
      <c r="S20" s="275">
        <v>197.36874230999999</v>
      </c>
      <c r="T20" s="275">
        <v>40.483288522000002</v>
      </c>
      <c r="U20" s="275">
        <v>13.518262805999999</v>
      </c>
      <c r="V20" s="275">
        <v>22.058491852</v>
      </c>
      <c r="W20" s="275">
        <v>114.64860568</v>
      </c>
      <c r="X20" s="275">
        <v>416.63790363999999</v>
      </c>
      <c r="Y20" s="275">
        <v>774.98006682000005</v>
      </c>
      <c r="Z20" s="275">
        <v>1201.4084931</v>
      </c>
      <c r="AA20" s="275">
        <v>1348.6686953000001</v>
      </c>
      <c r="AB20" s="275">
        <v>1145.8223774000001</v>
      </c>
      <c r="AC20" s="275">
        <v>807.96302017000005</v>
      </c>
      <c r="AD20" s="275">
        <v>466.61703814999998</v>
      </c>
      <c r="AE20" s="275">
        <v>200.45910742000001</v>
      </c>
      <c r="AF20" s="275">
        <v>39.866096081000002</v>
      </c>
      <c r="AG20" s="275">
        <v>14.335717146</v>
      </c>
      <c r="AH20" s="275">
        <v>22.208314824999999</v>
      </c>
      <c r="AI20" s="275">
        <v>105.17221136000001</v>
      </c>
      <c r="AJ20" s="275">
        <v>397.35227443999997</v>
      </c>
      <c r="AK20" s="275">
        <v>757.46109181999998</v>
      </c>
      <c r="AL20" s="275">
        <v>1224.9493362999999</v>
      </c>
      <c r="AM20" s="275">
        <v>1342.0156824000001</v>
      </c>
      <c r="AN20" s="275">
        <v>1101.5367099</v>
      </c>
      <c r="AO20" s="275">
        <v>820.39228128000002</v>
      </c>
      <c r="AP20" s="275">
        <v>454.64818193000002</v>
      </c>
      <c r="AQ20" s="275">
        <v>209.88589881999999</v>
      </c>
      <c r="AR20" s="275">
        <v>40.614901787000001</v>
      </c>
      <c r="AS20" s="275">
        <v>14.504600866000001</v>
      </c>
      <c r="AT20" s="275">
        <v>25.401442914</v>
      </c>
      <c r="AU20" s="275">
        <v>103.70682176</v>
      </c>
      <c r="AV20" s="275">
        <v>402.80555842000001</v>
      </c>
      <c r="AW20" s="275">
        <v>759.67779639000003</v>
      </c>
      <c r="AX20" s="275">
        <v>1216.916829</v>
      </c>
      <c r="AY20" s="275">
        <v>1342.4364542000001</v>
      </c>
      <c r="AZ20" s="275">
        <v>1098.1362773000001</v>
      </c>
      <c r="BA20" s="275">
        <v>814.34099595999999</v>
      </c>
      <c r="BB20" s="275">
        <v>471.30179534000001</v>
      </c>
      <c r="BC20" s="338">
        <v>193.13239999999999</v>
      </c>
      <c r="BD20" s="338">
        <v>37.863250000000001</v>
      </c>
      <c r="BE20" s="338">
        <v>14.321709999999999</v>
      </c>
      <c r="BF20" s="338">
        <v>24.721699999999998</v>
      </c>
      <c r="BG20" s="338">
        <v>100.6367</v>
      </c>
      <c r="BH20" s="338">
        <v>409.98349999999999</v>
      </c>
      <c r="BI20" s="338">
        <v>780.55420000000004</v>
      </c>
      <c r="BJ20" s="338">
        <v>1189.4380000000001</v>
      </c>
      <c r="BK20" s="338">
        <v>1331.4570000000001</v>
      </c>
      <c r="BL20" s="338">
        <v>1125.7529999999999</v>
      </c>
      <c r="BM20" s="338">
        <v>826.71320000000003</v>
      </c>
      <c r="BN20" s="338">
        <v>463.57589999999999</v>
      </c>
      <c r="BO20" s="338">
        <v>192.68469999999999</v>
      </c>
      <c r="BP20" s="338">
        <v>37.18186</v>
      </c>
      <c r="BQ20" s="338">
        <v>11.504630000000001</v>
      </c>
      <c r="BR20" s="338">
        <v>22.97908</v>
      </c>
      <c r="BS20" s="338">
        <v>102.6895</v>
      </c>
      <c r="BT20" s="338">
        <v>391.16370000000001</v>
      </c>
      <c r="BU20" s="338">
        <v>796.67949999999996</v>
      </c>
      <c r="BV20" s="338">
        <v>1174.9749999999999</v>
      </c>
    </row>
    <row r="21" spans="1:74" ht="11.1" customHeight="1" x14ac:dyDescent="0.2">
      <c r="A21" s="9" t="s">
        <v>150</v>
      </c>
      <c r="B21" s="212" t="s">
        <v>591</v>
      </c>
      <c r="C21" s="275">
        <v>606.48636218000001</v>
      </c>
      <c r="D21" s="275">
        <v>501.77972445</v>
      </c>
      <c r="E21" s="275">
        <v>370.18017957000001</v>
      </c>
      <c r="F21" s="275">
        <v>145.16332213000001</v>
      </c>
      <c r="G21" s="275">
        <v>48.061294408000002</v>
      </c>
      <c r="H21" s="275">
        <v>1.4925885451000001</v>
      </c>
      <c r="I21" s="275">
        <v>0.30138502612000001</v>
      </c>
      <c r="J21" s="275">
        <v>0.39919064162000001</v>
      </c>
      <c r="K21" s="275">
        <v>13.080533333</v>
      </c>
      <c r="L21" s="275">
        <v>137.22684276999999</v>
      </c>
      <c r="M21" s="275">
        <v>352.88230571999998</v>
      </c>
      <c r="N21" s="275">
        <v>519.88868815000001</v>
      </c>
      <c r="O21" s="275">
        <v>614.73824002000003</v>
      </c>
      <c r="P21" s="275">
        <v>521.58905021999999</v>
      </c>
      <c r="Q21" s="275">
        <v>362.26160170999998</v>
      </c>
      <c r="R21" s="275">
        <v>141.10538030999999</v>
      </c>
      <c r="S21" s="275">
        <v>41.568467435999999</v>
      </c>
      <c r="T21" s="275">
        <v>1.405036744</v>
      </c>
      <c r="U21" s="275">
        <v>0.30396659784000002</v>
      </c>
      <c r="V21" s="275">
        <v>0.43531693556000001</v>
      </c>
      <c r="W21" s="275">
        <v>13.41270394</v>
      </c>
      <c r="X21" s="275">
        <v>139.84466137000001</v>
      </c>
      <c r="Y21" s="275">
        <v>347.23978375000002</v>
      </c>
      <c r="Z21" s="275">
        <v>484.91321176999998</v>
      </c>
      <c r="AA21" s="275">
        <v>633.59664193000003</v>
      </c>
      <c r="AB21" s="275">
        <v>518.08731647000002</v>
      </c>
      <c r="AC21" s="275">
        <v>350.33891433999997</v>
      </c>
      <c r="AD21" s="275">
        <v>145.80125376000001</v>
      </c>
      <c r="AE21" s="275">
        <v>40.961720163000003</v>
      </c>
      <c r="AF21" s="275">
        <v>1.2271354704999999</v>
      </c>
      <c r="AG21" s="275">
        <v>0.30043689870000001</v>
      </c>
      <c r="AH21" s="275">
        <v>0.43212745647</v>
      </c>
      <c r="AI21" s="275">
        <v>10.923189598</v>
      </c>
      <c r="AJ21" s="275">
        <v>131.28049562000001</v>
      </c>
      <c r="AK21" s="275">
        <v>344.43592330000001</v>
      </c>
      <c r="AL21" s="275">
        <v>490.02313915000002</v>
      </c>
      <c r="AM21" s="275">
        <v>629.67093554999997</v>
      </c>
      <c r="AN21" s="275">
        <v>490.88360867</v>
      </c>
      <c r="AO21" s="275">
        <v>355.4594472</v>
      </c>
      <c r="AP21" s="275">
        <v>133.71124320000001</v>
      </c>
      <c r="AQ21" s="275">
        <v>41.537091895000003</v>
      </c>
      <c r="AR21" s="275">
        <v>1.3393885884000001</v>
      </c>
      <c r="AS21" s="275">
        <v>0.24533044643999999</v>
      </c>
      <c r="AT21" s="275">
        <v>0.48810262882</v>
      </c>
      <c r="AU21" s="275">
        <v>11.70233824</v>
      </c>
      <c r="AV21" s="275">
        <v>133.43483393</v>
      </c>
      <c r="AW21" s="275">
        <v>341.64574919</v>
      </c>
      <c r="AX21" s="275">
        <v>498.52495614999998</v>
      </c>
      <c r="AY21" s="275">
        <v>638.57152468000004</v>
      </c>
      <c r="AZ21" s="275">
        <v>477.69299237000001</v>
      </c>
      <c r="BA21" s="275">
        <v>363.55667131000001</v>
      </c>
      <c r="BB21" s="275">
        <v>139.20116041</v>
      </c>
      <c r="BC21" s="338">
        <v>35.939929999999997</v>
      </c>
      <c r="BD21" s="338">
        <v>1.340695</v>
      </c>
      <c r="BE21" s="338">
        <v>0.22183420000000001</v>
      </c>
      <c r="BF21" s="338">
        <v>0.40400789999999998</v>
      </c>
      <c r="BG21" s="338">
        <v>10.80134</v>
      </c>
      <c r="BH21" s="338">
        <v>126.0232</v>
      </c>
      <c r="BI21" s="338">
        <v>338.60120000000001</v>
      </c>
      <c r="BJ21" s="338">
        <v>498.887</v>
      </c>
      <c r="BK21" s="338">
        <v>629.9307</v>
      </c>
      <c r="BL21" s="338">
        <v>464.98169999999999</v>
      </c>
      <c r="BM21" s="338">
        <v>364.19060000000002</v>
      </c>
      <c r="BN21" s="338">
        <v>134.99189999999999</v>
      </c>
      <c r="BO21" s="338">
        <v>36.001690000000004</v>
      </c>
      <c r="BP21" s="338">
        <v>1.263347</v>
      </c>
      <c r="BQ21" s="338">
        <v>9.0373300000000004E-2</v>
      </c>
      <c r="BR21" s="338">
        <v>0.4174311</v>
      </c>
      <c r="BS21" s="338">
        <v>10.34713</v>
      </c>
      <c r="BT21" s="338">
        <v>122.7778</v>
      </c>
      <c r="BU21" s="338">
        <v>340.30130000000003</v>
      </c>
      <c r="BV21" s="338">
        <v>493.01089999999999</v>
      </c>
    </row>
    <row r="22" spans="1:74" ht="11.1" customHeight="1" x14ac:dyDescent="0.2">
      <c r="A22" s="9" t="s">
        <v>151</v>
      </c>
      <c r="B22" s="212" t="s">
        <v>561</v>
      </c>
      <c r="C22" s="275">
        <v>776.91041600999995</v>
      </c>
      <c r="D22" s="275">
        <v>635.64285686999995</v>
      </c>
      <c r="E22" s="275">
        <v>441.07279425000002</v>
      </c>
      <c r="F22" s="275">
        <v>177.80111769000001</v>
      </c>
      <c r="G22" s="275">
        <v>57.165585921999998</v>
      </c>
      <c r="H22" s="275">
        <v>1.1382889109000001</v>
      </c>
      <c r="I22" s="275">
        <v>0.23525059981999999</v>
      </c>
      <c r="J22" s="275">
        <v>4.7079153132999998E-2</v>
      </c>
      <c r="K22" s="275">
        <v>18.512304394000001</v>
      </c>
      <c r="L22" s="275">
        <v>194.93672352999999</v>
      </c>
      <c r="M22" s="275">
        <v>472.67919057</v>
      </c>
      <c r="N22" s="275">
        <v>691.21432757000002</v>
      </c>
      <c r="O22" s="275">
        <v>795.95956605000003</v>
      </c>
      <c r="P22" s="275">
        <v>669.02275201999998</v>
      </c>
      <c r="Q22" s="275">
        <v>433.76069424000002</v>
      </c>
      <c r="R22" s="275">
        <v>172.73823983</v>
      </c>
      <c r="S22" s="275">
        <v>51.391440826999997</v>
      </c>
      <c r="T22" s="275">
        <v>1.1849939622000001</v>
      </c>
      <c r="U22" s="275">
        <v>0.23525059981999999</v>
      </c>
      <c r="V22" s="275">
        <v>0.16438609969000001</v>
      </c>
      <c r="W22" s="275">
        <v>19.038263461</v>
      </c>
      <c r="X22" s="275">
        <v>193.76241815</v>
      </c>
      <c r="Y22" s="275">
        <v>464.84738390000001</v>
      </c>
      <c r="Z22" s="275">
        <v>649.32611211999995</v>
      </c>
      <c r="AA22" s="275">
        <v>824.17368632</v>
      </c>
      <c r="AB22" s="275">
        <v>659.00300784000001</v>
      </c>
      <c r="AC22" s="275">
        <v>422.51193035</v>
      </c>
      <c r="AD22" s="275">
        <v>179.05301978</v>
      </c>
      <c r="AE22" s="275">
        <v>51.224498984999997</v>
      </c>
      <c r="AF22" s="275">
        <v>0.82228695379000005</v>
      </c>
      <c r="AG22" s="275">
        <v>0.23525059981999999</v>
      </c>
      <c r="AH22" s="275">
        <v>0.16438609969000001</v>
      </c>
      <c r="AI22" s="275">
        <v>15.399517432</v>
      </c>
      <c r="AJ22" s="275">
        <v>178.43297200999999</v>
      </c>
      <c r="AK22" s="275">
        <v>453.54476416</v>
      </c>
      <c r="AL22" s="275">
        <v>655.00192133999997</v>
      </c>
      <c r="AM22" s="275">
        <v>810.76890051999999</v>
      </c>
      <c r="AN22" s="275">
        <v>624.66957243000002</v>
      </c>
      <c r="AO22" s="275">
        <v>432.66155637000003</v>
      </c>
      <c r="AP22" s="275">
        <v>162.74412508</v>
      </c>
      <c r="AQ22" s="275">
        <v>53.445862165999998</v>
      </c>
      <c r="AR22" s="275">
        <v>1.0913531973999999</v>
      </c>
      <c r="AS22" s="275">
        <v>0.23525059981999999</v>
      </c>
      <c r="AT22" s="275">
        <v>0.23458749803000001</v>
      </c>
      <c r="AU22" s="275">
        <v>17.137574542999999</v>
      </c>
      <c r="AV22" s="275">
        <v>182.13755049</v>
      </c>
      <c r="AW22" s="275">
        <v>449.21349011000001</v>
      </c>
      <c r="AX22" s="275">
        <v>670.00284486999999</v>
      </c>
      <c r="AY22" s="275">
        <v>821.02640408000002</v>
      </c>
      <c r="AZ22" s="275">
        <v>606.56135495000001</v>
      </c>
      <c r="BA22" s="275">
        <v>433.97829720999999</v>
      </c>
      <c r="BB22" s="275">
        <v>173.65101612999999</v>
      </c>
      <c r="BC22" s="338">
        <v>46.875</v>
      </c>
      <c r="BD22" s="338">
        <v>1.020662</v>
      </c>
      <c r="BE22" s="338">
        <v>0.2352506</v>
      </c>
      <c r="BF22" s="338">
        <v>0.2345875</v>
      </c>
      <c r="BG22" s="338">
        <v>16.240169999999999</v>
      </c>
      <c r="BH22" s="338">
        <v>175.11770000000001</v>
      </c>
      <c r="BI22" s="338">
        <v>452.23079999999999</v>
      </c>
      <c r="BJ22" s="338">
        <v>664.98130000000003</v>
      </c>
      <c r="BK22" s="338">
        <v>811.78489999999999</v>
      </c>
      <c r="BL22" s="338">
        <v>594.18150000000003</v>
      </c>
      <c r="BM22" s="338">
        <v>443.6653</v>
      </c>
      <c r="BN22" s="338">
        <v>169.95400000000001</v>
      </c>
      <c r="BO22" s="338">
        <v>47.116410000000002</v>
      </c>
      <c r="BP22" s="338">
        <v>1.161348</v>
      </c>
      <c r="BQ22" s="338">
        <v>7.0474099999999998E-2</v>
      </c>
      <c r="BR22" s="338">
        <v>0.21086820000000001</v>
      </c>
      <c r="BS22" s="338">
        <v>16.702950000000001</v>
      </c>
      <c r="BT22" s="338">
        <v>168.84899999999999</v>
      </c>
      <c r="BU22" s="338">
        <v>453.20119999999997</v>
      </c>
      <c r="BV22" s="338">
        <v>657.90139999999997</v>
      </c>
    </row>
    <row r="23" spans="1:74" ht="11.1" customHeight="1" x14ac:dyDescent="0.2">
      <c r="A23" s="9" t="s">
        <v>152</v>
      </c>
      <c r="B23" s="212" t="s">
        <v>562</v>
      </c>
      <c r="C23" s="275">
        <v>540.95973857000001</v>
      </c>
      <c r="D23" s="275">
        <v>407.84552124999999</v>
      </c>
      <c r="E23" s="275">
        <v>240.10058025000001</v>
      </c>
      <c r="F23" s="275">
        <v>76.218130149000004</v>
      </c>
      <c r="G23" s="275">
        <v>9.7813380741000007</v>
      </c>
      <c r="H23" s="275">
        <v>7.5337565319000002E-2</v>
      </c>
      <c r="I23" s="275">
        <v>7.7004323910999997E-3</v>
      </c>
      <c r="J23" s="275">
        <v>9.2401908000999997E-2</v>
      </c>
      <c r="K23" s="275">
        <v>4.7188990011999996</v>
      </c>
      <c r="L23" s="275">
        <v>69.189965877000006</v>
      </c>
      <c r="M23" s="275">
        <v>261.18541376000002</v>
      </c>
      <c r="N23" s="275">
        <v>503.69299984999998</v>
      </c>
      <c r="O23" s="275">
        <v>558.21410523999998</v>
      </c>
      <c r="P23" s="275">
        <v>423.03504784</v>
      </c>
      <c r="Q23" s="275">
        <v>239.87484900999999</v>
      </c>
      <c r="R23" s="275">
        <v>73.159383798999997</v>
      </c>
      <c r="S23" s="275">
        <v>9.8127893192000002</v>
      </c>
      <c r="T23" s="275">
        <v>6.7080871363000005E-2</v>
      </c>
      <c r="U23" s="275">
        <v>7.7004323910999997E-3</v>
      </c>
      <c r="V23" s="275">
        <v>0.1352287868</v>
      </c>
      <c r="W23" s="275">
        <v>4.7622898285000002</v>
      </c>
      <c r="X23" s="275">
        <v>66.880910791999995</v>
      </c>
      <c r="Y23" s="275">
        <v>262.71725648</v>
      </c>
      <c r="Z23" s="275">
        <v>485.29387594999997</v>
      </c>
      <c r="AA23" s="275">
        <v>577.56381636000003</v>
      </c>
      <c r="AB23" s="275">
        <v>411.38675784999998</v>
      </c>
      <c r="AC23" s="275">
        <v>238.63064918000001</v>
      </c>
      <c r="AD23" s="275">
        <v>76.847466190000006</v>
      </c>
      <c r="AE23" s="275">
        <v>11.106966870999999</v>
      </c>
      <c r="AF23" s="275">
        <v>5.0526107676E-2</v>
      </c>
      <c r="AG23" s="275">
        <v>7.7004323910999997E-3</v>
      </c>
      <c r="AH23" s="275">
        <v>0.1427821779</v>
      </c>
      <c r="AI23" s="275">
        <v>3.8906223065000001</v>
      </c>
      <c r="AJ23" s="275">
        <v>62.169699102999999</v>
      </c>
      <c r="AK23" s="275">
        <v>254.13497579</v>
      </c>
      <c r="AL23" s="275">
        <v>483.00256365000001</v>
      </c>
      <c r="AM23" s="275">
        <v>555.69406839999999</v>
      </c>
      <c r="AN23" s="275">
        <v>387.51205093999999</v>
      </c>
      <c r="AO23" s="275">
        <v>238.06470296000001</v>
      </c>
      <c r="AP23" s="275">
        <v>68.634868084999994</v>
      </c>
      <c r="AQ23" s="275">
        <v>11.573831147</v>
      </c>
      <c r="AR23" s="275">
        <v>3.8678022399999998E-2</v>
      </c>
      <c r="AS23" s="275">
        <v>7.7004323910999997E-3</v>
      </c>
      <c r="AT23" s="275">
        <v>0.19248246473</v>
      </c>
      <c r="AU23" s="275">
        <v>3.9986824349000001</v>
      </c>
      <c r="AV23" s="275">
        <v>63.610627915000002</v>
      </c>
      <c r="AW23" s="275">
        <v>249.30540418000001</v>
      </c>
      <c r="AX23" s="275">
        <v>487.80019768</v>
      </c>
      <c r="AY23" s="275">
        <v>564.28157143999999</v>
      </c>
      <c r="AZ23" s="275">
        <v>386.78026527999998</v>
      </c>
      <c r="BA23" s="275">
        <v>232.00927664</v>
      </c>
      <c r="BB23" s="275">
        <v>73.961431473000005</v>
      </c>
      <c r="BC23" s="338">
        <v>10.746980000000001</v>
      </c>
      <c r="BD23" s="338">
        <v>3.0538200000000001E-2</v>
      </c>
      <c r="BE23" s="338">
        <v>7.7004300000000003E-3</v>
      </c>
      <c r="BF23" s="338">
        <v>0.18369379999999999</v>
      </c>
      <c r="BG23" s="338">
        <v>3.317237</v>
      </c>
      <c r="BH23" s="338">
        <v>62.151850000000003</v>
      </c>
      <c r="BI23" s="338">
        <v>260.43680000000001</v>
      </c>
      <c r="BJ23" s="338">
        <v>484.39409999999998</v>
      </c>
      <c r="BK23" s="338">
        <v>565.12800000000004</v>
      </c>
      <c r="BL23" s="338">
        <v>393.41359999999997</v>
      </c>
      <c r="BM23" s="338">
        <v>239.25200000000001</v>
      </c>
      <c r="BN23" s="338">
        <v>74.728340000000003</v>
      </c>
      <c r="BO23" s="338">
        <v>10.372719999999999</v>
      </c>
      <c r="BP23" s="338">
        <v>6.4809199999999997E-2</v>
      </c>
      <c r="BQ23" s="338">
        <v>7.7004300000000003E-3</v>
      </c>
      <c r="BR23" s="338">
        <v>0.155333</v>
      </c>
      <c r="BS23" s="338">
        <v>2.8775740000000001</v>
      </c>
      <c r="BT23" s="338">
        <v>56.891010000000001</v>
      </c>
      <c r="BU23" s="338">
        <v>263.00839999999999</v>
      </c>
      <c r="BV23" s="338">
        <v>470.2876</v>
      </c>
    </row>
    <row r="24" spans="1:74" ht="11.1" customHeight="1" x14ac:dyDescent="0.2">
      <c r="A24" s="9" t="s">
        <v>153</v>
      </c>
      <c r="B24" s="212" t="s">
        <v>563</v>
      </c>
      <c r="C24" s="275">
        <v>904.32449840000004</v>
      </c>
      <c r="D24" s="275">
        <v>749.32200289000002</v>
      </c>
      <c r="E24" s="275">
        <v>605.09779096</v>
      </c>
      <c r="F24" s="275">
        <v>419.22276341000003</v>
      </c>
      <c r="G24" s="275">
        <v>230.88900752999999</v>
      </c>
      <c r="H24" s="275">
        <v>79.991426670999999</v>
      </c>
      <c r="I24" s="275">
        <v>12.00798357</v>
      </c>
      <c r="J24" s="275">
        <v>24.824364562</v>
      </c>
      <c r="K24" s="275">
        <v>113.55003435</v>
      </c>
      <c r="L24" s="275">
        <v>349.05551250000002</v>
      </c>
      <c r="M24" s="275">
        <v>599.91179580999994</v>
      </c>
      <c r="N24" s="275">
        <v>924.34518071000002</v>
      </c>
      <c r="O24" s="275">
        <v>903.07802895999998</v>
      </c>
      <c r="P24" s="275">
        <v>738.82813878000002</v>
      </c>
      <c r="Q24" s="275">
        <v>589.25164897000002</v>
      </c>
      <c r="R24" s="275">
        <v>415.91761724000003</v>
      </c>
      <c r="S24" s="275">
        <v>235.25809824000001</v>
      </c>
      <c r="T24" s="275">
        <v>73.490951342000002</v>
      </c>
      <c r="U24" s="275">
        <v>13.369490257000001</v>
      </c>
      <c r="V24" s="275">
        <v>23.667726653999999</v>
      </c>
      <c r="W24" s="275">
        <v>109.76711914000001</v>
      </c>
      <c r="X24" s="275">
        <v>341.53029578000002</v>
      </c>
      <c r="Y24" s="275">
        <v>610.38438467000003</v>
      </c>
      <c r="Z24" s="275">
        <v>928.38719824999998</v>
      </c>
      <c r="AA24" s="275">
        <v>913.73179008</v>
      </c>
      <c r="AB24" s="275">
        <v>727.12799757000005</v>
      </c>
      <c r="AC24" s="275">
        <v>574.93611469999996</v>
      </c>
      <c r="AD24" s="275">
        <v>417.78627298999999</v>
      </c>
      <c r="AE24" s="275">
        <v>242.94442068999999</v>
      </c>
      <c r="AF24" s="275">
        <v>72.856687139000002</v>
      </c>
      <c r="AG24" s="275">
        <v>14.184014793999999</v>
      </c>
      <c r="AH24" s="275">
        <v>23.881070531999999</v>
      </c>
      <c r="AI24" s="275">
        <v>104.03948744</v>
      </c>
      <c r="AJ24" s="275">
        <v>329.33788491000001</v>
      </c>
      <c r="AK24" s="275">
        <v>602.37682125000003</v>
      </c>
      <c r="AL24" s="275">
        <v>930.02904126999999</v>
      </c>
      <c r="AM24" s="275">
        <v>905.20493725999995</v>
      </c>
      <c r="AN24" s="275">
        <v>717.90987552000001</v>
      </c>
      <c r="AO24" s="275">
        <v>570.97131793000005</v>
      </c>
      <c r="AP24" s="275">
        <v>418.06216444</v>
      </c>
      <c r="AQ24" s="275">
        <v>246.51312404000001</v>
      </c>
      <c r="AR24" s="275">
        <v>72.209665239000003</v>
      </c>
      <c r="AS24" s="275">
        <v>14.398584981000001</v>
      </c>
      <c r="AT24" s="275">
        <v>24.969203011000001</v>
      </c>
      <c r="AU24" s="275">
        <v>104.68173351999999</v>
      </c>
      <c r="AV24" s="275">
        <v>332.17002434</v>
      </c>
      <c r="AW24" s="275">
        <v>596.24233158000004</v>
      </c>
      <c r="AX24" s="275">
        <v>912.60967476999997</v>
      </c>
      <c r="AY24" s="275">
        <v>880.75761312999998</v>
      </c>
      <c r="AZ24" s="275">
        <v>717.5900249</v>
      </c>
      <c r="BA24" s="275">
        <v>565.83400423000001</v>
      </c>
      <c r="BB24" s="275">
        <v>408.87749020000001</v>
      </c>
      <c r="BC24" s="338">
        <v>236.7773</v>
      </c>
      <c r="BD24" s="338">
        <v>68.695009999999996</v>
      </c>
      <c r="BE24" s="338">
        <v>14.080270000000001</v>
      </c>
      <c r="BF24" s="338">
        <v>24.846409999999999</v>
      </c>
      <c r="BG24" s="338">
        <v>100.1696</v>
      </c>
      <c r="BH24" s="338">
        <v>337.1139</v>
      </c>
      <c r="BI24" s="338">
        <v>609.71130000000005</v>
      </c>
      <c r="BJ24" s="338">
        <v>908.39800000000002</v>
      </c>
      <c r="BK24" s="338">
        <v>886.12860000000001</v>
      </c>
      <c r="BL24" s="338">
        <v>735.18380000000002</v>
      </c>
      <c r="BM24" s="338">
        <v>570.40769999999998</v>
      </c>
      <c r="BN24" s="338">
        <v>396.60509999999999</v>
      </c>
      <c r="BO24" s="338">
        <v>239.27189999999999</v>
      </c>
      <c r="BP24" s="338">
        <v>65.414630000000002</v>
      </c>
      <c r="BQ24" s="338">
        <v>13.37928</v>
      </c>
      <c r="BR24" s="338">
        <v>23.386790000000001</v>
      </c>
      <c r="BS24" s="338">
        <v>100.783</v>
      </c>
      <c r="BT24" s="338">
        <v>323.92009999999999</v>
      </c>
      <c r="BU24" s="338">
        <v>613.98900000000003</v>
      </c>
      <c r="BV24" s="338">
        <v>893.20569999999998</v>
      </c>
    </row>
    <row r="25" spans="1:74" ht="11.1" customHeight="1" x14ac:dyDescent="0.2">
      <c r="A25" s="9" t="s">
        <v>154</v>
      </c>
      <c r="B25" s="212" t="s">
        <v>564</v>
      </c>
      <c r="C25" s="275">
        <v>574.94313551000005</v>
      </c>
      <c r="D25" s="275">
        <v>499.00241777999997</v>
      </c>
      <c r="E25" s="275">
        <v>460.93989931999999</v>
      </c>
      <c r="F25" s="275">
        <v>347.92554484999999</v>
      </c>
      <c r="G25" s="275">
        <v>191.43176357999999</v>
      </c>
      <c r="H25" s="275">
        <v>82.634826150999999</v>
      </c>
      <c r="I25" s="275">
        <v>17.653691050999999</v>
      </c>
      <c r="J25" s="275">
        <v>19.082677803999999</v>
      </c>
      <c r="K25" s="275">
        <v>55.853938593999999</v>
      </c>
      <c r="L25" s="275">
        <v>206.84592312000001</v>
      </c>
      <c r="M25" s="275">
        <v>394.99222685000001</v>
      </c>
      <c r="N25" s="275">
        <v>603.92820595000001</v>
      </c>
      <c r="O25" s="275">
        <v>563.81853591000004</v>
      </c>
      <c r="P25" s="275">
        <v>484.59879330000001</v>
      </c>
      <c r="Q25" s="275">
        <v>447.55411615999998</v>
      </c>
      <c r="R25" s="275">
        <v>341.28554800000001</v>
      </c>
      <c r="S25" s="275">
        <v>195.01168774999999</v>
      </c>
      <c r="T25" s="275">
        <v>74.014195916000006</v>
      </c>
      <c r="U25" s="275">
        <v>16.938411009999999</v>
      </c>
      <c r="V25" s="275">
        <v>18.944806064000002</v>
      </c>
      <c r="W25" s="275">
        <v>52.495625984</v>
      </c>
      <c r="X25" s="275">
        <v>196.78263000999999</v>
      </c>
      <c r="Y25" s="275">
        <v>403.98807608999999</v>
      </c>
      <c r="Z25" s="275">
        <v>611.71017024000002</v>
      </c>
      <c r="AA25" s="275">
        <v>564.15990273</v>
      </c>
      <c r="AB25" s="275">
        <v>471.67425500000002</v>
      </c>
      <c r="AC25" s="275">
        <v>426.54717106999999</v>
      </c>
      <c r="AD25" s="275">
        <v>327.05605236999997</v>
      </c>
      <c r="AE25" s="275">
        <v>196.64432209</v>
      </c>
      <c r="AF25" s="275">
        <v>73.963239082000001</v>
      </c>
      <c r="AG25" s="275">
        <v>17.679294532</v>
      </c>
      <c r="AH25" s="275">
        <v>17.604400559999998</v>
      </c>
      <c r="AI25" s="275">
        <v>53.386557033999999</v>
      </c>
      <c r="AJ25" s="275">
        <v>192.84218024</v>
      </c>
      <c r="AK25" s="275">
        <v>397.32001701000002</v>
      </c>
      <c r="AL25" s="275">
        <v>615.54992845000004</v>
      </c>
      <c r="AM25" s="275">
        <v>563.49629350999999</v>
      </c>
      <c r="AN25" s="275">
        <v>472.51483100000002</v>
      </c>
      <c r="AO25" s="275">
        <v>428.54674132999997</v>
      </c>
      <c r="AP25" s="275">
        <v>325.45527264999998</v>
      </c>
      <c r="AQ25" s="275">
        <v>195.74004006000001</v>
      </c>
      <c r="AR25" s="275">
        <v>71.214041339000005</v>
      </c>
      <c r="AS25" s="275">
        <v>17.790741128000001</v>
      </c>
      <c r="AT25" s="275">
        <v>16.271623215000002</v>
      </c>
      <c r="AU25" s="275">
        <v>49.631357311000002</v>
      </c>
      <c r="AV25" s="275">
        <v>186.52740731</v>
      </c>
      <c r="AW25" s="275">
        <v>395.00005970000001</v>
      </c>
      <c r="AX25" s="275">
        <v>600.25293893000003</v>
      </c>
      <c r="AY25" s="275">
        <v>542.05056028000001</v>
      </c>
      <c r="AZ25" s="275">
        <v>471.29471762999998</v>
      </c>
      <c r="BA25" s="275">
        <v>430.65417889000003</v>
      </c>
      <c r="BB25" s="275">
        <v>318.88911747999998</v>
      </c>
      <c r="BC25" s="338">
        <v>192.7929</v>
      </c>
      <c r="BD25" s="338">
        <v>69.83914</v>
      </c>
      <c r="BE25" s="338">
        <v>16.42896</v>
      </c>
      <c r="BF25" s="338">
        <v>15.573259999999999</v>
      </c>
      <c r="BG25" s="338">
        <v>50.533430000000003</v>
      </c>
      <c r="BH25" s="338">
        <v>186.7039</v>
      </c>
      <c r="BI25" s="338">
        <v>397.63470000000001</v>
      </c>
      <c r="BJ25" s="338">
        <v>590.1404</v>
      </c>
      <c r="BK25" s="338">
        <v>543.01260000000002</v>
      </c>
      <c r="BL25" s="338">
        <v>484.13339999999999</v>
      </c>
      <c r="BM25" s="338">
        <v>428.9117</v>
      </c>
      <c r="BN25" s="338">
        <v>305.27629999999999</v>
      </c>
      <c r="BO25" s="338">
        <v>195.232</v>
      </c>
      <c r="BP25" s="338">
        <v>67.265469999999993</v>
      </c>
      <c r="BQ25" s="338">
        <v>17.484089999999998</v>
      </c>
      <c r="BR25" s="338">
        <v>15.408160000000001</v>
      </c>
      <c r="BS25" s="338">
        <v>51.199959999999997</v>
      </c>
      <c r="BT25" s="338">
        <v>181.14230000000001</v>
      </c>
      <c r="BU25" s="338">
        <v>397.72710000000001</v>
      </c>
      <c r="BV25" s="338">
        <v>583.13969999999995</v>
      </c>
    </row>
    <row r="26" spans="1:74" ht="11.1" customHeight="1" x14ac:dyDescent="0.2">
      <c r="A26" s="9" t="s">
        <v>155</v>
      </c>
      <c r="B26" s="212" t="s">
        <v>592</v>
      </c>
      <c r="C26" s="275">
        <v>866.04140172999996</v>
      </c>
      <c r="D26" s="275">
        <v>737.13595400999998</v>
      </c>
      <c r="E26" s="275">
        <v>579.39236411000002</v>
      </c>
      <c r="F26" s="275">
        <v>317.50417220999998</v>
      </c>
      <c r="G26" s="275">
        <v>143.95408022000001</v>
      </c>
      <c r="H26" s="275">
        <v>31.431434791000001</v>
      </c>
      <c r="I26" s="275">
        <v>6.9340141886</v>
      </c>
      <c r="J26" s="275">
        <v>11.034262418999999</v>
      </c>
      <c r="K26" s="275">
        <v>58.687005882999998</v>
      </c>
      <c r="L26" s="275">
        <v>258.63749310999998</v>
      </c>
      <c r="M26" s="275">
        <v>517.76066442000001</v>
      </c>
      <c r="N26" s="275">
        <v>790.84949093</v>
      </c>
      <c r="O26" s="275">
        <v>869.58410146999995</v>
      </c>
      <c r="P26" s="275">
        <v>756.46489460999999</v>
      </c>
      <c r="Q26" s="275">
        <v>573.07099216999995</v>
      </c>
      <c r="R26" s="275">
        <v>316.01826088000001</v>
      </c>
      <c r="S26" s="275">
        <v>136.59083859</v>
      </c>
      <c r="T26" s="275">
        <v>30.778067424</v>
      </c>
      <c r="U26" s="275">
        <v>7.1533889301000002</v>
      </c>
      <c r="V26" s="275">
        <v>11.337220751</v>
      </c>
      <c r="W26" s="275">
        <v>57.556424059000001</v>
      </c>
      <c r="X26" s="275">
        <v>257.07731899999999</v>
      </c>
      <c r="Y26" s="275">
        <v>514.98192189999997</v>
      </c>
      <c r="Z26" s="275">
        <v>762.64256879000004</v>
      </c>
      <c r="AA26" s="275">
        <v>887.83142263000002</v>
      </c>
      <c r="AB26" s="275">
        <v>746.86211962000004</v>
      </c>
      <c r="AC26" s="275">
        <v>557.77448256000002</v>
      </c>
      <c r="AD26" s="275">
        <v>319.40718449000002</v>
      </c>
      <c r="AE26" s="275">
        <v>137.32367539000001</v>
      </c>
      <c r="AF26" s="275">
        <v>30.253598205999999</v>
      </c>
      <c r="AG26" s="275">
        <v>7.4208936769999996</v>
      </c>
      <c r="AH26" s="275">
        <v>10.823272136</v>
      </c>
      <c r="AI26" s="275">
        <v>52.721879774999998</v>
      </c>
      <c r="AJ26" s="275">
        <v>245.69711523999999</v>
      </c>
      <c r="AK26" s="275">
        <v>509.22360465999998</v>
      </c>
      <c r="AL26" s="275">
        <v>771.73796709999999</v>
      </c>
      <c r="AM26" s="275">
        <v>880.45325579999997</v>
      </c>
      <c r="AN26" s="275">
        <v>717.57499055000005</v>
      </c>
      <c r="AO26" s="275">
        <v>561.99351545000002</v>
      </c>
      <c r="AP26" s="275">
        <v>306.79974269000002</v>
      </c>
      <c r="AQ26" s="275">
        <v>140.88307939000001</v>
      </c>
      <c r="AR26" s="275">
        <v>29.968523426000001</v>
      </c>
      <c r="AS26" s="275">
        <v>7.2905478351999999</v>
      </c>
      <c r="AT26" s="275">
        <v>11.442842531</v>
      </c>
      <c r="AU26" s="275">
        <v>52.151866513000002</v>
      </c>
      <c r="AV26" s="275">
        <v>246.72823450999999</v>
      </c>
      <c r="AW26" s="275">
        <v>506.00175913999999</v>
      </c>
      <c r="AX26" s="275">
        <v>771.74344923000001</v>
      </c>
      <c r="AY26" s="275">
        <v>881.48963264999998</v>
      </c>
      <c r="AZ26" s="275">
        <v>707.07474567999998</v>
      </c>
      <c r="BA26" s="275">
        <v>561.75545787999999</v>
      </c>
      <c r="BB26" s="275">
        <v>315.22714528</v>
      </c>
      <c r="BC26" s="338">
        <v>130.53919999999999</v>
      </c>
      <c r="BD26" s="338">
        <v>29.61647</v>
      </c>
      <c r="BE26" s="338">
        <v>6.9362839999999997</v>
      </c>
      <c r="BF26" s="338">
        <v>10.602930000000001</v>
      </c>
      <c r="BG26" s="338">
        <v>50.358199999999997</v>
      </c>
      <c r="BH26" s="338">
        <v>243.64490000000001</v>
      </c>
      <c r="BI26" s="338">
        <v>511.79559999999998</v>
      </c>
      <c r="BJ26" s="338">
        <v>762.21259999999995</v>
      </c>
      <c r="BK26" s="338">
        <v>872.28520000000003</v>
      </c>
      <c r="BL26" s="338">
        <v>709.58609999999999</v>
      </c>
      <c r="BM26" s="338">
        <v>566.55550000000005</v>
      </c>
      <c r="BN26" s="338">
        <v>308.06310000000002</v>
      </c>
      <c r="BO26" s="338">
        <v>130.29949999999999</v>
      </c>
      <c r="BP26" s="338">
        <v>28.056069999999998</v>
      </c>
      <c r="BQ26" s="338">
        <v>6.1045129999999999</v>
      </c>
      <c r="BR26" s="338">
        <v>10.207380000000001</v>
      </c>
      <c r="BS26" s="338">
        <v>49.759270000000001</v>
      </c>
      <c r="BT26" s="338">
        <v>235.107</v>
      </c>
      <c r="BU26" s="338">
        <v>516.31060000000002</v>
      </c>
      <c r="BV26" s="338">
        <v>752.53359999999998</v>
      </c>
    </row>
    <row r="27" spans="1:74" ht="11.1" customHeight="1" x14ac:dyDescent="0.2">
      <c r="A27" s="8"/>
      <c r="B27" s="193" t="s">
        <v>168</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49"/>
      <c r="BA27" s="249"/>
      <c r="BB27" s="249"/>
      <c r="BC27" s="340"/>
      <c r="BD27" s="340"/>
      <c r="BE27" s="340"/>
      <c r="BF27" s="340"/>
      <c r="BG27" s="340"/>
      <c r="BH27" s="340"/>
      <c r="BI27" s="340"/>
      <c r="BJ27" s="340"/>
      <c r="BK27" s="340"/>
      <c r="BL27" s="340"/>
      <c r="BM27" s="340"/>
      <c r="BN27" s="340"/>
      <c r="BO27" s="340"/>
      <c r="BP27" s="340"/>
      <c r="BQ27" s="340"/>
      <c r="BR27" s="340"/>
      <c r="BS27" s="340"/>
      <c r="BT27" s="340"/>
      <c r="BU27" s="340"/>
      <c r="BV27" s="340"/>
    </row>
    <row r="28" spans="1:74" ht="11.1" customHeight="1" x14ac:dyDescent="0.2">
      <c r="A28" s="9" t="s">
        <v>40</v>
      </c>
      <c r="B28" s="212" t="s">
        <v>557</v>
      </c>
      <c r="C28" s="275">
        <v>0</v>
      </c>
      <c r="D28" s="275">
        <v>0</v>
      </c>
      <c r="E28" s="275">
        <v>0</v>
      </c>
      <c r="F28" s="275">
        <v>0</v>
      </c>
      <c r="G28" s="275">
        <v>30.885573553</v>
      </c>
      <c r="H28" s="275">
        <v>39.388001977000002</v>
      </c>
      <c r="I28" s="275">
        <v>193.27136335</v>
      </c>
      <c r="J28" s="275">
        <v>205.14169415000001</v>
      </c>
      <c r="K28" s="275">
        <v>86.512203107999994</v>
      </c>
      <c r="L28" s="275">
        <v>0</v>
      </c>
      <c r="M28" s="275">
        <v>0</v>
      </c>
      <c r="N28" s="275">
        <v>0</v>
      </c>
      <c r="O28" s="275">
        <v>0</v>
      </c>
      <c r="P28" s="275">
        <v>0</v>
      </c>
      <c r="Q28" s="275">
        <v>0</v>
      </c>
      <c r="R28" s="275">
        <v>0</v>
      </c>
      <c r="S28" s="275">
        <v>6.9429558889000003</v>
      </c>
      <c r="T28" s="275">
        <v>74.806394003999998</v>
      </c>
      <c r="U28" s="275">
        <v>241.49902243</v>
      </c>
      <c r="V28" s="275">
        <v>241.32741655999999</v>
      </c>
      <c r="W28" s="275">
        <v>61.104844675000002</v>
      </c>
      <c r="X28" s="275">
        <v>0</v>
      </c>
      <c r="Y28" s="275">
        <v>0</v>
      </c>
      <c r="Z28" s="275">
        <v>0</v>
      </c>
      <c r="AA28" s="275">
        <v>0</v>
      </c>
      <c r="AB28" s="275">
        <v>0</v>
      </c>
      <c r="AC28" s="275">
        <v>0</v>
      </c>
      <c r="AD28" s="275">
        <v>0</v>
      </c>
      <c r="AE28" s="275">
        <v>3.0809232279000001</v>
      </c>
      <c r="AF28" s="275">
        <v>72.278927572000001</v>
      </c>
      <c r="AG28" s="275">
        <v>169.77802471000001</v>
      </c>
      <c r="AH28" s="275">
        <v>128.22697536000001</v>
      </c>
      <c r="AI28" s="275">
        <v>66.371710265999994</v>
      </c>
      <c r="AJ28" s="275">
        <v>10.655799144</v>
      </c>
      <c r="AK28" s="275">
        <v>0</v>
      </c>
      <c r="AL28" s="275">
        <v>0</v>
      </c>
      <c r="AM28" s="275">
        <v>0</v>
      </c>
      <c r="AN28" s="275">
        <v>0</v>
      </c>
      <c r="AO28" s="275">
        <v>0</v>
      </c>
      <c r="AP28" s="275">
        <v>0</v>
      </c>
      <c r="AQ28" s="275">
        <v>25.049361079000001</v>
      </c>
      <c r="AR28" s="275">
        <v>56.260918132999997</v>
      </c>
      <c r="AS28" s="275">
        <v>253.48921902000001</v>
      </c>
      <c r="AT28" s="275">
        <v>265.17884451999998</v>
      </c>
      <c r="AU28" s="275">
        <v>64.071511865000005</v>
      </c>
      <c r="AV28" s="275">
        <v>0</v>
      </c>
      <c r="AW28" s="275">
        <v>0</v>
      </c>
      <c r="AX28" s="275">
        <v>0</v>
      </c>
      <c r="AY28" s="275">
        <v>0</v>
      </c>
      <c r="AZ28" s="275">
        <v>0</v>
      </c>
      <c r="BA28" s="275">
        <v>0</v>
      </c>
      <c r="BB28" s="275">
        <v>0</v>
      </c>
      <c r="BC28" s="338">
        <v>10.622197474</v>
      </c>
      <c r="BD28" s="338">
        <v>83.636229450000002</v>
      </c>
      <c r="BE28" s="338">
        <v>213.96043535000001</v>
      </c>
      <c r="BF28" s="338">
        <v>177.50086773000001</v>
      </c>
      <c r="BG28" s="338">
        <v>29.950841543999999</v>
      </c>
      <c r="BH28" s="338">
        <v>1.8633814389000001</v>
      </c>
      <c r="BI28" s="338">
        <v>0</v>
      </c>
      <c r="BJ28" s="338">
        <v>0</v>
      </c>
      <c r="BK28" s="338">
        <v>0</v>
      </c>
      <c r="BL28" s="338">
        <v>0</v>
      </c>
      <c r="BM28" s="338">
        <v>0</v>
      </c>
      <c r="BN28" s="338">
        <v>0</v>
      </c>
      <c r="BO28" s="338">
        <v>7.7436863319000002</v>
      </c>
      <c r="BP28" s="338">
        <v>74.565022956000007</v>
      </c>
      <c r="BQ28" s="338">
        <v>199.02543356000001</v>
      </c>
      <c r="BR28" s="338">
        <v>177.49938427000001</v>
      </c>
      <c r="BS28" s="338">
        <v>29.945824515999998</v>
      </c>
      <c r="BT28" s="338">
        <v>1.8629983851</v>
      </c>
      <c r="BU28" s="338">
        <v>0</v>
      </c>
      <c r="BV28" s="338">
        <v>0</v>
      </c>
    </row>
    <row r="29" spans="1:74" ht="11.1" customHeight="1" x14ac:dyDescent="0.2">
      <c r="A29" s="9" t="s">
        <v>41</v>
      </c>
      <c r="B29" s="212" t="s">
        <v>590</v>
      </c>
      <c r="C29" s="275">
        <v>0</v>
      </c>
      <c r="D29" s="275">
        <v>0</v>
      </c>
      <c r="E29" s="275">
        <v>0</v>
      </c>
      <c r="F29" s="275">
        <v>0</v>
      </c>
      <c r="G29" s="275">
        <v>72.226827244000006</v>
      </c>
      <c r="H29" s="275">
        <v>113.97936853</v>
      </c>
      <c r="I29" s="275">
        <v>249.88784000999999</v>
      </c>
      <c r="J29" s="275">
        <v>229.90576689</v>
      </c>
      <c r="K29" s="275">
        <v>136.06828929</v>
      </c>
      <c r="L29" s="275">
        <v>0.85909544980999997</v>
      </c>
      <c r="M29" s="275">
        <v>0</v>
      </c>
      <c r="N29" s="275">
        <v>0.85921807508000003</v>
      </c>
      <c r="O29" s="275">
        <v>0</v>
      </c>
      <c r="P29" s="275">
        <v>0</v>
      </c>
      <c r="Q29" s="275">
        <v>0</v>
      </c>
      <c r="R29" s="275">
        <v>0</v>
      </c>
      <c r="S29" s="275">
        <v>16.98037682</v>
      </c>
      <c r="T29" s="275">
        <v>129.23104885999999</v>
      </c>
      <c r="U29" s="275">
        <v>310.10286114000002</v>
      </c>
      <c r="V29" s="275">
        <v>311.8801292</v>
      </c>
      <c r="W29" s="275">
        <v>114.04017343</v>
      </c>
      <c r="X29" s="275">
        <v>5.5743469754000001</v>
      </c>
      <c r="Y29" s="275">
        <v>0</v>
      </c>
      <c r="Z29" s="275">
        <v>0</v>
      </c>
      <c r="AA29" s="275">
        <v>0</v>
      </c>
      <c r="AB29" s="275">
        <v>0</v>
      </c>
      <c r="AC29" s="275">
        <v>0</v>
      </c>
      <c r="AD29" s="275">
        <v>2.1954360908999999</v>
      </c>
      <c r="AE29" s="275">
        <v>14.347534961999999</v>
      </c>
      <c r="AF29" s="275">
        <v>122.51466078999999</v>
      </c>
      <c r="AG29" s="275">
        <v>250.94517281</v>
      </c>
      <c r="AH29" s="275">
        <v>162.09675583999999</v>
      </c>
      <c r="AI29" s="275">
        <v>86.942836231000001</v>
      </c>
      <c r="AJ29" s="275">
        <v>21.578846702</v>
      </c>
      <c r="AK29" s="275">
        <v>0</v>
      </c>
      <c r="AL29" s="275">
        <v>0</v>
      </c>
      <c r="AM29" s="275">
        <v>0</v>
      </c>
      <c r="AN29" s="275">
        <v>0</v>
      </c>
      <c r="AO29" s="275">
        <v>0</v>
      </c>
      <c r="AP29" s="275">
        <v>0</v>
      </c>
      <c r="AQ29" s="275">
        <v>65.136004959000005</v>
      </c>
      <c r="AR29" s="275">
        <v>111.38749335999999</v>
      </c>
      <c r="AS29" s="275">
        <v>286.8442872</v>
      </c>
      <c r="AT29" s="275">
        <v>298.16630966000002</v>
      </c>
      <c r="AU29" s="275">
        <v>122.33907229</v>
      </c>
      <c r="AV29" s="275">
        <v>3.7019162049999998</v>
      </c>
      <c r="AW29" s="275">
        <v>0</v>
      </c>
      <c r="AX29" s="275">
        <v>0</v>
      </c>
      <c r="AY29" s="275">
        <v>0</v>
      </c>
      <c r="AZ29" s="275">
        <v>0</v>
      </c>
      <c r="BA29" s="275">
        <v>0</v>
      </c>
      <c r="BB29" s="275">
        <v>0.52717853457999997</v>
      </c>
      <c r="BC29" s="338">
        <v>29.801236519</v>
      </c>
      <c r="BD29" s="338">
        <v>133.12486361000001</v>
      </c>
      <c r="BE29" s="338">
        <v>262.71276368999997</v>
      </c>
      <c r="BF29" s="338">
        <v>221.40136928000001</v>
      </c>
      <c r="BG29" s="338">
        <v>60.717785036999999</v>
      </c>
      <c r="BH29" s="338">
        <v>4.6107226513999997</v>
      </c>
      <c r="BI29" s="338">
        <v>0</v>
      </c>
      <c r="BJ29" s="338">
        <v>0</v>
      </c>
      <c r="BK29" s="338">
        <v>0</v>
      </c>
      <c r="BL29" s="338">
        <v>0</v>
      </c>
      <c r="BM29" s="338">
        <v>0</v>
      </c>
      <c r="BN29" s="338">
        <v>0</v>
      </c>
      <c r="BO29" s="338">
        <v>26.380714883</v>
      </c>
      <c r="BP29" s="338">
        <v>127.44284467</v>
      </c>
      <c r="BQ29" s="338">
        <v>255.92875892000001</v>
      </c>
      <c r="BR29" s="338">
        <v>221.43357193</v>
      </c>
      <c r="BS29" s="338">
        <v>60.736696109999997</v>
      </c>
      <c r="BT29" s="338">
        <v>4.6136193090999997</v>
      </c>
      <c r="BU29" s="338">
        <v>0</v>
      </c>
      <c r="BV29" s="338">
        <v>0</v>
      </c>
    </row>
    <row r="30" spans="1:74" ht="11.1" customHeight="1" x14ac:dyDescent="0.2">
      <c r="A30" s="9" t="s">
        <v>42</v>
      </c>
      <c r="B30" s="212" t="s">
        <v>558</v>
      </c>
      <c r="C30" s="275">
        <v>0</v>
      </c>
      <c r="D30" s="275">
        <v>0</v>
      </c>
      <c r="E30" s="275">
        <v>0</v>
      </c>
      <c r="F30" s="275">
        <v>1.1075530669</v>
      </c>
      <c r="G30" s="275">
        <v>81.825603196000003</v>
      </c>
      <c r="H30" s="275">
        <v>138.82570633</v>
      </c>
      <c r="I30" s="275">
        <v>202.10770034000001</v>
      </c>
      <c r="J30" s="275">
        <v>169.42162737000001</v>
      </c>
      <c r="K30" s="275">
        <v>127.19523875</v>
      </c>
      <c r="L30" s="275">
        <v>7.2144531248000003</v>
      </c>
      <c r="M30" s="275">
        <v>0</v>
      </c>
      <c r="N30" s="275">
        <v>1.5511025104</v>
      </c>
      <c r="O30" s="275">
        <v>0</v>
      </c>
      <c r="P30" s="275">
        <v>0</v>
      </c>
      <c r="Q30" s="275">
        <v>3.4717411365999999</v>
      </c>
      <c r="R30" s="275">
        <v>0.68974891281999995</v>
      </c>
      <c r="S30" s="275">
        <v>42.417379189999998</v>
      </c>
      <c r="T30" s="275">
        <v>187.82979028</v>
      </c>
      <c r="U30" s="275">
        <v>276.68378278</v>
      </c>
      <c r="V30" s="275">
        <v>296.76803274999997</v>
      </c>
      <c r="W30" s="275">
        <v>130.91972317</v>
      </c>
      <c r="X30" s="275">
        <v>18.753756658</v>
      </c>
      <c r="Y30" s="275">
        <v>0</v>
      </c>
      <c r="Z30" s="275">
        <v>0</v>
      </c>
      <c r="AA30" s="275">
        <v>0</v>
      </c>
      <c r="AB30" s="275">
        <v>0</v>
      </c>
      <c r="AC30" s="275">
        <v>0.55696032370000004</v>
      </c>
      <c r="AD30" s="275">
        <v>6.5869906108</v>
      </c>
      <c r="AE30" s="275">
        <v>36.783381994000003</v>
      </c>
      <c r="AF30" s="275">
        <v>167.08575171999999</v>
      </c>
      <c r="AG30" s="275">
        <v>242.0262175</v>
      </c>
      <c r="AH30" s="275">
        <v>147.73058947999999</v>
      </c>
      <c r="AI30" s="275">
        <v>92.281518461999994</v>
      </c>
      <c r="AJ30" s="275">
        <v>15.670002796</v>
      </c>
      <c r="AK30" s="275">
        <v>0</v>
      </c>
      <c r="AL30" s="275">
        <v>0</v>
      </c>
      <c r="AM30" s="275">
        <v>0</v>
      </c>
      <c r="AN30" s="275">
        <v>0</v>
      </c>
      <c r="AO30" s="275">
        <v>0</v>
      </c>
      <c r="AP30" s="275">
        <v>0</v>
      </c>
      <c r="AQ30" s="275">
        <v>140.17303663999999</v>
      </c>
      <c r="AR30" s="275">
        <v>192.20621972000001</v>
      </c>
      <c r="AS30" s="275">
        <v>257.40845911999997</v>
      </c>
      <c r="AT30" s="275">
        <v>256.88788779999999</v>
      </c>
      <c r="AU30" s="275">
        <v>121.98306311</v>
      </c>
      <c r="AV30" s="275">
        <v>4.0068463346999996</v>
      </c>
      <c r="AW30" s="275">
        <v>0</v>
      </c>
      <c r="AX30" s="275">
        <v>0</v>
      </c>
      <c r="AY30" s="275">
        <v>0</v>
      </c>
      <c r="AZ30" s="275">
        <v>0</v>
      </c>
      <c r="BA30" s="275">
        <v>0</v>
      </c>
      <c r="BB30" s="275">
        <v>1.1825834129999999</v>
      </c>
      <c r="BC30" s="338">
        <v>56.477747848999996</v>
      </c>
      <c r="BD30" s="338">
        <v>157.17317514000001</v>
      </c>
      <c r="BE30" s="338">
        <v>249.48739882000001</v>
      </c>
      <c r="BF30" s="338">
        <v>209.14452408</v>
      </c>
      <c r="BG30" s="338">
        <v>64.762093285000006</v>
      </c>
      <c r="BH30" s="338">
        <v>6.8216092479999997</v>
      </c>
      <c r="BI30" s="338">
        <v>0</v>
      </c>
      <c r="BJ30" s="338">
        <v>0</v>
      </c>
      <c r="BK30" s="338">
        <v>0</v>
      </c>
      <c r="BL30" s="338">
        <v>0</v>
      </c>
      <c r="BM30" s="338">
        <v>0.41330804057999998</v>
      </c>
      <c r="BN30" s="338">
        <v>2.1516707641999999</v>
      </c>
      <c r="BO30" s="338">
        <v>59.457441518000003</v>
      </c>
      <c r="BP30" s="338">
        <v>164.6851475</v>
      </c>
      <c r="BQ30" s="338">
        <v>260.33638551000001</v>
      </c>
      <c r="BR30" s="338">
        <v>209.12557354</v>
      </c>
      <c r="BS30" s="338">
        <v>64.753785554999993</v>
      </c>
      <c r="BT30" s="338">
        <v>6.8200612062000001</v>
      </c>
      <c r="BU30" s="338">
        <v>0</v>
      </c>
      <c r="BV30" s="338">
        <v>0</v>
      </c>
    </row>
    <row r="31" spans="1:74" ht="11.1" customHeight="1" x14ac:dyDescent="0.2">
      <c r="A31" s="9" t="s">
        <v>43</v>
      </c>
      <c r="B31" s="212" t="s">
        <v>559</v>
      </c>
      <c r="C31" s="275">
        <v>0</v>
      </c>
      <c r="D31" s="275">
        <v>0</v>
      </c>
      <c r="E31" s="275">
        <v>2.8835280406999999</v>
      </c>
      <c r="F31" s="275">
        <v>8.4744751255999997</v>
      </c>
      <c r="G31" s="275">
        <v>55.418771206999999</v>
      </c>
      <c r="H31" s="275">
        <v>202.61724751</v>
      </c>
      <c r="I31" s="275">
        <v>289.27027613000001</v>
      </c>
      <c r="J31" s="275">
        <v>202.21092727999999</v>
      </c>
      <c r="K31" s="275">
        <v>168.07642204999999</v>
      </c>
      <c r="L31" s="275">
        <v>12.923028451</v>
      </c>
      <c r="M31" s="275">
        <v>0</v>
      </c>
      <c r="N31" s="275">
        <v>0</v>
      </c>
      <c r="O31" s="275">
        <v>0</v>
      </c>
      <c r="P31" s="275">
        <v>7.6341928968999995E-2</v>
      </c>
      <c r="Q31" s="275">
        <v>9.5589848929999999</v>
      </c>
      <c r="R31" s="275">
        <v>7.7980476466999997</v>
      </c>
      <c r="S31" s="275">
        <v>48.685622807000001</v>
      </c>
      <c r="T31" s="275">
        <v>263.33601467</v>
      </c>
      <c r="U31" s="275">
        <v>306.13337536</v>
      </c>
      <c r="V31" s="275">
        <v>268.51084376</v>
      </c>
      <c r="W31" s="275">
        <v>138.22985774</v>
      </c>
      <c r="X31" s="275">
        <v>28.477971645</v>
      </c>
      <c r="Y31" s="275">
        <v>1.9849005594</v>
      </c>
      <c r="Z31" s="275">
        <v>0</v>
      </c>
      <c r="AA31" s="275">
        <v>0</v>
      </c>
      <c r="AB31" s="275">
        <v>2.9690610143999998</v>
      </c>
      <c r="AC31" s="275">
        <v>5.7265451423</v>
      </c>
      <c r="AD31" s="275">
        <v>8.7276304955999997</v>
      </c>
      <c r="AE31" s="275">
        <v>50.603526295999998</v>
      </c>
      <c r="AF31" s="275">
        <v>205.55389360999999</v>
      </c>
      <c r="AG31" s="275">
        <v>330.50507388</v>
      </c>
      <c r="AH31" s="275">
        <v>165.70470840999999</v>
      </c>
      <c r="AI31" s="275">
        <v>126.92809807</v>
      </c>
      <c r="AJ31" s="275">
        <v>13.999752282999999</v>
      </c>
      <c r="AK31" s="275">
        <v>0</v>
      </c>
      <c r="AL31" s="275">
        <v>0</v>
      </c>
      <c r="AM31" s="275">
        <v>0</v>
      </c>
      <c r="AN31" s="275">
        <v>0</v>
      </c>
      <c r="AO31" s="275">
        <v>1.8141191537000001</v>
      </c>
      <c r="AP31" s="275">
        <v>0</v>
      </c>
      <c r="AQ31" s="275">
        <v>168.04575231999999</v>
      </c>
      <c r="AR31" s="275">
        <v>272.21278130000002</v>
      </c>
      <c r="AS31" s="275">
        <v>303.66381898999998</v>
      </c>
      <c r="AT31" s="275">
        <v>257.45545074</v>
      </c>
      <c r="AU31" s="275">
        <v>124.08366581999999</v>
      </c>
      <c r="AV31" s="275">
        <v>5.7916834107000001</v>
      </c>
      <c r="AW31" s="275">
        <v>0</v>
      </c>
      <c r="AX31" s="275">
        <v>0</v>
      </c>
      <c r="AY31" s="275">
        <v>0</v>
      </c>
      <c r="AZ31" s="275">
        <v>0</v>
      </c>
      <c r="BA31" s="275">
        <v>0</v>
      </c>
      <c r="BB31" s="275">
        <v>7.0076472296999999</v>
      </c>
      <c r="BC31" s="338">
        <v>62.259154183</v>
      </c>
      <c r="BD31" s="338">
        <v>184.97410078999999</v>
      </c>
      <c r="BE31" s="338">
        <v>300.84982405</v>
      </c>
      <c r="BF31" s="338">
        <v>258.95603712000002</v>
      </c>
      <c r="BG31" s="338">
        <v>91.922811928000002</v>
      </c>
      <c r="BH31" s="338">
        <v>9.8856526579999997</v>
      </c>
      <c r="BI31" s="338">
        <v>0.28595966827000002</v>
      </c>
      <c r="BJ31" s="338">
        <v>0</v>
      </c>
      <c r="BK31" s="338">
        <v>0</v>
      </c>
      <c r="BL31" s="338">
        <v>0</v>
      </c>
      <c r="BM31" s="338">
        <v>3.2776351131000001</v>
      </c>
      <c r="BN31" s="338">
        <v>7.6411375056999997</v>
      </c>
      <c r="BO31" s="338">
        <v>69.424362063999993</v>
      </c>
      <c r="BP31" s="338">
        <v>195.69477265</v>
      </c>
      <c r="BQ31" s="338">
        <v>314.92339324</v>
      </c>
      <c r="BR31" s="338">
        <v>258.82908513000001</v>
      </c>
      <c r="BS31" s="338">
        <v>91.852777606999993</v>
      </c>
      <c r="BT31" s="338">
        <v>9.8739852845999998</v>
      </c>
      <c r="BU31" s="338">
        <v>0.28560421451000001</v>
      </c>
      <c r="BV31" s="338">
        <v>0</v>
      </c>
    </row>
    <row r="32" spans="1:74" ht="11.1" customHeight="1" x14ac:dyDescent="0.2">
      <c r="A32" s="9" t="s">
        <v>346</v>
      </c>
      <c r="B32" s="212" t="s">
        <v>591</v>
      </c>
      <c r="C32" s="275">
        <v>33.635107714999997</v>
      </c>
      <c r="D32" s="275">
        <v>18.868532166000001</v>
      </c>
      <c r="E32" s="275">
        <v>84.116493966999997</v>
      </c>
      <c r="F32" s="275">
        <v>130.59197232</v>
      </c>
      <c r="G32" s="275">
        <v>241.9235793</v>
      </c>
      <c r="H32" s="275">
        <v>394.22643615999999</v>
      </c>
      <c r="I32" s="275">
        <v>456.4088673</v>
      </c>
      <c r="J32" s="275">
        <v>410.57270103000002</v>
      </c>
      <c r="K32" s="275">
        <v>295.68785131999999</v>
      </c>
      <c r="L32" s="275">
        <v>135.14402772</v>
      </c>
      <c r="M32" s="275">
        <v>103.0336514</v>
      </c>
      <c r="N32" s="275">
        <v>100.07029300000001</v>
      </c>
      <c r="O32" s="275">
        <v>24.853209645</v>
      </c>
      <c r="P32" s="275">
        <v>23.507667662999999</v>
      </c>
      <c r="Q32" s="275">
        <v>89.094292035999999</v>
      </c>
      <c r="R32" s="275">
        <v>87.143086300999997</v>
      </c>
      <c r="S32" s="275">
        <v>185.46004654000001</v>
      </c>
      <c r="T32" s="275">
        <v>379.00881994000002</v>
      </c>
      <c r="U32" s="275">
        <v>509.27693476000002</v>
      </c>
      <c r="V32" s="275">
        <v>483.89555753000002</v>
      </c>
      <c r="W32" s="275">
        <v>352.06947611999999</v>
      </c>
      <c r="X32" s="275">
        <v>156.52208174</v>
      </c>
      <c r="Y32" s="275">
        <v>56.078919466000002</v>
      </c>
      <c r="Z32" s="275">
        <v>65.369463565999993</v>
      </c>
      <c r="AA32" s="275">
        <v>50.241765428999997</v>
      </c>
      <c r="AB32" s="275">
        <v>54.550198404</v>
      </c>
      <c r="AC32" s="275">
        <v>56.016272887</v>
      </c>
      <c r="AD32" s="275">
        <v>123.92822094</v>
      </c>
      <c r="AE32" s="275">
        <v>212.52058951000001</v>
      </c>
      <c r="AF32" s="275">
        <v>337.03981163999998</v>
      </c>
      <c r="AG32" s="275">
        <v>468.55924642999997</v>
      </c>
      <c r="AH32" s="275">
        <v>406.186442</v>
      </c>
      <c r="AI32" s="275">
        <v>281.81230346000001</v>
      </c>
      <c r="AJ32" s="275">
        <v>158.75795726999999</v>
      </c>
      <c r="AK32" s="275">
        <v>66.433672951000005</v>
      </c>
      <c r="AL32" s="275">
        <v>38.217569468999997</v>
      </c>
      <c r="AM32" s="275">
        <v>21.235060111999999</v>
      </c>
      <c r="AN32" s="275">
        <v>81.504016006000001</v>
      </c>
      <c r="AO32" s="275">
        <v>34.147096212000001</v>
      </c>
      <c r="AP32" s="275">
        <v>79.951312396000006</v>
      </c>
      <c r="AQ32" s="275">
        <v>264.46417385000001</v>
      </c>
      <c r="AR32" s="275">
        <v>384.22870164</v>
      </c>
      <c r="AS32" s="275">
        <v>440.04789848000001</v>
      </c>
      <c r="AT32" s="275">
        <v>436.56641449</v>
      </c>
      <c r="AU32" s="275">
        <v>390.2907348</v>
      </c>
      <c r="AV32" s="275">
        <v>175.70463667999999</v>
      </c>
      <c r="AW32" s="275">
        <v>65.928788521000001</v>
      </c>
      <c r="AX32" s="275">
        <v>40.086074510000003</v>
      </c>
      <c r="AY32" s="275">
        <v>30.180597991999999</v>
      </c>
      <c r="AZ32" s="275">
        <v>67.289171472000007</v>
      </c>
      <c r="BA32" s="275">
        <v>56.025754794000001</v>
      </c>
      <c r="BB32" s="275">
        <v>114.27529065</v>
      </c>
      <c r="BC32" s="338">
        <v>209.22714811</v>
      </c>
      <c r="BD32" s="338">
        <v>356.74937598000002</v>
      </c>
      <c r="BE32" s="338">
        <v>450.70733562999999</v>
      </c>
      <c r="BF32" s="338">
        <v>422.98733475</v>
      </c>
      <c r="BG32" s="338">
        <v>275.34108169000001</v>
      </c>
      <c r="BH32" s="338">
        <v>133.09701171</v>
      </c>
      <c r="BI32" s="338">
        <v>57.317494893999999</v>
      </c>
      <c r="BJ32" s="338">
        <v>33.431329421999997</v>
      </c>
      <c r="BK32" s="338">
        <v>31.360877979000001</v>
      </c>
      <c r="BL32" s="338">
        <v>34.686386167999999</v>
      </c>
      <c r="BM32" s="338">
        <v>55.452310855</v>
      </c>
      <c r="BN32" s="338">
        <v>81.401977966000004</v>
      </c>
      <c r="BO32" s="338">
        <v>207.77909980000001</v>
      </c>
      <c r="BP32" s="338">
        <v>360.13131304000001</v>
      </c>
      <c r="BQ32" s="338">
        <v>455.83924559000002</v>
      </c>
      <c r="BR32" s="338">
        <v>423.25483269</v>
      </c>
      <c r="BS32" s="338">
        <v>275.71648276000002</v>
      </c>
      <c r="BT32" s="338">
        <v>133.41791383</v>
      </c>
      <c r="BU32" s="338">
        <v>57.487900465000003</v>
      </c>
      <c r="BV32" s="338">
        <v>33.531977543000004</v>
      </c>
    </row>
    <row r="33" spans="1:74" ht="11.1" customHeight="1" x14ac:dyDescent="0.2">
      <c r="A33" s="9" t="s">
        <v>44</v>
      </c>
      <c r="B33" s="212" t="s">
        <v>561</v>
      </c>
      <c r="C33" s="275">
        <v>2.5570516358000002</v>
      </c>
      <c r="D33" s="275">
        <v>0</v>
      </c>
      <c r="E33" s="275">
        <v>20.600273095999999</v>
      </c>
      <c r="F33" s="275">
        <v>52.14483062</v>
      </c>
      <c r="G33" s="275">
        <v>174.79721329</v>
      </c>
      <c r="H33" s="275">
        <v>352.52428119000001</v>
      </c>
      <c r="I33" s="275">
        <v>442.39970366</v>
      </c>
      <c r="J33" s="275">
        <v>339.33326412999998</v>
      </c>
      <c r="K33" s="275">
        <v>235.08474307</v>
      </c>
      <c r="L33" s="275">
        <v>58.758747452000001</v>
      </c>
      <c r="M33" s="275">
        <v>16.053455432</v>
      </c>
      <c r="N33" s="275">
        <v>23.681573358000001</v>
      </c>
      <c r="O33" s="275">
        <v>2.1344087116999999</v>
      </c>
      <c r="P33" s="275">
        <v>3.4377689637</v>
      </c>
      <c r="Q33" s="275">
        <v>36.060391486999997</v>
      </c>
      <c r="R33" s="275">
        <v>37.187026881999998</v>
      </c>
      <c r="S33" s="275">
        <v>124.30985827000001</v>
      </c>
      <c r="T33" s="275">
        <v>371.02973562</v>
      </c>
      <c r="U33" s="275">
        <v>472.86335828</v>
      </c>
      <c r="V33" s="275">
        <v>460.01196464999998</v>
      </c>
      <c r="W33" s="275">
        <v>320.76132347999999</v>
      </c>
      <c r="X33" s="275">
        <v>113.39079606</v>
      </c>
      <c r="Y33" s="275">
        <v>11.888796423000001</v>
      </c>
      <c r="Z33" s="275">
        <v>3.8825800957999999</v>
      </c>
      <c r="AA33" s="275">
        <v>20.071371861999999</v>
      </c>
      <c r="AB33" s="275">
        <v>17.704865224999999</v>
      </c>
      <c r="AC33" s="275">
        <v>27.528652429000001</v>
      </c>
      <c r="AD33" s="275">
        <v>74.245486838999994</v>
      </c>
      <c r="AE33" s="275">
        <v>135.04423675999999</v>
      </c>
      <c r="AF33" s="275">
        <v>272.40457986000001</v>
      </c>
      <c r="AG33" s="275">
        <v>429.74937924</v>
      </c>
      <c r="AH33" s="275">
        <v>340.72889653999999</v>
      </c>
      <c r="AI33" s="275">
        <v>194.17804215000001</v>
      </c>
      <c r="AJ33" s="275">
        <v>65.913513359999996</v>
      </c>
      <c r="AK33" s="275">
        <v>6.2055090127000003</v>
      </c>
      <c r="AL33" s="275">
        <v>1.3942796887</v>
      </c>
      <c r="AM33" s="275">
        <v>0.82488439878999997</v>
      </c>
      <c r="AN33" s="275">
        <v>21.317915812999999</v>
      </c>
      <c r="AO33" s="275">
        <v>14.791497496</v>
      </c>
      <c r="AP33" s="275">
        <v>7.1621193111999997</v>
      </c>
      <c r="AQ33" s="275">
        <v>268.09110643000002</v>
      </c>
      <c r="AR33" s="275">
        <v>375.35184624999999</v>
      </c>
      <c r="AS33" s="275">
        <v>430.51548624999998</v>
      </c>
      <c r="AT33" s="275">
        <v>392.53066970999998</v>
      </c>
      <c r="AU33" s="275">
        <v>339.08624265999998</v>
      </c>
      <c r="AV33" s="275">
        <v>78.171381011999998</v>
      </c>
      <c r="AW33" s="275">
        <v>1.2341062709999999</v>
      </c>
      <c r="AX33" s="275">
        <v>2.6234258781999999</v>
      </c>
      <c r="AY33" s="275">
        <v>4.9340696296999997</v>
      </c>
      <c r="AZ33" s="275">
        <v>13.242652052</v>
      </c>
      <c r="BA33" s="275">
        <v>9.8968648223999995</v>
      </c>
      <c r="BB33" s="275">
        <v>36.477263717</v>
      </c>
      <c r="BC33" s="338">
        <v>155.13687372999999</v>
      </c>
      <c r="BD33" s="338">
        <v>312.20771801000001</v>
      </c>
      <c r="BE33" s="338">
        <v>417.61502837</v>
      </c>
      <c r="BF33" s="338">
        <v>395.26666725000001</v>
      </c>
      <c r="BG33" s="338">
        <v>215.49781891000001</v>
      </c>
      <c r="BH33" s="338">
        <v>54.893138706000002</v>
      </c>
      <c r="BI33" s="338">
        <v>6.8678614488000003</v>
      </c>
      <c r="BJ33" s="338">
        <v>2.2062512722999998</v>
      </c>
      <c r="BK33" s="338">
        <v>5.3577873124000002</v>
      </c>
      <c r="BL33" s="338">
        <v>3.6921069043000001</v>
      </c>
      <c r="BM33" s="338">
        <v>18.477248759999998</v>
      </c>
      <c r="BN33" s="338">
        <v>37.008622248999998</v>
      </c>
      <c r="BO33" s="338">
        <v>165.48965243999999</v>
      </c>
      <c r="BP33" s="338">
        <v>328.80501964000001</v>
      </c>
      <c r="BQ33" s="338">
        <v>436.87574633000003</v>
      </c>
      <c r="BR33" s="338">
        <v>395.16941783999999</v>
      </c>
      <c r="BS33" s="338">
        <v>215.39117693</v>
      </c>
      <c r="BT33" s="338">
        <v>54.844978677999997</v>
      </c>
      <c r="BU33" s="338">
        <v>6.8574072758</v>
      </c>
      <c r="BV33" s="338">
        <v>2.2013169142</v>
      </c>
    </row>
    <row r="34" spans="1:74" ht="11.1" customHeight="1" x14ac:dyDescent="0.2">
      <c r="A34" s="9" t="s">
        <v>45</v>
      </c>
      <c r="B34" s="212" t="s">
        <v>562</v>
      </c>
      <c r="C34" s="275">
        <v>5.3142606674000001</v>
      </c>
      <c r="D34" s="275">
        <v>5.6424688110999996</v>
      </c>
      <c r="E34" s="275">
        <v>39.112841519</v>
      </c>
      <c r="F34" s="275">
        <v>141.27574630000001</v>
      </c>
      <c r="G34" s="275">
        <v>260.39798602000002</v>
      </c>
      <c r="H34" s="275">
        <v>452.88190658000002</v>
      </c>
      <c r="I34" s="275">
        <v>585.82495869000002</v>
      </c>
      <c r="J34" s="275">
        <v>561.89570146000005</v>
      </c>
      <c r="K34" s="275">
        <v>423.87159345999999</v>
      </c>
      <c r="L34" s="275">
        <v>188.0230827</v>
      </c>
      <c r="M34" s="275">
        <v>51.612979463000002</v>
      </c>
      <c r="N34" s="275">
        <v>25.300362225000001</v>
      </c>
      <c r="O34" s="275">
        <v>9.3138819875000003</v>
      </c>
      <c r="P34" s="275">
        <v>25.487654248999998</v>
      </c>
      <c r="Q34" s="275">
        <v>86.033849219999993</v>
      </c>
      <c r="R34" s="275">
        <v>122.66486455</v>
      </c>
      <c r="S34" s="275">
        <v>238.02227607</v>
      </c>
      <c r="T34" s="275">
        <v>475.27245898000001</v>
      </c>
      <c r="U34" s="275">
        <v>620.17778725999995</v>
      </c>
      <c r="V34" s="275">
        <v>547.05454020000002</v>
      </c>
      <c r="W34" s="275">
        <v>429.31285001999998</v>
      </c>
      <c r="X34" s="275">
        <v>232.54339400000001</v>
      </c>
      <c r="Y34" s="275">
        <v>79.814650157000003</v>
      </c>
      <c r="Z34" s="275">
        <v>16.747566708000001</v>
      </c>
      <c r="AA34" s="275">
        <v>35.647986363999998</v>
      </c>
      <c r="AB34" s="275">
        <v>66.886442353000007</v>
      </c>
      <c r="AC34" s="275">
        <v>111.43371793</v>
      </c>
      <c r="AD34" s="275">
        <v>141.30047300000001</v>
      </c>
      <c r="AE34" s="275">
        <v>239.76009336999999</v>
      </c>
      <c r="AF34" s="275">
        <v>445.32209838</v>
      </c>
      <c r="AG34" s="275">
        <v>582.14923980000003</v>
      </c>
      <c r="AH34" s="275">
        <v>508.04237918000001</v>
      </c>
      <c r="AI34" s="275">
        <v>368.35590803999997</v>
      </c>
      <c r="AJ34" s="275">
        <v>145.49974786999999</v>
      </c>
      <c r="AK34" s="275">
        <v>67.424253461999996</v>
      </c>
      <c r="AL34" s="275">
        <v>6.1373030317000001</v>
      </c>
      <c r="AM34" s="275">
        <v>4.4834814155</v>
      </c>
      <c r="AN34" s="275">
        <v>33.383815667</v>
      </c>
      <c r="AO34" s="275">
        <v>88.070059420999996</v>
      </c>
      <c r="AP34" s="275">
        <v>57.640291957999999</v>
      </c>
      <c r="AQ34" s="275">
        <v>398.87417353000001</v>
      </c>
      <c r="AR34" s="275">
        <v>552.10760904000006</v>
      </c>
      <c r="AS34" s="275">
        <v>608.57451787000002</v>
      </c>
      <c r="AT34" s="275">
        <v>566.11885751</v>
      </c>
      <c r="AU34" s="275">
        <v>392.34948172999998</v>
      </c>
      <c r="AV34" s="275">
        <v>144.72162415</v>
      </c>
      <c r="AW34" s="275">
        <v>12.535097441</v>
      </c>
      <c r="AX34" s="275">
        <v>9.6832030744999997</v>
      </c>
      <c r="AY34" s="275">
        <v>11.913616649</v>
      </c>
      <c r="AZ34" s="275">
        <v>24.704170266999999</v>
      </c>
      <c r="BA34" s="275">
        <v>38.178880864999996</v>
      </c>
      <c r="BB34" s="275">
        <v>125.88027472</v>
      </c>
      <c r="BC34" s="338">
        <v>273.74620908999998</v>
      </c>
      <c r="BD34" s="338">
        <v>445.25543283000002</v>
      </c>
      <c r="BE34" s="338">
        <v>556.01909861000001</v>
      </c>
      <c r="BF34" s="338">
        <v>559.48080666999999</v>
      </c>
      <c r="BG34" s="338">
        <v>365.41302257000001</v>
      </c>
      <c r="BH34" s="338">
        <v>142.36656668000001</v>
      </c>
      <c r="BI34" s="338">
        <v>38.821491891000001</v>
      </c>
      <c r="BJ34" s="338">
        <v>9.5754120479000004</v>
      </c>
      <c r="BK34" s="338">
        <v>14.47748217</v>
      </c>
      <c r="BL34" s="338">
        <v>18.683537526999999</v>
      </c>
      <c r="BM34" s="338">
        <v>55.672603189999997</v>
      </c>
      <c r="BN34" s="338">
        <v>114.71027022</v>
      </c>
      <c r="BO34" s="338">
        <v>292.23768675999997</v>
      </c>
      <c r="BP34" s="338">
        <v>460.68325656000002</v>
      </c>
      <c r="BQ34" s="338">
        <v>567.56605394999997</v>
      </c>
      <c r="BR34" s="338">
        <v>559.62224530000003</v>
      </c>
      <c r="BS34" s="338">
        <v>365.55592966</v>
      </c>
      <c r="BT34" s="338">
        <v>142.47832560000001</v>
      </c>
      <c r="BU34" s="338">
        <v>38.864260952999999</v>
      </c>
      <c r="BV34" s="338">
        <v>9.5823714481</v>
      </c>
    </row>
    <row r="35" spans="1:74" ht="11.1" customHeight="1" x14ac:dyDescent="0.2">
      <c r="A35" s="9" t="s">
        <v>48</v>
      </c>
      <c r="B35" s="212" t="s">
        <v>563</v>
      </c>
      <c r="C35" s="275">
        <v>1.6509978559</v>
      </c>
      <c r="D35" s="275">
        <v>11.013729268000001</v>
      </c>
      <c r="E35" s="275">
        <v>31.914326392</v>
      </c>
      <c r="F35" s="275">
        <v>40.314509809999997</v>
      </c>
      <c r="G35" s="275">
        <v>75.225537224999997</v>
      </c>
      <c r="H35" s="275">
        <v>313.32386674000003</v>
      </c>
      <c r="I35" s="275">
        <v>325.33982465999998</v>
      </c>
      <c r="J35" s="275">
        <v>361.78350638000001</v>
      </c>
      <c r="K35" s="275">
        <v>231.28957882</v>
      </c>
      <c r="L35" s="275">
        <v>83.975510080000006</v>
      </c>
      <c r="M35" s="275">
        <v>2.9103859609999998</v>
      </c>
      <c r="N35" s="275">
        <v>0</v>
      </c>
      <c r="O35" s="275">
        <v>0</v>
      </c>
      <c r="P35" s="275">
        <v>10.091136451000001</v>
      </c>
      <c r="Q35" s="275">
        <v>24.157063046000001</v>
      </c>
      <c r="R35" s="275">
        <v>41.958478780999997</v>
      </c>
      <c r="S35" s="275">
        <v>90.283896554999998</v>
      </c>
      <c r="T35" s="275">
        <v>331.20310516000001</v>
      </c>
      <c r="U35" s="275">
        <v>407.81149092999999</v>
      </c>
      <c r="V35" s="275">
        <v>305.37365634999998</v>
      </c>
      <c r="W35" s="275">
        <v>173.48223082999999</v>
      </c>
      <c r="X35" s="275">
        <v>99.185184238999994</v>
      </c>
      <c r="Y35" s="275">
        <v>13.754306958000001</v>
      </c>
      <c r="Z35" s="275">
        <v>0</v>
      </c>
      <c r="AA35" s="275">
        <v>0</v>
      </c>
      <c r="AB35" s="275">
        <v>5.2763458219999997</v>
      </c>
      <c r="AC35" s="275">
        <v>31.543410338000001</v>
      </c>
      <c r="AD35" s="275">
        <v>50.700197500999998</v>
      </c>
      <c r="AE35" s="275">
        <v>109.19897136</v>
      </c>
      <c r="AF35" s="275">
        <v>307.69606218000001</v>
      </c>
      <c r="AG35" s="275">
        <v>414.47921835</v>
      </c>
      <c r="AH35" s="275">
        <v>329.30621067999999</v>
      </c>
      <c r="AI35" s="275">
        <v>177.71211500000001</v>
      </c>
      <c r="AJ35" s="275">
        <v>91.841825756000006</v>
      </c>
      <c r="AK35" s="275">
        <v>29.110962041000001</v>
      </c>
      <c r="AL35" s="275">
        <v>1.1673343487000001</v>
      </c>
      <c r="AM35" s="275">
        <v>4.5346986768999997</v>
      </c>
      <c r="AN35" s="275">
        <v>2.6274494253</v>
      </c>
      <c r="AO35" s="275">
        <v>14.459910556000001</v>
      </c>
      <c r="AP35" s="275">
        <v>71.769568077000002</v>
      </c>
      <c r="AQ35" s="275">
        <v>137.59263053000001</v>
      </c>
      <c r="AR35" s="275">
        <v>300.08532441</v>
      </c>
      <c r="AS35" s="275">
        <v>416.69760325999999</v>
      </c>
      <c r="AT35" s="275">
        <v>345.44878692999998</v>
      </c>
      <c r="AU35" s="275">
        <v>240.45736581</v>
      </c>
      <c r="AV35" s="275">
        <v>45.601662957999999</v>
      </c>
      <c r="AW35" s="275">
        <v>5.4665163231999996</v>
      </c>
      <c r="AX35" s="275">
        <v>0</v>
      </c>
      <c r="AY35" s="275">
        <v>4.3083298053999998E-2</v>
      </c>
      <c r="AZ35" s="275">
        <v>0</v>
      </c>
      <c r="BA35" s="275">
        <v>10.187737663</v>
      </c>
      <c r="BB35" s="275">
        <v>51.026446567999997</v>
      </c>
      <c r="BC35" s="338">
        <v>119.13188945</v>
      </c>
      <c r="BD35" s="338">
        <v>258.44592232000002</v>
      </c>
      <c r="BE35" s="338">
        <v>382.17510143999999</v>
      </c>
      <c r="BF35" s="338">
        <v>339.67395619000001</v>
      </c>
      <c r="BG35" s="338">
        <v>198.31947131000001</v>
      </c>
      <c r="BH35" s="338">
        <v>64.571907401999994</v>
      </c>
      <c r="BI35" s="338">
        <v>7.8235125804000001</v>
      </c>
      <c r="BJ35" s="338">
        <v>0</v>
      </c>
      <c r="BK35" s="338">
        <v>1.0466627658000001</v>
      </c>
      <c r="BL35" s="338">
        <v>3.4741836717000001</v>
      </c>
      <c r="BM35" s="338">
        <v>13.303739336</v>
      </c>
      <c r="BN35" s="338">
        <v>41.212197705000001</v>
      </c>
      <c r="BO35" s="338">
        <v>122.6884819</v>
      </c>
      <c r="BP35" s="338">
        <v>257.88342154999998</v>
      </c>
      <c r="BQ35" s="338">
        <v>382.22195274000001</v>
      </c>
      <c r="BR35" s="338">
        <v>340.10629036</v>
      </c>
      <c r="BS35" s="338">
        <v>198.64253072</v>
      </c>
      <c r="BT35" s="338">
        <v>64.703212824000005</v>
      </c>
      <c r="BU35" s="338">
        <v>7.8399596401</v>
      </c>
      <c r="BV35" s="338">
        <v>0</v>
      </c>
    </row>
    <row r="36" spans="1:74" ht="11.1" customHeight="1" x14ac:dyDescent="0.2">
      <c r="A36" s="9" t="s">
        <v>49</v>
      </c>
      <c r="B36" s="212" t="s">
        <v>564</v>
      </c>
      <c r="C36" s="275">
        <v>10.209076734</v>
      </c>
      <c r="D36" s="275">
        <v>12.758638157</v>
      </c>
      <c r="E36" s="275">
        <v>26.747839280000001</v>
      </c>
      <c r="F36" s="275">
        <v>22.607746077000002</v>
      </c>
      <c r="G36" s="275">
        <v>27.614587457999999</v>
      </c>
      <c r="H36" s="275">
        <v>175.51765735000001</v>
      </c>
      <c r="I36" s="275">
        <v>218.30400125</v>
      </c>
      <c r="J36" s="275">
        <v>260.71811374999999</v>
      </c>
      <c r="K36" s="275">
        <v>193.06385127999999</v>
      </c>
      <c r="L36" s="275">
        <v>97.020145314000004</v>
      </c>
      <c r="M36" s="275">
        <v>12.182879266</v>
      </c>
      <c r="N36" s="275">
        <v>10.414849922</v>
      </c>
      <c r="O36" s="275">
        <v>7.7807610174999997</v>
      </c>
      <c r="P36" s="275">
        <v>15.023209004</v>
      </c>
      <c r="Q36" s="275">
        <v>12.640927573000001</v>
      </c>
      <c r="R36" s="275">
        <v>26.807358308000001</v>
      </c>
      <c r="S36" s="275">
        <v>36.786953103000002</v>
      </c>
      <c r="T36" s="275">
        <v>165.64289742</v>
      </c>
      <c r="U36" s="275">
        <v>235.57085941</v>
      </c>
      <c r="V36" s="275">
        <v>233.82990895</v>
      </c>
      <c r="W36" s="275">
        <v>122.16257524</v>
      </c>
      <c r="X36" s="275">
        <v>47.050893926000001</v>
      </c>
      <c r="Y36" s="275">
        <v>17.119098436000002</v>
      </c>
      <c r="Z36" s="275">
        <v>7.9928919288999998</v>
      </c>
      <c r="AA36" s="275">
        <v>6.9914739310999998</v>
      </c>
      <c r="AB36" s="275">
        <v>6.5827825139999998</v>
      </c>
      <c r="AC36" s="275">
        <v>16.706528728999999</v>
      </c>
      <c r="AD36" s="275">
        <v>24.864292768999999</v>
      </c>
      <c r="AE36" s="275">
        <v>45.641419405000001</v>
      </c>
      <c r="AF36" s="275">
        <v>149.72120802000001</v>
      </c>
      <c r="AG36" s="275">
        <v>283.36511790999998</v>
      </c>
      <c r="AH36" s="275">
        <v>281.36205587000001</v>
      </c>
      <c r="AI36" s="275">
        <v>139.14950594999999</v>
      </c>
      <c r="AJ36" s="275">
        <v>68.438541686999997</v>
      </c>
      <c r="AK36" s="275">
        <v>20.594637981000002</v>
      </c>
      <c r="AL36" s="275">
        <v>9.6906323633000007</v>
      </c>
      <c r="AM36" s="275">
        <v>14.987511660999999</v>
      </c>
      <c r="AN36" s="275">
        <v>7.5379573152999999</v>
      </c>
      <c r="AO36" s="275">
        <v>8.8320944377000004</v>
      </c>
      <c r="AP36" s="275">
        <v>24.514427136999998</v>
      </c>
      <c r="AQ36" s="275">
        <v>39.184141498000002</v>
      </c>
      <c r="AR36" s="275">
        <v>117.46136946</v>
      </c>
      <c r="AS36" s="275">
        <v>320.76942299000001</v>
      </c>
      <c r="AT36" s="275">
        <v>256.42269583000001</v>
      </c>
      <c r="AU36" s="275">
        <v>143.15479543000001</v>
      </c>
      <c r="AV36" s="275">
        <v>45.792905781000002</v>
      </c>
      <c r="AW36" s="275">
        <v>15.846642975</v>
      </c>
      <c r="AX36" s="275">
        <v>9.2886067755999999</v>
      </c>
      <c r="AY36" s="275">
        <v>8.2517678313000005</v>
      </c>
      <c r="AZ36" s="275">
        <v>5.4716391531999999</v>
      </c>
      <c r="BA36" s="275">
        <v>7.4764248266999997</v>
      </c>
      <c r="BB36" s="275">
        <v>23.55838206</v>
      </c>
      <c r="BC36" s="338">
        <v>46.492977170000003</v>
      </c>
      <c r="BD36" s="338">
        <v>106.67328931</v>
      </c>
      <c r="BE36" s="338">
        <v>229.66426296</v>
      </c>
      <c r="BF36" s="338">
        <v>223.25215610000001</v>
      </c>
      <c r="BG36" s="338">
        <v>136.46446226</v>
      </c>
      <c r="BH36" s="338">
        <v>38.606018900000002</v>
      </c>
      <c r="BI36" s="338">
        <v>11.658498745999999</v>
      </c>
      <c r="BJ36" s="338">
        <v>7.9121353557000003</v>
      </c>
      <c r="BK36" s="338">
        <v>8.3462934395000001</v>
      </c>
      <c r="BL36" s="338">
        <v>7.7568311901999998</v>
      </c>
      <c r="BM36" s="338">
        <v>11.364544384</v>
      </c>
      <c r="BN36" s="338">
        <v>18.320866853999998</v>
      </c>
      <c r="BO36" s="338">
        <v>45.303991885000002</v>
      </c>
      <c r="BP36" s="338">
        <v>103.16881471000001</v>
      </c>
      <c r="BQ36" s="338">
        <v>221.66438991000001</v>
      </c>
      <c r="BR36" s="338">
        <v>223.10823017000001</v>
      </c>
      <c r="BS36" s="338">
        <v>136.33855611999999</v>
      </c>
      <c r="BT36" s="338">
        <v>38.534576962999999</v>
      </c>
      <c r="BU36" s="338">
        <v>11.614073156</v>
      </c>
      <c r="BV36" s="338">
        <v>7.8738209534000001</v>
      </c>
    </row>
    <row r="37" spans="1:74" ht="11.1" customHeight="1" x14ac:dyDescent="0.2">
      <c r="A37" s="9" t="s">
        <v>697</v>
      </c>
      <c r="B37" s="212" t="s">
        <v>592</v>
      </c>
      <c r="C37" s="275">
        <v>9.1912730662000008</v>
      </c>
      <c r="D37" s="275">
        <v>7.2802539553000001</v>
      </c>
      <c r="E37" s="275">
        <v>29.397591796</v>
      </c>
      <c r="F37" s="275">
        <v>53.305920749000002</v>
      </c>
      <c r="G37" s="275">
        <v>125.90936273</v>
      </c>
      <c r="H37" s="275">
        <v>255.13202312999999</v>
      </c>
      <c r="I37" s="275">
        <v>336.22825062999999</v>
      </c>
      <c r="J37" s="275">
        <v>315.3513021</v>
      </c>
      <c r="K37" s="275">
        <v>223.28409827999999</v>
      </c>
      <c r="L37" s="275">
        <v>77.058224190000004</v>
      </c>
      <c r="M37" s="275">
        <v>29.77942135</v>
      </c>
      <c r="N37" s="275">
        <v>26.274015476999999</v>
      </c>
      <c r="O37" s="275">
        <v>7.4425918160000002</v>
      </c>
      <c r="P37" s="275">
        <v>11.163289211</v>
      </c>
      <c r="Q37" s="275">
        <v>35.224028476000001</v>
      </c>
      <c r="R37" s="275">
        <v>42.506396702000004</v>
      </c>
      <c r="S37" s="275">
        <v>97.612194105</v>
      </c>
      <c r="T37" s="275">
        <v>270.86649248999998</v>
      </c>
      <c r="U37" s="275">
        <v>383.86723615</v>
      </c>
      <c r="V37" s="275">
        <v>361.96219382999999</v>
      </c>
      <c r="W37" s="275">
        <v>219.28881755</v>
      </c>
      <c r="X37" s="275">
        <v>86.493173079000002</v>
      </c>
      <c r="Y37" s="275">
        <v>25.54959723</v>
      </c>
      <c r="Z37" s="275">
        <v>16.557854432999999</v>
      </c>
      <c r="AA37" s="275">
        <v>16.663148091</v>
      </c>
      <c r="AB37" s="275">
        <v>21.737311948999999</v>
      </c>
      <c r="AC37" s="275">
        <v>31.944089223999999</v>
      </c>
      <c r="AD37" s="275">
        <v>55.953113090999999</v>
      </c>
      <c r="AE37" s="275">
        <v>105.75397253</v>
      </c>
      <c r="AF37" s="275">
        <v>241.40321084000001</v>
      </c>
      <c r="AG37" s="275">
        <v>363.10332433999997</v>
      </c>
      <c r="AH37" s="275">
        <v>292.22535173</v>
      </c>
      <c r="AI37" s="275">
        <v>184.36093647999999</v>
      </c>
      <c r="AJ37" s="275">
        <v>77.792516427999999</v>
      </c>
      <c r="AK37" s="275">
        <v>27.433118869000001</v>
      </c>
      <c r="AL37" s="275">
        <v>10.124252989</v>
      </c>
      <c r="AM37" s="275">
        <v>7.6217064345000001</v>
      </c>
      <c r="AN37" s="275">
        <v>23.040404588000001</v>
      </c>
      <c r="AO37" s="275">
        <v>21.169324763999999</v>
      </c>
      <c r="AP37" s="275">
        <v>32.863816253000003</v>
      </c>
      <c r="AQ37" s="275">
        <v>174.78546434</v>
      </c>
      <c r="AR37" s="275">
        <v>270.38520210000001</v>
      </c>
      <c r="AS37" s="275">
        <v>376.18307950000002</v>
      </c>
      <c r="AT37" s="275">
        <v>351.05684759000002</v>
      </c>
      <c r="AU37" s="275">
        <v>231.58912475</v>
      </c>
      <c r="AV37" s="275">
        <v>69.895954071999995</v>
      </c>
      <c r="AW37" s="275">
        <v>17.809205480999999</v>
      </c>
      <c r="AX37" s="275">
        <v>10.888021817</v>
      </c>
      <c r="AY37" s="275">
        <v>9.1522924037000006</v>
      </c>
      <c r="AZ37" s="275">
        <v>18.192899995000001</v>
      </c>
      <c r="BA37" s="275">
        <v>18.509552194000001</v>
      </c>
      <c r="BB37" s="275">
        <v>48.987351466</v>
      </c>
      <c r="BC37" s="338">
        <v>117.78629503000001</v>
      </c>
      <c r="BD37" s="338">
        <v>236.75547115000001</v>
      </c>
      <c r="BE37" s="338">
        <v>347.78793102999998</v>
      </c>
      <c r="BF37" s="338">
        <v>321.81194216</v>
      </c>
      <c r="BG37" s="338">
        <v>174.57039146</v>
      </c>
      <c r="BH37" s="338">
        <v>61.033086449000002</v>
      </c>
      <c r="BI37" s="338">
        <v>19.235075414000001</v>
      </c>
      <c r="BJ37" s="338">
        <v>9.3210867138999998</v>
      </c>
      <c r="BK37" s="338">
        <v>9.8496972979000006</v>
      </c>
      <c r="BL37" s="338">
        <v>11.032971746999999</v>
      </c>
      <c r="BM37" s="338">
        <v>22.270354224999998</v>
      </c>
      <c r="BN37" s="338">
        <v>39.693567827999999</v>
      </c>
      <c r="BO37" s="338">
        <v>121.0541966</v>
      </c>
      <c r="BP37" s="338">
        <v>240.66633641999999</v>
      </c>
      <c r="BQ37" s="338">
        <v>351.31813319999998</v>
      </c>
      <c r="BR37" s="338">
        <v>322.22357017000002</v>
      </c>
      <c r="BS37" s="338">
        <v>175.00472823999999</v>
      </c>
      <c r="BT37" s="338">
        <v>61.280217010000001</v>
      </c>
      <c r="BU37" s="338">
        <v>19.326217067999998</v>
      </c>
      <c r="BV37" s="338">
        <v>9.3607315665000002</v>
      </c>
    </row>
    <row r="38" spans="1:74" ht="11.1" customHeight="1" x14ac:dyDescent="0.2">
      <c r="A38" s="9"/>
      <c r="B38" s="193" t="s">
        <v>169</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156</v>
      </c>
      <c r="B39" s="212" t="s">
        <v>557</v>
      </c>
      <c r="C39" s="257">
        <v>0</v>
      </c>
      <c r="D39" s="257">
        <v>0</v>
      </c>
      <c r="E39" s="257">
        <v>0</v>
      </c>
      <c r="F39" s="257">
        <v>0</v>
      </c>
      <c r="G39" s="257">
        <v>8.9527901929000002</v>
      </c>
      <c r="H39" s="257">
        <v>76.127114425000002</v>
      </c>
      <c r="I39" s="257">
        <v>224.66843403999999</v>
      </c>
      <c r="J39" s="257">
        <v>159.00157333999999</v>
      </c>
      <c r="K39" s="257">
        <v>35.350477642000001</v>
      </c>
      <c r="L39" s="257">
        <v>0.76353912150000003</v>
      </c>
      <c r="M39" s="257">
        <v>0</v>
      </c>
      <c r="N39" s="257">
        <v>0</v>
      </c>
      <c r="O39" s="257">
        <v>0</v>
      </c>
      <c r="P39" s="257">
        <v>0</v>
      </c>
      <c r="Q39" s="257">
        <v>0</v>
      </c>
      <c r="R39" s="257">
        <v>0</v>
      </c>
      <c r="S39" s="257">
        <v>12.041347547999999</v>
      </c>
      <c r="T39" s="257">
        <v>68.943966150999998</v>
      </c>
      <c r="U39" s="257">
        <v>223.73556288</v>
      </c>
      <c r="V39" s="257">
        <v>157.21245352</v>
      </c>
      <c r="W39" s="257">
        <v>37.847466173999997</v>
      </c>
      <c r="X39" s="257">
        <v>0.76353912150000003</v>
      </c>
      <c r="Y39" s="257">
        <v>0</v>
      </c>
      <c r="Z39" s="257">
        <v>0</v>
      </c>
      <c r="AA39" s="257">
        <v>0</v>
      </c>
      <c r="AB39" s="257">
        <v>0</v>
      </c>
      <c r="AC39" s="257">
        <v>0</v>
      </c>
      <c r="AD39" s="257">
        <v>0</v>
      </c>
      <c r="AE39" s="257">
        <v>12.298946796999999</v>
      </c>
      <c r="AF39" s="257">
        <v>68.623080318000007</v>
      </c>
      <c r="AG39" s="257">
        <v>222.15983800000001</v>
      </c>
      <c r="AH39" s="257">
        <v>168.29284038</v>
      </c>
      <c r="AI39" s="257">
        <v>42.562255999000001</v>
      </c>
      <c r="AJ39" s="257">
        <v>0.76353912150000003</v>
      </c>
      <c r="AK39" s="257">
        <v>0</v>
      </c>
      <c r="AL39" s="257">
        <v>0</v>
      </c>
      <c r="AM39" s="257">
        <v>0</v>
      </c>
      <c r="AN39" s="257">
        <v>0</v>
      </c>
      <c r="AO39" s="257">
        <v>0</v>
      </c>
      <c r="AP39" s="257">
        <v>0</v>
      </c>
      <c r="AQ39" s="257">
        <v>11.512881243000001</v>
      </c>
      <c r="AR39" s="257">
        <v>69.345564908</v>
      </c>
      <c r="AS39" s="257">
        <v>222.41279129</v>
      </c>
      <c r="AT39" s="257">
        <v>165.70395876000001</v>
      </c>
      <c r="AU39" s="257">
        <v>45.127823378000002</v>
      </c>
      <c r="AV39" s="257">
        <v>1.1635975967000001</v>
      </c>
      <c r="AW39" s="257">
        <v>0</v>
      </c>
      <c r="AX39" s="257">
        <v>0</v>
      </c>
      <c r="AY39" s="257">
        <v>0</v>
      </c>
      <c r="AZ39" s="257">
        <v>0</v>
      </c>
      <c r="BA39" s="257">
        <v>0</v>
      </c>
      <c r="BB39" s="257">
        <v>0</v>
      </c>
      <c r="BC39" s="341">
        <v>14.01782</v>
      </c>
      <c r="BD39" s="341">
        <v>65.071889999999996</v>
      </c>
      <c r="BE39" s="341">
        <v>224.65600000000001</v>
      </c>
      <c r="BF39" s="341">
        <v>181.9528</v>
      </c>
      <c r="BG39" s="341">
        <v>48.597259999999999</v>
      </c>
      <c r="BH39" s="341">
        <v>1.1635979999999999</v>
      </c>
      <c r="BI39" s="341">
        <v>0</v>
      </c>
      <c r="BJ39" s="341">
        <v>0</v>
      </c>
      <c r="BK39" s="341">
        <v>0</v>
      </c>
      <c r="BL39" s="341">
        <v>0</v>
      </c>
      <c r="BM39" s="341">
        <v>0</v>
      </c>
      <c r="BN39" s="341">
        <v>0</v>
      </c>
      <c r="BO39" s="341">
        <v>14.555289999999999</v>
      </c>
      <c r="BP39" s="341">
        <v>70.686130000000006</v>
      </c>
      <c r="BQ39" s="341">
        <v>235.21709999999999</v>
      </c>
      <c r="BR39" s="341">
        <v>180.04480000000001</v>
      </c>
      <c r="BS39" s="341">
        <v>50.415469999999999</v>
      </c>
      <c r="BT39" s="341">
        <v>1.349936</v>
      </c>
      <c r="BU39" s="341">
        <v>0</v>
      </c>
      <c r="BV39" s="341">
        <v>0</v>
      </c>
    </row>
    <row r="40" spans="1:74" ht="11.1" customHeight="1" x14ac:dyDescent="0.2">
      <c r="A40" s="9" t="s">
        <v>157</v>
      </c>
      <c r="B40" s="212" t="s">
        <v>590</v>
      </c>
      <c r="C40" s="257">
        <v>0</v>
      </c>
      <c r="D40" s="257">
        <v>0</v>
      </c>
      <c r="E40" s="257">
        <v>0.19797317445000001</v>
      </c>
      <c r="F40" s="257">
        <v>4.3020099672000003E-2</v>
      </c>
      <c r="G40" s="257">
        <v>28.224401961000002</v>
      </c>
      <c r="H40" s="257">
        <v>139.38439188999999</v>
      </c>
      <c r="I40" s="257">
        <v>276.42469657999999</v>
      </c>
      <c r="J40" s="257">
        <v>211.29388381000001</v>
      </c>
      <c r="K40" s="257">
        <v>69.256730125999994</v>
      </c>
      <c r="L40" s="257">
        <v>5.4791096658000003</v>
      </c>
      <c r="M40" s="257">
        <v>0</v>
      </c>
      <c r="N40" s="257">
        <v>0</v>
      </c>
      <c r="O40" s="257">
        <v>0</v>
      </c>
      <c r="P40" s="257">
        <v>0</v>
      </c>
      <c r="Q40" s="257">
        <v>0.19797317445000001</v>
      </c>
      <c r="R40" s="257">
        <v>4.3020099672000003E-2</v>
      </c>
      <c r="S40" s="257">
        <v>35.165969951999998</v>
      </c>
      <c r="T40" s="257">
        <v>132.44570911</v>
      </c>
      <c r="U40" s="257">
        <v>272.70121308</v>
      </c>
      <c r="V40" s="257">
        <v>204.99403201000001</v>
      </c>
      <c r="W40" s="257">
        <v>70.718976460999997</v>
      </c>
      <c r="X40" s="257">
        <v>5.1695131564999999</v>
      </c>
      <c r="Y40" s="257">
        <v>0</v>
      </c>
      <c r="Z40" s="257">
        <v>8.5921807508000006E-2</v>
      </c>
      <c r="AA40" s="257">
        <v>0</v>
      </c>
      <c r="AB40" s="257">
        <v>0</v>
      </c>
      <c r="AC40" s="257">
        <v>0.19797317445000001</v>
      </c>
      <c r="AD40" s="257">
        <v>4.3020099672000003E-2</v>
      </c>
      <c r="AE40" s="257">
        <v>34.830803756999998</v>
      </c>
      <c r="AF40" s="257">
        <v>133.84390264000001</v>
      </c>
      <c r="AG40" s="257">
        <v>273.67920208999999</v>
      </c>
      <c r="AH40" s="257">
        <v>213.86697751</v>
      </c>
      <c r="AI40" s="257">
        <v>78.783387232999999</v>
      </c>
      <c r="AJ40" s="257">
        <v>5.6624466789000003</v>
      </c>
      <c r="AK40" s="257">
        <v>0</v>
      </c>
      <c r="AL40" s="257">
        <v>8.5921807508000006E-2</v>
      </c>
      <c r="AM40" s="257">
        <v>0</v>
      </c>
      <c r="AN40" s="257">
        <v>0</v>
      </c>
      <c r="AO40" s="257">
        <v>0.19797317445000001</v>
      </c>
      <c r="AP40" s="257">
        <v>0.26256370876000001</v>
      </c>
      <c r="AQ40" s="257">
        <v>32.909489139000002</v>
      </c>
      <c r="AR40" s="257">
        <v>132.68909076</v>
      </c>
      <c r="AS40" s="257">
        <v>278.64391668000002</v>
      </c>
      <c r="AT40" s="257">
        <v>208.57350609</v>
      </c>
      <c r="AU40" s="257">
        <v>79.226749376000001</v>
      </c>
      <c r="AV40" s="257">
        <v>5.1244708448000003</v>
      </c>
      <c r="AW40" s="257">
        <v>0</v>
      </c>
      <c r="AX40" s="257">
        <v>8.5921807508000006E-2</v>
      </c>
      <c r="AY40" s="257">
        <v>0</v>
      </c>
      <c r="AZ40" s="257">
        <v>0</v>
      </c>
      <c r="BA40" s="257">
        <v>0.19797317445000001</v>
      </c>
      <c r="BB40" s="257">
        <v>0.26256370876000001</v>
      </c>
      <c r="BC40" s="341">
        <v>38.854860000000002</v>
      </c>
      <c r="BD40" s="341">
        <v>126.24930000000001</v>
      </c>
      <c r="BE40" s="341">
        <v>280.54539999999997</v>
      </c>
      <c r="BF40" s="341">
        <v>223.8732</v>
      </c>
      <c r="BG40" s="341">
        <v>84.332859999999997</v>
      </c>
      <c r="BH40" s="341">
        <v>5.4301839999999997</v>
      </c>
      <c r="BI40" s="341">
        <v>0</v>
      </c>
      <c r="BJ40" s="341">
        <v>8.5921800000000007E-2</v>
      </c>
      <c r="BK40" s="341">
        <v>0</v>
      </c>
      <c r="BL40" s="341">
        <v>0</v>
      </c>
      <c r="BM40" s="341">
        <v>0.19797319999999999</v>
      </c>
      <c r="BN40" s="341">
        <v>0.3152816</v>
      </c>
      <c r="BO40" s="341">
        <v>39.73124</v>
      </c>
      <c r="BP40" s="341">
        <v>132.26240000000001</v>
      </c>
      <c r="BQ40" s="341">
        <v>291.42070000000001</v>
      </c>
      <c r="BR40" s="341">
        <v>222.2912</v>
      </c>
      <c r="BS40" s="341">
        <v>86.646569999999997</v>
      </c>
      <c r="BT40" s="341">
        <v>5.8267429999999996</v>
      </c>
      <c r="BU40" s="341">
        <v>0</v>
      </c>
      <c r="BV40" s="341">
        <v>8.5921800000000007E-2</v>
      </c>
    </row>
    <row r="41" spans="1:74" ht="11.1" customHeight="1" x14ac:dyDescent="0.2">
      <c r="A41" s="9" t="s">
        <v>158</v>
      </c>
      <c r="B41" s="212" t="s">
        <v>558</v>
      </c>
      <c r="C41" s="257">
        <v>0.1047395297</v>
      </c>
      <c r="D41" s="257">
        <v>0</v>
      </c>
      <c r="E41" s="257">
        <v>2.7363024542000001</v>
      </c>
      <c r="F41" s="257">
        <v>1.8819779593999999</v>
      </c>
      <c r="G41" s="257">
        <v>58.416339633</v>
      </c>
      <c r="H41" s="257">
        <v>173.18967855</v>
      </c>
      <c r="I41" s="257">
        <v>256.83292595</v>
      </c>
      <c r="J41" s="257">
        <v>219.36424686999999</v>
      </c>
      <c r="K41" s="257">
        <v>68.203716365999995</v>
      </c>
      <c r="L41" s="257">
        <v>6.0346321617000003</v>
      </c>
      <c r="M41" s="257">
        <v>0</v>
      </c>
      <c r="N41" s="257">
        <v>0</v>
      </c>
      <c r="O41" s="257">
        <v>0.1047395297</v>
      </c>
      <c r="P41" s="257">
        <v>0</v>
      </c>
      <c r="Q41" s="257">
        <v>2.7363024542000001</v>
      </c>
      <c r="R41" s="257">
        <v>1.8308184253999999</v>
      </c>
      <c r="S41" s="257">
        <v>64.076223734999999</v>
      </c>
      <c r="T41" s="257">
        <v>162.75499206000001</v>
      </c>
      <c r="U41" s="257">
        <v>248.67042240999999</v>
      </c>
      <c r="V41" s="257">
        <v>210.44928934999999</v>
      </c>
      <c r="W41" s="257">
        <v>68.566516883000006</v>
      </c>
      <c r="X41" s="257">
        <v>5.9835254474999999</v>
      </c>
      <c r="Y41" s="257">
        <v>0</v>
      </c>
      <c r="Z41" s="257">
        <v>0.15511025104000001</v>
      </c>
      <c r="AA41" s="257">
        <v>0</v>
      </c>
      <c r="AB41" s="257">
        <v>0</v>
      </c>
      <c r="AC41" s="257">
        <v>3.0560325740000001</v>
      </c>
      <c r="AD41" s="257">
        <v>1.3650012570000001</v>
      </c>
      <c r="AE41" s="257">
        <v>64.190605125999994</v>
      </c>
      <c r="AF41" s="257">
        <v>168.73834571</v>
      </c>
      <c r="AG41" s="257">
        <v>247.02830853</v>
      </c>
      <c r="AH41" s="257">
        <v>217.00134172</v>
      </c>
      <c r="AI41" s="257">
        <v>78.441576084999994</v>
      </c>
      <c r="AJ41" s="257">
        <v>7.8176656961999997</v>
      </c>
      <c r="AK41" s="257">
        <v>0</v>
      </c>
      <c r="AL41" s="257">
        <v>0.15511025104000001</v>
      </c>
      <c r="AM41" s="257">
        <v>0</v>
      </c>
      <c r="AN41" s="257">
        <v>0</v>
      </c>
      <c r="AO41" s="257">
        <v>2.8141132565000002</v>
      </c>
      <c r="AP41" s="257">
        <v>2.0237003181</v>
      </c>
      <c r="AQ41" s="257">
        <v>58.714009027000003</v>
      </c>
      <c r="AR41" s="257">
        <v>167.49785317000001</v>
      </c>
      <c r="AS41" s="257">
        <v>251.67657990999999</v>
      </c>
      <c r="AT41" s="257">
        <v>203.67718264999999</v>
      </c>
      <c r="AU41" s="257">
        <v>77.374573885000004</v>
      </c>
      <c r="AV41" s="257">
        <v>6.6281757855999999</v>
      </c>
      <c r="AW41" s="257">
        <v>0</v>
      </c>
      <c r="AX41" s="257">
        <v>0.15511025104000001</v>
      </c>
      <c r="AY41" s="257">
        <v>0</v>
      </c>
      <c r="AZ41" s="257">
        <v>0</v>
      </c>
      <c r="BA41" s="257">
        <v>2.8141132565000002</v>
      </c>
      <c r="BB41" s="257">
        <v>2.0098215654999998</v>
      </c>
      <c r="BC41" s="341">
        <v>70.5749</v>
      </c>
      <c r="BD41" s="341">
        <v>169.26910000000001</v>
      </c>
      <c r="BE41" s="341">
        <v>254.7568</v>
      </c>
      <c r="BF41" s="341">
        <v>211.88990000000001</v>
      </c>
      <c r="BG41" s="341">
        <v>81.223029999999994</v>
      </c>
      <c r="BH41" s="341">
        <v>6.8129609999999996</v>
      </c>
      <c r="BI41" s="341">
        <v>0</v>
      </c>
      <c r="BJ41" s="341">
        <v>0.15511030000000001</v>
      </c>
      <c r="BK41" s="341">
        <v>0</v>
      </c>
      <c r="BL41" s="341">
        <v>0</v>
      </c>
      <c r="BM41" s="341">
        <v>2.706197</v>
      </c>
      <c r="BN41" s="341">
        <v>2.0865490000000002</v>
      </c>
      <c r="BO41" s="341">
        <v>71.436679999999996</v>
      </c>
      <c r="BP41" s="341">
        <v>170.8775</v>
      </c>
      <c r="BQ41" s="341">
        <v>267.72699999999998</v>
      </c>
      <c r="BR41" s="341">
        <v>216.6463</v>
      </c>
      <c r="BS41" s="341">
        <v>81.514200000000002</v>
      </c>
      <c r="BT41" s="341">
        <v>7.4951220000000003</v>
      </c>
      <c r="BU41" s="341">
        <v>0</v>
      </c>
      <c r="BV41" s="341">
        <v>0.15511030000000001</v>
      </c>
    </row>
    <row r="42" spans="1:74" ht="11.1" customHeight="1" x14ac:dyDescent="0.2">
      <c r="A42" s="9" t="s">
        <v>159</v>
      </c>
      <c r="B42" s="212" t="s">
        <v>559</v>
      </c>
      <c r="C42" s="257">
        <v>0.20605248340999999</v>
      </c>
      <c r="D42" s="257">
        <v>0</v>
      </c>
      <c r="E42" s="257">
        <v>6.4855913277999999</v>
      </c>
      <c r="F42" s="257">
        <v>7.6997944586999996</v>
      </c>
      <c r="G42" s="257">
        <v>66.052420992999998</v>
      </c>
      <c r="H42" s="257">
        <v>208.24505178000001</v>
      </c>
      <c r="I42" s="257">
        <v>319.35020435000001</v>
      </c>
      <c r="J42" s="257">
        <v>270.22436202</v>
      </c>
      <c r="K42" s="257">
        <v>93.526856873</v>
      </c>
      <c r="L42" s="257">
        <v>8.9401689149999992</v>
      </c>
      <c r="M42" s="257">
        <v>7.2335002337000007E-2</v>
      </c>
      <c r="N42" s="257">
        <v>0</v>
      </c>
      <c r="O42" s="257">
        <v>0.20605248340999999</v>
      </c>
      <c r="P42" s="257">
        <v>0</v>
      </c>
      <c r="Q42" s="257">
        <v>6.6768720682999998</v>
      </c>
      <c r="R42" s="257">
        <v>7.6266657532000002</v>
      </c>
      <c r="S42" s="257">
        <v>66.768958968999996</v>
      </c>
      <c r="T42" s="257">
        <v>204.28195059999999</v>
      </c>
      <c r="U42" s="257">
        <v>315.33787362999999</v>
      </c>
      <c r="V42" s="257">
        <v>263.38476699</v>
      </c>
      <c r="W42" s="257">
        <v>95.114984716999999</v>
      </c>
      <c r="X42" s="257">
        <v>9.2152013428000004</v>
      </c>
      <c r="Y42" s="257">
        <v>7.2335002337000007E-2</v>
      </c>
      <c r="Z42" s="257">
        <v>0</v>
      </c>
      <c r="AA42" s="257">
        <v>0</v>
      </c>
      <c r="AB42" s="257">
        <v>7.6341928969000002E-3</v>
      </c>
      <c r="AC42" s="257">
        <v>7.2739791759000001</v>
      </c>
      <c r="AD42" s="257">
        <v>6.3263265533000004</v>
      </c>
      <c r="AE42" s="257">
        <v>64.662495824999993</v>
      </c>
      <c r="AF42" s="257">
        <v>209.93653294999999</v>
      </c>
      <c r="AG42" s="257">
        <v>308.00462212999997</v>
      </c>
      <c r="AH42" s="257">
        <v>260.77912427000001</v>
      </c>
      <c r="AI42" s="257">
        <v>103.71539993</v>
      </c>
      <c r="AJ42" s="257">
        <v>11.678058312999999</v>
      </c>
      <c r="AK42" s="257">
        <v>0.27082505827999998</v>
      </c>
      <c r="AL42" s="257">
        <v>0</v>
      </c>
      <c r="AM42" s="257">
        <v>0</v>
      </c>
      <c r="AN42" s="257">
        <v>0.30454029434000002</v>
      </c>
      <c r="AO42" s="257">
        <v>6.4417907741000002</v>
      </c>
      <c r="AP42" s="257">
        <v>7.1713998694000001</v>
      </c>
      <c r="AQ42" s="257">
        <v>58.986280118000003</v>
      </c>
      <c r="AR42" s="257">
        <v>210.44178402</v>
      </c>
      <c r="AS42" s="257">
        <v>310.88830072000002</v>
      </c>
      <c r="AT42" s="257">
        <v>243.30817296999999</v>
      </c>
      <c r="AU42" s="257">
        <v>104.60063518</v>
      </c>
      <c r="AV42" s="257">
        <v>11.073916816000001</v>
      </c>
      <c r="AW42" s="257">
        <v>0.27082505827999998</v>
      </c>
      <c r="AX42" s="257">
        <v>0</v>
      </c>
      <c r="AY42" s="257">
        <v>0</v>
      </c>
      <c r="AZ42" s="257">
        <v>0.30454029434000002</v>
      </c>
      <c r="BA42" s="257">
        <v>6.5369538961</v>
      </c>
      <c r="BB42" s="257">
        <v>7.1436679123999998</v>
      </c>
      <c r="BC42" s="341">
        <v>71.776380000000003</v>
      </c>
      <c r="BD42" s="341">
        <v>219.465</v>
      </c>
      <c r="BE42" s="341">
        <v>312.46179999999998</v>
      </c>
      <c r="BF42" s="341">
        <v>246.93510000000001</v>
      </c>
      <c r="BG42" s="341">
        <v>109.04730000000001</v>
      </c>
      <c r="BH42" s="341">
        <v>11.041550000000001</v>
      </c>
      <c r="BI42" s="341">
        <v>0.27082509999999999</v>
      </c>
      <c r="BJ42" s="341">
        <v>0</v>
      </c>
      <c r="BK42" s="341">
        <v>0</v>
      </c>
      <c r="BL42" s="341">
        <v>0.30454029999999999</v>
      </c>
      <c r="BM42" s="341">
        <v>6.2197469999999999</v>
      </c>
      <c r="BN42" s="341">
        <v>7.6872870000000004</v>
      </c>
      <c r="BO42" s="341">
        <v>72.512640000000005</v>
      </c>
      <c r="BP42" s="341">
        <v>219.11439999999999</v>
      </c>
      <c r="BQ42" s="341">
        <v>324.0265</v>
      </c>
      <c r="BR42" s="341">
        <v>254.7363</v>
      </c>
      <c r="BS42" s="341">
        <v>109.9496</v>
      </c>
      <c r="BT42" s="341">
        <v>12.03012</v>
      </c>
      <c r="BU42" s="341">
        <v>0.22708600000000001</v>
      </c>
      <c r="BV42" s="341">
        <v>0</v>
      </c>
    </row>
    <row r="43" spans="1:74" ht="11.1" customHeight="1" x14ac:dyDescent="0.2">
      <c r="A43" s="9" t="s">
        <v>160</v>
      </c>
      <c r="B43" s="212" t="s">
        <v>591</v>
      </c>
      <c r="C43" s="257">
        <v>31.278963134000001</v>
      </c>
      <c r="D43" s="257">
        <v>30.253097414999999</v>
      </c>
      <c r="E43" s="257">
        <v>48.181608634</v>
      </c>
      <c r="F43" s="257">
        <v>81.586924459000002</v>
      </c>
      <c r="G43" s="257">
        <v>194.83182639</v>
      </c>
      <c r="H43" s="257">
        <v>359.74392645</v>
      </c>
      <c r="I43" s="257">
        <v>443.90200836000002</v>
      </c>
      <c r="J43" s="257">
        <v>432.56600623999998</v>
      </c>
      <c r="K43" s="257">
        <v>281.17056587000002</v>
      </c>
      <c r="L43" s="257">
        <v>125.89365079</v>
      </c>
      <c r="M43" s="257">
        <v>45.668578699999998</v>
      </c>
      <c r="N43" s="257">
        <v>38.198515454999999</v>
      </c>
      <c r="O43" s="257">
        <v>31.199033898</v>
      </c>
      <c r="P43" s="257">
        <v>29.348741313000001</v>
      </c>
      <c r="Q43" s="257">
        <v>52.971185677999998</v>
      </c>
      <c r="R43" s="257">
        <v>89.941496947999994</v>
      </c>
      <c r="S43" s="257">
        <v>204.61766994000001</v>
      </c>
      <c r="T43" s="257">
        <v>366.47178019</v>
      </c>
      <c r="U43" s="257">
        <v>441.89049212999998</v>
      </c>
      <c r="V43" s="257">
        <v>427.49187396000002</v>
      </c>
      <c r="W43" s="257">
        <v>277.72992369000002</v>
      </c>
      <c r="X43" s="257">
        <v>125.75438736</v>
      </c>
      <c r="Y43" s="257">
        <v>49.882868242000001</v>
      </c>
      <c r="Z43" s="257">
        <v>46.156462759</v>
      </c>
      <c r="AA43" s="257">
        <v>29.642781585000002</v>
      </c>
      <c r="AB43" s="257">
        <v>29.705867298000001</v>
      </c>
      <c r="AC43" s="257">
        <v>57.288621380999999</v>
      </c>
      <c r="AD43" s="257">
        <v>87.773383103</v>
      </c>
      <c r="AE43" s="257">
        <v>206.26651867999999</v>
      </c>
      <c r="AF43" s="257">
        <v>371.69626677999997</v>
      </c>
      <c r="AG43" s="257">
        <v>447.96565049999998</v>
      </c>
      <c r="AH43" s="257">
        <v>429.55609619000001</v>
      </c>
      <c r="AI43" s="257">
        <v>289.40531487999999</v>
      </c>
      <c r="AJ43" s="257">
        <v>130.87437048999999</v>
      </c>
      <c r="AK43" s="257">
        <v>51.763095976999999</v>
      </c>
      <c r="AL43" s="257">
        <v>47.143061797999998</v>
      </c>
      <c r="AM43" s="257">
        <v>29.923974046000001</v>
      </c>
      <c r="AN43" s="257">
        <v>32.949007745999999</v>
      </c>
      <c r="AO43" s="257">
        <v>56.460869098000003</v>
      </c>
      <c r="AP43" s="257">
        <v>94.160034437999997</v>
      </c>
      <c r="AQ43" s="257">
        <v>209.50551215999999</v>
      </c>
      <c r="AR43" s="257">
        <v>371.50846407</v>
      </c>
      <c r="AS43" s="257">
        <v>453.98219886999999</v>
      </c>
      <c r="AT43" s="257">
        <v>419.82946234000002</v>
      </c>
      <c r="AU43" s="257">
        <v>286.82954087000002</v>
      </c>
      <c r="AV43" s="257">
        <v>127.76844735</v>
      </c>
      <c r="AW43" s="257">
        <v>53.646531228999997</v>
      </c>
      <c r="AX43" s="257">
        <v>45.699923194</v>
      </c>
      <c r="AY43" s="257">
        <v>28.99715565</v>
      </c>
      <c r="AZ43" s="257">
        <v>36.636234182999999</v>
      </c>
      <c r="BA43" s="257">
        <v>54.857800771000001</v>
      </c>
      <c r="BB43" s="257">
        <v>95.163186706000005</v>
      </c>
      <c r="BC43" s="341">
        <v>218.20650000000001</v>
      </c>
      <c r="BD43" s="341">
        <v>371.02449999999999</v>
      </c>
      <c r="BE43" s="341">
        <v>456.44630000000001</v>
      </c>
      <c r="BF43" s="341">
        <v>425.21620000000001</v>
      </c>
      <c r="BG43" s="341">
        <v>298.16629999999998</v>
      </c>
      <c r="BH43" s="341">
        <v>135.54150000000001</v>
      </c>
      <c r="BI43" s="341">
        <v>57.600149999999999</v>
      </c>
      <c r="BJ43" s="341">
        <v>46.036470000000001</v>
      </c>
      <c r="BK43" s="341">
        <v>29.761620000000001</v>
      </c>
      <c r="BL43" s="341">
        <v>41.578209999999999</v>
      </c>
      <c r="BM43" s="341">
        <v>55.7652</v>
      </c>
      <c r="BN43" s="341">
        <v>99.308080000000004</v>
      </c>
      <c r="BO43" s="341">
        <v>218.84039999999999</v>
      </c>
      <c r="BP43" s="341">
        <v>370.54079999999999</v>
      </c>
      <c r="BQ43" s="341">
        <v>463.17430000000002</v>
      </c>
      <c r="BR43" s="341">
        <v>424.24459999999999</v>
      </c>
      <c r="BS43" s="341">
        <v>299.18700000000001</v>
      </c>
      <c r="BT43" s="341">
        <v>135.25720000000001</v>
      </c>
      <c r="BU43" s="341">
        <v>57.74586</v>
      </c>
      <c r="BV43" s="341">
        <v>45.895600000000002</v>
      </c>
    </row>
    <row r="44" spans="1:74" ht="11.1" customHeight="1" x14ac:dyDescent="0.2">
      <c r="A44" s="9" t="s">
        <v>161</v>
      </c>
      <c r="B44" s="212" t="s">
        <v>561</v>
      </c>
      <c r="C44" s="257">
        <v>6.6755428348999999</v>
      </c>
      <c r="D44" s="257">
        <v>2.7302208272000001</v>
      </c>
      <c r="E44" s="257">
        <v>23.256039335000001</v>
      </c>
      <c r="F44" s="257">
        <v>35.382306399000001</v>
      </c>
      <c r="G44" s="257">
        <v>149.13893107999999</v>
      </c>
      <c r="H44" s="257">
        <v>341.30044380999999</v>
      </c>
      <c r="I44" s="257">
        <v>407.71365907000001</v>
      </c>
      <c r="J44" s="257">
        <v>416.98318467000001</v>
      </c>
      <c r="K44" s="257">
        <v>227.52661287000001</v>
      </c>
      <c r="L44" s="257">
        <v>45.968387602999996</v>
      </c>
      <c r="M44" s="257">
        <v>3.1595812459000001</v>
      </c>
      <c r="N44" s="257">
        <v>2.7420330761999998</v>
      </c>
      <c r="O44" s="257">
        <v>5.7298010307</v>
      </c>
      <c r="P44" s="257">
        <v>2.1641909976</v>
      </c>
      <c r="Q44" s="257">
        <v>24.463620073000001</v>
      </c>
      <c r="R44" s="257">
        <v>38.371170980999999</v>
      </c>
      <c r="S44" s="257">
        <v>156.98817310999999</v>
      </c>
      <c r="T44" s="257">
        <v>345.76829662</v>
      </c>
      <c r="U44" s="257">
        <v>408.84474777000003</v>
      </c>
      <c r="V44" s="257">
        <v>405.83805371</v>
      </c>
      <c r="W44" s="257">
        <v>222.48518793</v>
      </c>
      <c r="X44" s="257">
        <v>47.085444774000003</v>
      </c>
      <c r="Y44" s="257">
        <v>4.0828720295999998</v>
      </c>
      <c r="Z44" s="257">
        <v>5.0679103021999996</v>
      </c>
      <c r="AA44" s="257">
        <v>4.1097678970000002</v>
      </c>
      <c r="AB44" s="257">
        <v>2.3907968513000002</v>
      </c>
      <c r="AC44" s="257">
        <v>26.322107426999999</v>
      </c>
      <c r="AD44" s="257">
        <v>34.221102264999999</v>
      </c>
      <c r="AE44" s="257">
        <v>156.57570046000001</v>
      </c>
      <c r="AF44" s="257">
        <v>353.17173381999999</v>
      </c>
      <c r="AG44" s="257">
        <v>411.98508762</v>
      </c>
      <c r="AH44" s="257">
        <v>404.97225042999997</v>
      </c>
      <c r="AI44" s="257">
        <v>238.70633674000001</v>
      </c>
      <c r="AJ44" s="257">
        <v>55.234124313999999</v>
      </c>
      <c r="AK44" s="257">
        <v>5.0542203072999996</v>
      </c>
      <c r="AL44" s="257">
        <v>5.1446408255999998</v>
      </c>
      <c r="AM44" s="257">
        <v>5.5848789401000003</v>
      </c>
      <c r="AN44" s="257">
        <v>4.0444472281000001</v>
      </c>
      <c r="AO44" s="257">
        <v>24.481243148000001</v>
      </c>
      <c r="AP44" s="257">
        <v>40.370696950000003</v>
      </c>
      <c r="AQ44" s="257">
        <v>152.21152683</v>
      </c>
      <c r="AR44" s="257">
        <v>346.14011240999997</v>
      </c>
      <c r="AS44" s="257">
        <v>417.78285013999999</v>
      </c>
      <c r="AT44" s="257">
        <v>383.61925587000002</v>
      </c>
      <c r="AU44" s="257">
        <v>230.03717669</v>
      </c>
      <c r="AV44" s="257">
        <v>52.903084810999999</v>
      </c>
      <c r="AW44" s="257">
        <v>5.3084696193000003</v>
      </c>
      <c r="AX44" s="257">
        <v>4.6877604416</v>
      </c>
      <c r="AY44" s="257">
        <v>5.4243226889000002</v>
      </c>
      <c r="AZ44" s="257">
        <v>5.8683974159999996</v>
      </c>
      <c r="BA44" s="257">
        <v>24.56913256</v>
      </c>
      <c r="BB44" s="257">
        <v>38.565002544999999</v>
      </c>
      <c r="BC44" s="341">
        <v>166.93510000000001</v>
      </c>
      <c r="BD44" s="341">
        <v>348.95389999999998</v>
      </c>
      <c r="BE44" s="341">
        <v>420.81580000000002</v>
      </c>
      <c r="BF44" s="341">
        <v>387.90940000000001</v>
      </c>
      <c r="BG44" s="341">
        <v>240.45249999999999</v>
      </c>
      <c r="BH44" s="341">
        <v>57.246699999999997</v>
      </c>
      <c r="BI44" s="341">
        <v>5.273269</v>
      </c>
      <c r="BJ44" s="341">
        <v>4.6295279999999996</v>
      </c>
      <c r="BK44" s="341">
        <v>5.4904729999999997</v>
      </c>
      <c r="BL44" s="341">
        <v>6.9112830000000001</v>
      </c>
      <c r="BM44" s="341">
        <v>23.410540000000001</v>
      </c>
      <c r="BN44" s="341">
        <v>40.010559999999998</v>
      </c>
      <c r="BO44" s="341">
        <v>167.46180000000001</v>
      </c>
      <c r="BP44" s="341">
        <v>344.64800000000002</v>
      </c>
      <c r="BQ44" s="341">
        <v>430.73259999999999</v>
      </c>
      <c r="BR44" s="341">
        <v>393.46929999999998</v>
      </c>
      <c r="BS44" s="341">
        <v>239.14349999999999</v>
      </c>
      <c r="BT44" s="341">
        <v>59.431179999999998</v>
      </c>
      <c r="BU44" s="341">
        <v>5.6348469999999997</v>
      </c>
      <c r="BV44" s="341">
        <v>4.8081110000000002</v>
      </c>
    </row>
    <row r="45" spans="1:74" ht="11.1" customHeight="1" x14ac:dyDescent="0.2">
      <c r="A45" s="9" t="s">
        <v>162</v>
      </c>
      <c r="B45" s="212" t="s">
        <v>562</v>
      </c>
      <c r="C45" s="257">
        <v>15.794730126999999</v>
      </c>
      <c r="D45" s="257">
        <v>16.253739452000001</v>
      </c>
      <c r="E45" s="257">
        <v>62.038953006</v>
      </c>
      <c r="F45" s="257">
        <v>116.13962727000001</v>
      </c>
      <c r="G45" s="257">
        <v>275.56247523000002</v>
      </c>
      <c r="H45" s="257">
        <v>491.13678450999998</v>
      </c>
      <c r="I45" s="257">
        <v>554.98961769000005</v>
      </c>
      <c r="J45" s="257">
        <v>585.87122793000003</v>
      </c>
      <c r="K45" s="257">
        <v>377.47233649999998</v>
      </c>
      <c r="L45" s="257">
        <v>140.24547723000001</v>
      </c>
      <c r="M45" s="257">
        <v>34.51320613</v>
      </c>
      <c r="N45" s="257">
        <v>8.9812263408999993</v>
      </c>
      <c r="O45" s="257">
        <v>13.723877177</v>
      </c>
      <c r="P45" s="257">
        <v>14.758643332</v>
      </c>
      <c r="Q45" s="257">
        <v>61.923276057000002</v>
      </c>
      <c r="R45" s="257">
        <v>121.74410798</v>
      </c>
      <c r="S45" s="257">
        <v>278.32546423999997</v>
      </c>
      <c r="T45" s="257">
        <v>489.58021581000003</v>
      </c>
      <c r="U45" s="257">
        <v>558.75054531000001</v>
      </c>
      <c r="V45" s="257">
        <v>586.26918735000004</v>
      </c>
      <c r="W45" s="257">
        <v>372.38557550000002</v>
      </c>
      <c r="X45" s="257">
        <v>145.58895408000001</v>
      </c>
      <c r="Y45" s="257">
        <v>34.388237248999999</v>
      </c>
      <c r="Z45" s="257">
        <v>11.024224648000001</v>
      </c>
      <c r="AA45" s="257">
        <v>11.175550998</v>
      </c>
      <c r="AB45" s="257">
        <v>16.252152703</v>
      </c>
      <c r="AC45" s="257">
        <v>62.100851169000002</v>
      </c>
      <c r="AD45" s="257">
        <v>113.61501816000001</v>
      </c>
      <c r="AE45" s="257">
        <v>270.99905491999999</v>
      </c>
      <c r="AF45" s="257">
        <v>491.81135265</v>
      </c>
      <c r="AG45" s="257">
        <v>563.97808940000004</v>
      </c>
      <c r="AH45" s="257">
        <v>579.82089353000003</v>
      </c>
      <c r="AI45" s="257">
        <v>383.76809403999999</v>
      </c>
      <c r="AJ45" s="257">
        <v>154.27556200000001</v>
      </c>
      <c r="AK45" s="257">
        <v>38.429170264</v>
      </c>
      <c r="AL45" s="257">
        <v>11.848579279000001</v>
      </c>
      <c r="AM45" s="257">
        <v>14.038257271000001</v>
      </c>
      <c r="AN45" s="257">
        <v>22.071975108</v>
      </c>
      <c r="AO45" s="257">
        <v>63.642559886000001</v>
      </c>
      <c r="AP45" s="257">
        <v>122.29999857</v>
      </c>
      <c r="AQ45" s="257">
        <v>269.56865031000001</v>
      </c>
      <c r="AR45" s="257">
        <v>494.85328246</v>
      </c>
      <c r="AS45" s="257">
        <v>576.37171570999999</v>
      </c>
      <c r="AT45" s="257">
        <v>573.77623428000004</v>
      </c>
      <c r="AU45" s="257">
        <v>381.77011663000002</v>
      </c>
      <c r="AV45" s="257">
        <v>152.0140562</v>
      </c>
      <c r="AW45" s="257">
        <v>40.957308517999998</v>
      </c>
      <c r="AX45" s="257">
        <v>10.84611123</v>
      </c>
      <c r="AY45" s="257">
        <v>13.503017513</v>
      </c>
      <c r="AZ45" s="257">
        <v>22.786362468</v>
      </c>
      <c r="BA45" s="257">
        <v>67.208118854000006</v>
      </c>
      <c r="BB45" s="257">
        <v>118.10078744</v>
      </c>
      <c r="BC45" s="341">
        <v>280.33139999999997</v>
      </c>
      <c r="BD45" s="341">
        <v>499.17919999999998</v>
      </c>
      <c r="BE45" s="341">
        <v>582.46900000000005</v>
      </c>
      <c r="BF45" s="341">
        <v>579.11580000000004</v>
      </c>
      <c r="BG45" s="341">
        <v>391.11309999999997</v>
      </c>
      <c r="BH45" s="341">
        <v>155.53620000000001</v>
      </c>
      <c r="BI45" s="341">
        <v>38.726439999999997</v>
      </c>
      <c r="BJ45" s="341">
        <v>10.96787</v>
      </c>
      <c r="BK45" s="341">
        <v>13.157870000000001</v>
      </c>
      <c r="BL45" s="341">
        <v>21.920480000000001</v>
      </c>
      <c r="BM45" s="341">
        <v>65.107680000000002</v>
      </c>
      <c r="BN45" s="341">
        <v>121.6189</v>
      </c>
      <c r="BO45" s="341">
        <v>280.18959999999998</v>
      </c>
      <c r="BP45" s="341">
        <v>493.05959999999999</v>
      </c>
      <c r="BQ45" s="341">
        <v>579.66219999999998</v>
      </c>
      <c r="BR45" s="341">
        <v>579.39250000000004</v>
      </c>
      <c r="BS45" s="341">
        <v>395.70549999999997</v>
      </c>
      <c r="BT45" s="341">
        <v>158.53809999999999</v>
      </c>
      <c r="BU45" s="341">
        <v>39.262300000000003</v>
      </c>
      <c r="BV45" s="341">
        <v>11.793850000000001</v>
      </c>
    </row>
    <row r="46" spans="1:74" ht="11.1" customHeight="1" x14ac:dyDescent="0.2">
      <c r="A46" s="9" t="s">
        <v>163</v>
      </c>
      <c r="B46" s="212" t="s">
        <v>563</v>
      </c>
      <c r="C46" s="257">
        <v>1.008716817</v>
      </c>
      <c r="D46" s="257">
        <v>2.5060061882000002</v>
      </c>
      <c r="E46" s="257">
        <v>13.72367184</v>
      </c>
      <c r="F46" s="257">
        <v>40.084234555000002</v>
      </c>
      <c r="G46" s="257">
        <v>118.72545105</v>
      </c>
      <c r="H46" s="257">
        <v>264.52516652999998</v>
      </c>
      <c r="I46" s="257">
        <v>397.14645041</v>
      </c>
      <c r="J46" s="257">
        <v>332.80616015999999</v>
      </c>
      <c r="K46" s="257">
        <v>199.13639097999999</v>
      </c>
      <c r="L46" s="257">
        <v>63.830725712000003</v>
      </c>
      <c r="M46" s="257">
        <v>11.204336444000001</v>
      </c>
      <c r="N46" s="257">
        <v>0</v>
      </c>
      <c r="O46" s="257">
        <v>1.0583971731999999</v>
      </c>
      <c r="P46" s="257">
        <v>3.3763664095000001</v>
      </c>
      <c r="Q46" s="257">
        <v>16.245736298000001</v>
      </c>
      <c r="R46" s="257">
        <v>41.016369578000003</v>
      </c>
      <c r="S46" s="257">
        <v>114.09931009</v>
      </c>
      <c r="T46" s="257">
        <v>273.86675029000003</v>
      </c>
      <c r="U46" s="257">
        <v>387.83327272000002</v>
      </c>
      <c r="V46" s="257">
        <v>338.9331775</v>
      </c>
      <c r="W46" s="257">
        <v>203.04236455</v>
      </c>
      <c r="X46" s="257">
        <v>65.531316704000005</v>
      </c>
      <c r="Y46" s="257">
        <v>10.353251695000001</v>
      </c>
      <c r="Z46" s="257">
        <v>0</v>
      </c>
      <c r="AA46" s="257">
        <v>0.91442596048000002</v>
      </c>
      <c r="AB46" s="257">
        <v>3.9879478284999998</v>
      </c>
      <c r="AC46" s="257">
        <v>18.225069734000002</v>
      </c>
      <c r="AD46" s="257">
        <v>41.364394504000003</v>
      </c>
      <c r="AE46" s="257">
        <v>107.67455861000001</v>
      </c>
      <c r="AF46" s="257">
        <v>275.13022704000002</v>
      </c>
      <c r="AG46" s="257">
        <v>385.85345672</v>
      </c>
      <c r="AH46" s="257">
        <v>338.96165572000001</v>
      </c>
      <c r="AI46" s="257">
        <v>205.57763975</v>
      </c>
      <c r="AJ46" s="257">
        <v>70.384303908000007</v>
      </c>
      <c r="AK46" s="257">
        <v>10.50691462</v>
      </c>
      <c r="AL46" s="257">
        <v>0</v>
      </c>
      <c r="AM46" s="257">
        <v>0.91442596048000002</v>
      </c>
      <c r="AN46" s="257">
        <v>4.2043051697999996</v>
      </c>
      <c r="AO46" s="257">
        <v>19.055954962000001</v>
      </c>
      <c r="AP46" s="257">
        <v>41.992707258999999</v>
      </c>
      <c r="AQ46" s="257">
        <v>105.18728254</v>
      </c>
      <c r="AR46" s="257">
        <v>278.94474830000001</v>
      </c>
      <c r="AS46" s="257">
        <v>384.45810768000001</v>
      </c>
      <c r="AT46" s="257">
        <v>334.72131210999999</v>
      </c>
      <c r="AU46" s="257">
        <v>203.39171166</v>
      </c>
      <c r="AV46" s="257">
        <v>72.848783960000006</v>
      </c>
      <c r="AW46" s="257">
        <v>11.364059535000001</v>
      </c>
      <c r="AX46" s="257">
        <v>0.11673343487</v>
      </c>
      <c r="AY46" s="257">
        <v>1.3678958282</v>
      </c>
      <c r="AZ46" s="257">
        <v>4.2922200664999997</v>
      </c>
      <c r="BA46" s="257">
        <v>19.222389682999999</v>
      </c>
      <c r="BB46" s="257">
        <v>45.274446118999997</v>
      </c>
      <c r="BC46" s="341">
        <v>110.77160000000001</v>
      </c>
      <c r="BD46" s="341">
        <v>282.40859999999998</v>
      </c>
      <c r="BE46" s="341">
        <v>388.35770000000002</v>
      </c>
      <c r="BF46" s="341">
        <v>336.60070000000002</v>
      </c>
      <c r="BG46" s="341">
        <v>207.8657</v>
      </c>
      <c r="BH46" s="341">
        <v>70.328819999999993</v>
      </c>
      <c r="BI46" s="341">
        <v>10.541880000000001</v>
      </c>
      <c r="BJ46" s="341">
        <v>0.1167334</v>
      </c>
      <c r="BK46" s="341">
        <v>1.1978549999999999</v>
      </c>
      <c r="BL46" s="341">
        <v>4.0307839999999997</v>
      </c>
      <c r="BM46" s="341">
        <v>18.773199999999999</v>
      </c>
      <c r="BN46" s="341">
        <v>47.170319999999997</v>
      </c>
      <c r="BO46" s="341">
        <v>106.09520000000001</v>
      </c>
      <c r="BP46" s="341">
        <v>288.31299999999999</v>
      </c>
      <c r="BQ46" s="341">
        <v>387.73779999999999</v>
      </c>
      <c r="BR46" s="341">
        <v>338.72019999999998</v>
      </c>
      <c r="BS46" s="341">
        <v>206.315</v>
      </c>
      <c r="BT46" s="341">
        <v>72.521389999999997</v>
      </c>
      <c r="BU46" s="341">
        <v>10.02107</v>
      </c>
      <c r="BV46" s="341">
        <v>0.1167334</v>
      </c>
    </row>
    <row r="47" spans="1:74" ht="11.1" customHeight="1" x14ac:dyDescent="0.2">
      <c r="A47" s="9" t="s">
        <v>164</v>
      </c>
      <c r="B47" s="212" t="s">
        <v>564</v>
      </c>
      <c r="C47" s="257">
        <v>8.5942942992999996</v>
      </c>
      <c r="D47" s="257">
        <v>6.8133930409000003</v>
      </c>
      <c r="E47" s="257">
        <v>10.536030093999999</v>
      </c>
      <c r="F47" s="257">
        <v>16.884771556</v>
      </c>
      <c r="G47" s="257">
        <v>48.180267409999999</v>
      </c>
      <c r="H47" s="257">
        <v>105.03171152</v>
      </c>
      <c r="I47" s="257">
        <v>236.8966499</v>
      </c>
      <c r="J47" s="257">
        <v>219.12022463</v>
      </c>
      <c r="K47" s="257">
        <v>145.04602715999999</v>
      </c>
      <c r="L47" s="257">
        <v>42.128797282000001</v>
      </c>
      <c r="M47" s="257">
        <v>14.606851070999999</v>
      </c>
      <c r="N47" s="257">
        <v>8.2541008675</v>
      </c>
      <c r="O47" s="257">
        <v>8.9439340433000005</v>
      </c>
      <c r="P47" s="257">
        <v>7.4338788849000004</v>
      </c>
      <c r="Q47" s="257">
        <v>12.395893702</v>
      </c>
      <c r="R47" s="257">
        <v>17.653306652000001</v>
      </c>
      <c r="S47" s="257">
        <v>46.292923561999999</v>
      </c>
      <c r="T47" s="257">
        <v>115.83687093</v>
      </c>
      <c r="U47" s="257">
        <v>232.55916612999999</v>
      </c>
      <c r="V47" s="257">
        <v>222.21202396000001</v>
      </c>
      <c r="W47" s="257">
        <v>156.14454609000001</v>
      </c>
      <c r="X47" s="257">
        <v>48.833699404000001</v>
      </c>
      <c r="Y47" s="257">
        <v>14.259232448000001</v>
      </c>
      <c r="Z47" s="257">
        <v>8.5610945938</v>
      </c>
      <c r="AA47" s="257">
        <v>8.9141302546999999</v>
      </c>
      <c r="AB47" s="257">
        <v>8.3862421807</v>
      </c>
      <c r="AC47" s="257">
        <v>12.913700241000001</v>
      </c>
      <c r="AD47" s="257">
        <v>19.407274492999999</v>
      </c>
      <c r="AE47" s="257">
        <v>44.741464213</v>
      </c>
      <c r="AF47" s="257">
        <v>116.28164154</v>
      </c>
      <c r="AG47" s="257">
        <v>224.37201347999999</v>
      </c>
      <c r="AH47" s="257">
        <v>227.10040172000001</v>
      </c>
      <c r="AI47" s="257">
        <v>156.09329811000001</v>
      </c>
      <c r="AJ47" s="257">
        <v>50.947571324999998</v>
      </c>
      <c r="AK47" s="257">
        <v>14.326906963000001</v>
      </c>
      <c r="AL47" s="257">
        <v>8.4653480293999994</v>
      </c>
      <c r="AM47" s="257">
        <v>8.8028058430999998</v>
      </c>
      <c r="AN47" s="257">
        <v>8.4246030985000004</v>
      </c>
      <c r="AO47" s="257">
        <v>13.055536997000001</v>
      </c>
      <c r="AP47" s="257">
        <v>20.018531281000001</v>
      </c>
      <c r="AQ47" s="257">
        <v>44.524661622000004</v>
      </c>
      <c r="AR47" s="257">
        <v>120.55451831000001</v>
      </c>
      <c r="AS47" s="257">
        <v>228.96525252000001</v>
      </c>
      <c r="AT47" s="257">
        <v>231.56245673999999</v>
      </c>
      <c r="AU47" s="257">
        <v>160.59947529999999</v>
      </c>
      <c r="AV47" s="257">
        <v>54.473173238000001</v>
      </c>
      <c r="AW47" s="257">
        <v>14.916489842000001</v>
      </c>
      <c r="AX47" s="257">
        <v>8.5696514929000003</v>
      </c>
      <c r="AY47" s="257">
        <v>9.6406557944000006</v>
      </c>
      <c r="AZ47" s="257">
        <v>8.4711610981999996</v>
      </c>
      <c r="BA47" s="257">
        <v>12.698304627000001</v>
      </c>
      <c r="BB47" s="257">
        <v>20.700481955000001</v>
      </c>
      <c r="BC47" s="341">
        <v>45.033079999999998</v>
      </c>
      <c r="BD47" s="341">
        <v>119.253</v>
      </c>
      <c r="BE47" s="341">
        <v>238.50229999999999</v>
      </c>
      <c r="BF47" s="341">
        <v>233.43780000000001</v>
      </c>
      <c r="BG47" s="341">
        <v>159.04859999999999</v>
      </c>
      <c r="BH47" s="341">
        <v>53.010590000000001</v>
      </c>
      <c r="BI47" s="341">
        <v>14.643689999999999</v>
      </c>
      <c r="BJ47" s="341">
        <v>8.6739080000000008</v>
      </c>
      <c r="BK47" s="341">
        <v>9.4744530000000005</v>
      </c>
      <c r="BL47" s="341">
        <v>8.4304780000000008</v>
      </c>
      <c r="BM47" s="341">
        <v>12.707179999999999</v>
      </c>
      <c r="BN47" s="341">
        <v>21.751190000000001</v>
      </c>
      <c r="BO47" s="341">
        <v>42.10154</v>
      </c>
      <c r="BP47" s="341">
        <v>122.25790000000001</v>
      </c>
      <c r="BQ47" s="341">
        <v>235.93709999999999</v>
      </c>
      <c r="BR47" s="341">
        <v>234.64230000000001</v>
      </c>
      <c r="BS47" s="341">
        <v>153.76220000000001</v>
      </c>
      <c r="BT47" s="341">
        <v>54.066809999999997</v>
      </c>
      <c r="BU47" s="341">
        <v>14.384130000000001</v>
      </c>
      <c r="BV47" s="341">
        <v>8.7209509999999995</v>
      </c>
    </row>
    <row r="48" spans="1:74" ht="11.1" customHeight="1" x14ac:dyDescent="0.2">
      <c r="A48" s="9" t="s">
        <v>165</v>
      </c>
      <c r="B48" s="213" t="s">
        <v>592</v>
      </c>
      <c r="C48" s="255">
        <v>9.7685780979000008</v>
      </c>
      <c r="D48" s="255">
        <v>9.2011531134000002</v>
      </c>
      <c r="E48" s="255">
        <v>21.507715144999999</v>
      </c>
      <c r="F48" s="255">
        <v>37.905003850999996</v>
      </c>
      <c r="G48" s="255">
        <v>112.46045488</v>
      </c>
      <c r="H48" s="255">
        <v>245.49812829999999</v>
      </c>
      <c r="I48" s="255">
        <v>349.02359697000003</v>
      </c>
      <c r="J48" s="255">
        <v>323.09804286999997</v>
      </c>
      <c r="K48" s="255">
        <v>177.41377001999999</v>
      </c>
      <c r="L48" s="255">
        <v>57.273782904999997</v>
      </c>
      <c r="M48" s="255">
        <v>16.239985956000002</v>
      </c>
      <c r="N48" s="255">
        <v>9.9670224211999994</v>
      </c>
      <c r="O48" s="255">
        <v>9.5511785214000007</v>
      </c>
      <c r="P48" s="255">
        <v>9.0102286009999997</v>
      </c>
      <c r="Q48" s="255">
        <v>23.067109998999999</v>
      </c>
      <c r="R48" s="255">
        <v>40.699317909000001</v>
      </c>
      <c r="S48" s="255">
        <v>116.75285565</v>
      </c>
      <c r="T48" s="255">
        <v>246.59320575999999</v>
      </c>
      <c r="U48" s="255">
        <v>346.18015028999997</v>
      </c>
      <c r="V48" s="255">
        <v>320.15384906000003</v>
      </c>
      <c r="W48" s="255">
        <v>178.81010388000001</v>
      </c>
      <c r="X48" s="255">
        <v>59.371880996999998</v>
      </c>
      <c r="Y48" s="255">
        <v>17.081318917000001</v>
      </c>
      <c r="Z48" s="255">
        <v>12.026640859</v>
      </c>
      <c r="AA48" s="255">
        <v>8.8464592975999992</v>
      </c>
      <c r="AB48" s="255">
        <v>9.5018552067000002</v>
      </c>
      <c r="AC48" s="255">
        <v>24.466082455999999</v>
      </c>
      <c r="AD48" s="255">
        <v>39.429948287999999</v>
      </c>
      <c r="AE48" s="255">
        <v>115.64056943</v>
      </c>
      <c r="AF48" s="255">
        <v>250.37193754</v>
      </c>
      <c r="AG48" s="255">
        <v>346.41591088000001</v>
      </c>
      <c r="AH48" s="255">
        <v>323.40059659999997</v>
      </c>
      <c r="AI48" s="255">
        <v>187.29539607000001</v>
      </c>
      <c r="AJ48" s="255">
        <v>63.328296301999998</v>
      </c>
      <c r="AK48" s="255">
        <v>18.105769438999999</v>
      </c>
      <c r="AL48" s="255">
        <v>12.356160934</v>
      </c>
      <c r="AM48" s="255">
        <v>9.3586236180999993</v>
      </c>
      <c r="AN48" s="255">
        <v>11.022088469</v>
      </c>
      <c r="AO48" s="255">
        <v>24.496781418000001</v>
      </c>
      <c r="AP48" s="255">
        <v>42.551778235</v>
      </c>
      <c r="AQ48" s="255">
        <v>114.42141845</v>
      </c>
      <c r="AR48" s="255">
        <v>251.34716521999999</v>
      </c>
      <c r="AS48" s="255">
        <v>352.02669938999998</v>
      </c>
      <c r="AT48" s="255">
        <v>316.44704958</v>
      </c>
      <c r="AU48" s="255">
        <v>187.06366550000001</v>
      </c>
      <c r="AV48" s="255">
        <v>63.019338183000002</v>
      </c>
      <c r="AW48" s="255">
        <v>19.041199063000001</v>
      </c>
      <c r="AX48" s="255">
        <v>11.991885809999999</v>
      </c>
      <c r="AY48" s="255">
        <v>9.2978886064000008</v>
      </c>
      <c r="AZ48" s="255">
        <v>12.016800206999999</v>
      </c>
      <c r="BA48" s="255">
        <v>24.658997120999999</v>
      </c>
      <c r="BB48" s="255">
        <v>42.617818466999999</v>
      </c>
      <c r="BC48" s="342">
        <v>122.57210000000001</v>
      </c>
      <c r="BD48" s="342">
        <v>252.23009999999999</v>
      </c>
      <c r="BE48" s="342">
        <v>356.5394</v>
      </c>
      <c r="BF48" s="342">
        <v>323.41809999999998</v>
      </c>
      <c r="BG48" s="342">
        <v>193.16</v>
      </c>
      <c r="BH48" s="342">
        <v>65.075149999999994</v>
      </c>
      <c r="BI48" s="342">
        <v>19.500129999999999</v>
      </c>
      <c r="BJ48" s="342">
        <v>12.12049</v>
      </c>
      <c r="BK48" s="342">
        <v>9.4006039999999995</v>
      </c>
      <c r="BL48" s="342">
        <v>12.97091</v>
      </c>
      <c r="BM48" s="342">
        <v>24.52131</v>
      </c>
      <c r="BN48" s="342">
        <v>44.460790000000003</v>
      </c>
      <c r="BO48" s="342">
        <v>122.515</v>
      </c>
      <c r="BP48" s="342">
        <v>253.72020000000001</v>
      </c>
      <c r="BQ48" s="342">
        <v>362.67599999999999</v>
      </c>
      <c r="BR48" s="342">
        <v>325.28320000000002</v>
      </c>
      <c r="BS48" s="342">
        <v>193.75460000000001</v>
      </c>
      <c r="BT48" s="342">
        <v>66.265960000000007</v>
      </c>
      <c r="BU48" s="342">
        <v>19.602029999999999</v>
      </c>
      <c r="BV48" s="342">
        <v>12.2401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5"/>
      <c r="BE49" s="725"/>
      <c r="BF49" s="725"/>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19" t="s">
        <v>1003</v>
      </c>
      <c r="C50" s="798"/>
      <c r="D50" s="798"/>
      <c r="E50" s="798"/>
      <c r="F50" s="798"/>
      <c r="G50" s="798"/>
      <c r="H50" s="798"/>
      <c r="I50" s="798"/>
      <c r="J50" s="798"/>
      <c r="K50" s="798"/>
      <c r="L50" s="798"/>
      <c r="M50" s="798"/>
      <c r="N50" s="798"/>
      <c r="O50" s="798"/>
      <c r="P50" s="798"/>
      <c r="Q50" s="798"/>
      <c r="AY50" s="504"/>
      <c r="AZ50" s="504"/>
      <c r="BA50" s="504"/>
      <c r="BB50" s="504"/>
      <c r="BC50" s="774"/>
      <c r="BD50" s="774"/>
      <c r="BE50" s="774"/>
      <c r="BF50" s="774"/>
      <c r="BG50" s="504"/>
      <c r="BH50" s="504"/>
      <c r="BI50" s="504"/>
      <c r="BJ50" s="504"/>
    </row>
    <row r="51" spans="1:74" s="471" customFormat="1" ht="12" customHeight="1" x14ac:dyDescent="0.2">
      <c r="A51" s="468"/>
      <c r="B51" s="787" t="s">
        <v>174</v>
      </c>
      <c r="C51" s="787"/>
      <c r="D51" s="787"/>
      <c r="E51" s="787"/>
      <c r="F51" s="787"/>
      <c r="G51" s="787"/>
      <c r="H51" s="787"/>
      <c r="I51" s="787"/>
      <c r="J51" s="787"/>
      <c r="K51" s="787"/>
      <c r="L51" s="787"/>
      <c r="M51" s="787"/>
      <c r="N51" s="787"/>
      <c r="O51" s="787"/>
      <c r="P51" s="787"/>
      <c r="Q51" s="787"/>
      <c r="AY51" s="505"/>
      <c r="AZ51" s="505"/>
      <c r="BA51" s="505"/>
      <c r="BB51" s="505"/>
      <c r="BC51" s="726"/>
      <c r="BD51" s="726"/>
      <c r="BE51" s="726"/>
      <c r="BF51" s="726"/>
      <c r="BG51" s="505"/>
      <c r="BH51" s="505"/>
      <c r="BI51" s="505"/>
      <c r="BJ51" s="505"/>
    </row>
    <row r="52" spans="1:74" s="471" customFormat="1" ht="12" customHeight="1" x14ac:dyDescent="0.2">
      <c r="A52" s="472"/>
      <c r="B52" s="814" t="s">
        <v>175</v>
      </c>
      <c r="C52" s="788"/>
      <c r="D52" s="788"/>
      <c r="E52" s="788"/>
      <c r="F52" s="788"/>
      <c r="G52" s="788"/>
      <c r="H52" s="788"/>
      <c r="I52" s="788"/>
      <c r="J52" s="788"/>
      <c r="K52" s="788"/>
      <c r="L52" s="788"/>
      <c r="M52" s="788"/>
      <c r="N52" s="788"/>
      <c r="O52" s="788"/>
      <c r="P52" s="788"/>
      <c r="Q52" s="784"/>
      <c r="AY52" s="505"/>
      <c r="AZ52" s="505"/>
      <c r="BA52" s="505"/>
      <c r="BB52" s="505"/>
      <c r="BC52" s="505"/>
      <c r="BD52" s="726"/>
      <c r="BE52" s="726"/>
      <c r="BF52" s="726"/>
      <c r="BG52" s="505"/>
      <c r="BH52" s="505"/>
      <c r="BI52" s="505"/>
      <c r="BJ52" s="505"/>
    </row>
    <row r="53" spans="1:74" s="471" customFormat="1" ht="12" customHeight="1" x14ac:dyDescent="0.2">
      <c r="A53" s="472"/>
      <c r="B53" s="814" t="s">
        <v>170</v>
      </c>
      <c r="C53" s="788"/>
      <c r="D53" s="788"/>
      <c r="E53" s="788"/>
      <c r="F53" s="788"/>
      <c r="G53" s="788"/>
      <c r="H53" s="788"/>
      <c r="I53" s="788"/>
      <c r="J53" s="788"/>
      <c r="K53" s="788"/>
      <c r="L53" s="788"/>
      <c r="M53" s="788"/>
      <c r="N53" s="788"/>
      <c r="O53" s="788"/>
      <c r="P53" s="788"/>
      <c r="Q53" s="784"/>
      <c r="AY53" s="505"/>
      <c r="AZ53" s="505"/>
      <c r="BA53" s="505"/>
      <c r="BB53" s="505"/>
      <c r="BC53" s="505"/>
      <c r="BD53" s="726"/>
      <c r="BE53" s="726"/>
      <c r="BF53" s="726"/>
      <c r="BG53" s="505"/>
      <c r="BH53" s="505"/>
      <c r="BI53" s="505"/>
      <c r="BJ53" s="505"/>
    </row>
    <row r="54" spans="1:74" s="471" customFormat="1" ht="12" customHeight="1" x14ac:dyDescent="0.2">
      <c r="A54" s="472"/>
      <c r="B54" s="814" t="s">
        <v>470</v>
      </c>
      <c r="C54" s="788"/>
      <c r="D54" s="788"/>
      <c r="E54" s="788"/>
      <c r="F54" s="788"/>
      <c r="G54" s="788"/>
      <c r="H54" s="788"/>
      <c r="I54" s="788"/>
      <c r="J54" s="788"/>
      <c r="K54" s="788"/>
      <c r="L54" s="788"/>
      <c r="M54" s="788"/>
      <c r="N54" s="788"/>
      <c r="O54" s="788"/>
      <c r="P54" s="788"/>
      <c r="Q54" s="784"/>
      <c r="AY54" s="505"/>
      <c r="AZ54" s="505"/>
      <c r="BA54" s="505"/>
      <c r="BB54" s="505"/>
      <c r="BC54" s="505"/>
      <c r="BD54" s="726"/>
      <c r="BE54" s="726"/>
      <c r="BF54" s="726"/>
      <c r="BG54" s="505"/>
      <c r="BH54" s="505"/>
      <c r="BI54" s="505"/>
      <c r="BJ54" s="505"/>
    </row>
    <row r="55" spans="1:74" s="473" customFormat="1" ht="12" customHeight="1" x14ac:dyDescent="0.2">
      <c r="A55" s="472"/>
      <c r="B55" s="814" t="s">
        <v>171</v>
      </c>
      <c r="C55" s="788"/>
      <c r="D55" s="788"/>
      <c r="E55" s="788"/>
      <c r="F55" s="788"/>
      <c r="G55" s="788"/>
      <c r="H55" s="788"/>
      <c r="I55" s="788"/>
      <c r="J55" s="788"/>
      <c r="K55" s="788"/>
      <c r="L55" s="788"/>
      <c r="M55" s="788"/>
      <c r="N55" s="788"/>
      <c r="O55" s="788"/>
      <c r="P55" s="788"/>
      <c r="Q55" s="784"/>
      <c r="AY55" s="506"/>
      <c r="AZ55" s="506"/>
      <c r="BA55" s="506"/>
      <c r="BB55" s="506"/>
      <c r="BC55" s="506"/>
      <c r="BD55" s="727"/>
      <c r="BE55" s="727"/>
      <c r="BF55" s="727"/>
      <c r="BG55" s="506"/>
      <c r="BH55" s="506"/>
      <c r="BI55" s="506"/>
      <c r="BJ55" s="506"/>
    </row>
    <row r="56" spans="1:74" s="473" customFormat="1" ht="12" customHeight="1" x14ac:dyDescent="0.2">
      <c r="A56" s="472"/>
      <c r="B56" s="787" t="s">
        <v>172</v>
      </c>
      <c r="C56" s="788"/>
      <c r="D56" s="788"/>
      <c r="E56" s="788"/>
      <c r="F56" s="788"/>
      <c r="G56" s="788"/>
      <c r="H56" s="788"/>
      <c r="I56" s="788"/>
      <c r="J56" s="788"/>
      <c r="K56" s="788"/>
      <c r="L56" s="788"/>
      <c r="M56" s="788"/>
      <c r="N56" s="788"/>
      <c r="O56" s="788"/>
      <c r="P56" s="788"/>
      <c r="Q56" s="784"/>
      <c r="AY56" s="506"/>
      <c r="AZ56" s="506"/>
      <c r="BA56" s="506"/>
      <c r="BB56" s="506"/>
      <c r="BC56" s="506"/>
      <c r="BD56" s="727"/>
      <c r="BE56" s="727"/>
      <c r="BF56" s="727"/>
      <c r="BG56" s="506"/>
      <c r="BH56" s="506"/>
      <c r="BI56" s="506"/>
      <c r="BJ56" s="506"/>
    </row>
    <row r="57" spans="1:74" s="473" customFormat="1" ht="12" customHeight="1" x14ac:dyDescent="0.2">
      <c r="A57" s="435"/>
      <c r="B57" s="804" t="s">
        <v>173</v>
      </c>
      <c r="C57" s="784"/>
      <c r="D57" s="784"/>
      <c r="E57" s="784"/>
      <c r="F57" s="784"/>
      <c r="G57" s="784"/>
      <c r="H57" s="784"/>
      <c r="I57" s="784"/>
      <c r="J57" s="784"/>
      <c r="K57" s="784"/>
      <c r="L57" s="784"/>
      <c r="M57" s="784"/>
      <c r="N57" s="784"/>
      <c r="O57" s="784"/>
      <c r="P57" s="784"/>
      <c r="Q57" s="784"/>
      <c r="AY57" s="506"/>
      <c r="AZ57" s="506"/>
      <c r="BA57" s="506"/>
      <c r="BB57" s="506"/>
      <c r="BC57" s="506"/>
      <c r="BD57" s="727"/>
      <c r="BE57" s="727"/>
      <c r="BF57" s="727"/>
      <c r="BG57" s="506"/>
      <c r="BH57" s="506"/>
      <c r="BI57" s="506"/>
      <c r="BJ57" s="506"/>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3">
    <pageSetUpPr fitToPage="1"/>
  </sheetPr>
  <dimension ref="A1:BV144"/>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E46" sqref="BE46"/>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67" customWidth="1"/>
    <col min="59" max="62" width="6.5703125" style="337" customWidth="1"/>
    <col min="63" max="74" width="6.5703125" style="12" customWidth="1"/>
    <col min="75" max="16384" width="9.5703125" style="12"/>
  </cols>
  <sheetData>
    <row r="1" spans="1:74" s="11" customFormat="1" ht="12.75" x14ac:dyDescent="0.2">
      <c r="A1" s="790" t="s">
        <v>982</v>
      </c>
      <c r="B1" s="797" t="s">
        <v>248</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Y1" s="495"/>
      <c r="AZ1" s="495"/>
      <c r="BA1" s="495"/>
      <c r="BB1" s="495"/>
      <c r="BC1" s="495"/>
      <c r="BD1" s="764"/>
      <c r="BE1" s="764"/>
      <c r="BF1" s="764"/>
      <c r="BG1" s="495"/>
      <c r="BH1" s="495"/>
      <c r="BI1" s="495"/>
      <c r="BJ1" s="495"/>
    </row>
    <row r="2" spans="1:74" s="13" customFormat="1" ht="12.75" x14ac:dyDescent="0.2">
      <c r="A2" s="791"/>
      <c r="B2" s="540" t="str">
        <f>"U.S. Energy Information Administration  |  Short-Term Energy Outlook  - "&amp;Dates!D1</f>
        <v>U.S. Energy Information Administration  |  Short-Term Energy Outlook  - May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262"/>
      <c r="AY2" s="415"/>
      <c r="AZ2" s="415"/>
      <c r="BA2" s="415"/>
      <c r="BB2" s="415"/>
      <c r="BC2" s="415"/>
      <c r="BD2" s="650"/>
      <c r="BE2" s="650"/>
      <c r="BF2" s="650"/>
      <c r="BG2" s="415"/>
      <c r="BH2" s="415"/>
      <c r="BI2" s="415"/>
      <c r="BJ2" s="415"/>
    </row>
    <row r="3" spans="1:74"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9"/>
      <c r="B5" s="20" t="s">
        <v>975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9"/>
      <c r="AZ5" s="429"/>
      <c r="BA5" s="429"/>
      <c r="BB5" s="429"/>
      <c r="BC5" s="429"/>
      <c r="BD5" s="21"/>
      <c r="BE5" s="21"/>
      <c r="BF5" s="21"/>
      <c r="BG5" s="21"/>
      <c r="BH5" s="429"/>
      <c r="BI5" s="429"/>
      <c r="BJ5" s="429"/>
      <c r="BK5" s="429"/>
      <c r="BL5" s="429"/>
      <c r="BM5" s="429"/>
      <c r="BN5" s="429"/>
      <c r="BO5" s="429"/>
      <c r="BP5" s="429"/>
      <c r="BQ5" s="429"/>
      <c r="BR5" s="429"/>
      <c r="BS5" s="429"/>
      <c r="BT5" s="429"/>
      <c r="BU5" s="429"/>
      <c r="BV5" s="429"/>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9"/>
      <c r="AZ6" s="429"/>
      <c r="BA6" s="429"/>
      <c r="BB6" s="429"/>
      <c r="BC6" s="429"/>
      <c r="BD6" s="21"/>
      <c r="BE6" s="21"/>
      <c r="BF6" s="21"/>
      <c r="BG6" s="21"/>
      <c r="BH6" s="429"/>
      <c r="BI6" s="429"/>
      <c r="BJ6" s="429"/>
      <c r="BK6" s="429"/>
      <c r="BL6" s="429"/>
      <c r="BM6" s="429" t="s">
        <v>1201</v>
      </c>
      <c r="BN6" s="429"/>
      <c r="BO6" s="429"/>
      <c r="BP6" s="429"/>
      <c r="BQ6" s="429"/>
      <c r="BR6" s="429"/>
      <c r="BS6" s="429"/>
      <c r="BT6" s="429"/>
      <c r="BU6" s="429"/>
      <c r="BV6" s="429"/>
    </row>
    <row r="7" spans="1:74" ht="11.1" customHeight="1" x14ac:dyDescent="0.2">
      <c r="A7" s="19"/>
      <c r="B7" s="22" t="s">
        <v>113</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9"/>
      <c r="AZ7" s="728"/>
      <c r="BA7" s="429"/>
      <c r="BB7" s="429"/>
      <c r="BC7" s="429"/>
      <c r="BD7" s="21"/>
      <c r="BE7" s="21"/>
      <c r="BF7" s="21"/>
      <c r="BG7" s="21"/>
      <c r="BH7" s="429"/>
      <c r="BI7" s="429"/>
      <c r="BJ7" s="429"/>
      <c r="BK7" s="429"/>
      <c r="BL7" s="429"/>
      <c r="BM7" s="429"/>
      <c r="BN7" s="429"/>
      <c r="BO7" s="429"/>
      <c r="BP7" s="429"/>
      <c r="BQ7" s="429"/>
      <c r="BR7" s="429"/>
      <c r="BS7" s="728"/>
      <c r="BT7" s="429"/>
      <c r="BU7" s="429"/>
      <c r="BV7" s="429"/>
    </row>
    <row r="8" spans="1:74" ht="11.1" customHeight="1" x14ac:dyDescent="0.2">
      <c r="A8" s="19" t="s">
        <v>624</v>
      </c>
      <c r="B8" s="23" t="s">
        <v>97</v>
      </c>
      <c r="C8" s="216">
        <v>9.3849210000000003</v>
      </c>
      <c r="D8" s="216">
        <v>9.5105400000000007</v>
      </c>
      <c r="E8" s="216">
        <v>9.5775109999999994</v>
      </c>
      <c r="F8" s="216">
        <v>9.6495099999999994</v>
      </c>
      <c r="G8" s="216">
        <v>9.4636139999999997</v>
      </c>
      <c r="H8" s="216">
        <v>9.344201</v>
      </c>
      <c r="I8" s="216">
        <v>9.4298090000000006</v>
      </c>
      <c r="J8" s="216">
        <v>9.4001909999999995</v>
      </c>
      <c r="K8" s="216">
        <v>9.4599089999999997</v>
      </c>
      <c r="L8" s="216">
        <v>9.3880529999999993</v>
      </c>
      <c r="M8" s="216">
        <v>9.3175129999999999</v>
      </c>
      <c r="N8" s="216">
        <v>9.2513450000000006</v>
      </c>
      <c r="O8" s="216">
        <v>9.1969630000000002</v>
      </c>
      <c r="P8" s="216">
        <v>9.0546579999999999</v>
      </c>
      <c r="Q8" s="216">
        <v>9.0809619999999995</v>
      </c>
      <c r="R8" s="216">
        <v>8.8657819999999994</v>
      </c>
      <c r="S8" s="216">
        <v>8.8239859999999997</v>
      </c>
      <c r="T8" s="216">
        <v>8.6704939999999997</v>
      </c>
      <c r="U8" s="216">
        <v>8.6349940000000007</v>
      </c>
      <c r="V8" s="216">
        <v>8.6702200000000005</v>
      </c>
      <c r="W8" s="216">
        <v>8.5188319999999997</v>
      </c>
      <c r="X8" s="216">
        <v>8.7871539999999992</v>
      </c>
      <c r="Y8" s="216">
        <v>8.8882739999999991</v>
      </c>
      <c r="Z8" s="216">
        <v>8.7779240000000005</v>
      </c>
      <c r="AA8" s="216">
        <v>8.8400929999999995</v>
      </c>
      <c r="AB8" s="216">
        <v>9.0834530000000004</v>
      </c>
      <c r="AC8" s="216">
        <v>9.140288</v>
      </c>
      <c r="AD8" s="216">
        <v>9.0847549999999995</v>
      </c>
      <c r="AE8" s="216">
        <v>9.1678619999999995</v>
      </c>
      <c r="AF8" s="216">
        <v>9.0738129999999995</v>
      </c>
      <c r="AG8" s="216">
        <v>9.2300550000000001</v>
      </c>
      <c r="AH8" s="216">
        <v>9.2435960000000001</v>
      </c>
      <c r="AI8" s="216">
        <v>9.4951950000000007</v>
      </c>
      <c r="AJ8" s="216">
        <v>9.7031130000000001</v>
      </c>
      <c r="AK8" s="216">
        <v>10.103263</v>
      </c>
      <c r="AL8" s="216">
        <v>10.040424</v>
      </c>
      <c r="AM8" s="216">
        <v>9.9945590000000006</v>
      </c>
      <c r="AN8" s="216">
        <v>10.248239</v>
      </c>
      <c r="AO8" s="216">
        <v>10.461342999999999</v>
      </c>
      <c r="AP8" s="216">
        <v>10.475008000000001</v>
      </c>
      <c r="AQ8" s="216">
        <v>10.463893000000001</v>
      </c>
      <c r="AR8" s="216">
        <v>10.672361</v>
      </c>
      <c r="AS8" s="216">
        <v>10.935972</v>
      </c>
      <c r="AT8" s="216">
        <v>11.324999999999999</v>
      </c>
      <c r="AU8" s="216">
        <v>11.470452</v>
      </c>
      <c r="AV8" s="216">
        <v>11.558954999999999</v>
      </c>
      <c r="AW8" s="216">
        <v>11.926073000000001</v>
      </c>
      <c r="AX8" s="216">
        <v>11.963011</v>
      </c>
      <c r="AY8" s="216">
        <v>11.869591</v>
      </c>
      <c r="AZ8" s="216">
        <v>11.682693</v>
      </c>
      <c r="BA8" s="216">
        <v>12.005162968</v>
      </c>
      <c r="BB8" s="216">
        <v>12.185217402999999</v>
      </c>
      <c r="BC8" s="327">
        <v>12.415789999999999</v>
      </c>
      <c r="BD8" s="327">
        <v>12.43642</v>
      </c>
      <c r="BE8" s="327">
        <v>12.466240000000001</v>
      </c>
      <c r="BF8" s="327">
        <v>12.612719999999999</v>
      </c>
      <c r="BG8" s="327">
        <v>12.652060000000001</v>
      </c>
      <c r="BH8" s="327">
        <v>12.768829999999999</v>
      </c>
      <c r="BI8" s="327">
        <v>13.085100000000001</v>
      </c>
      <c r="BJ8" s="327">
        <v>13.156879999999999</v>
      </c>
      <c r="BK8" s="327">
        <v>13.22376</v>
      </c>
      <c r="BL8" s="327">
        <v>13.259399999999999</v>
      </c>
      <c r="BM8" s="327">
        <v>13.32559</v>
      </c>
      <c r="BN8" s="327">
        <v>13.3682</v>
      </c>
      <c r="BO8" s="327">
        <v>13.41596</v>
      </c>
      <c r="BP8" s="327">
        <v>13.37382</v>
      </c>
      <c r="BQ8" s="327">
        <v>13.335140000000001</v>
      </c>
      <c r="BR8" s="327">
        <v>13.471629999999999</v>
      </c>
      <c r="BS8" s="327">
        <v>13.44651</v>
      </c>
      <c r="BT8" s="327">
        <v>13.31404</v>
      </c>
      <c r="BU8" s="327">
        <v>13.53</v>
      </c>
      <c r="BV8" s="327">
        <v>13.50544</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655</v>
      </c>
      <c r="B11" s="23" t="s">
        <v>102</v>
      </c>
      <c r="C11" s="216">
        <v>73.444870968000004</v>
      </c>
      <c r="D11" s="216">
        <v>73.809785714</v>
      </c>
      <c r="E11" s="216">
        <v>74.135741934999999</v>
      </c>
      <c r="F11" s="216">
        <v>75.205933333000004</v>
      </c>
      <c r="G11" s="216">
        <v>74.123419354999996</v>
      </c>
      <c r="H11" s="216">
        <v>73.950966667000003</v>
      </c>
      <c r="I11" s="216">
        <v>74.185290323000004</v>
      </c>
      <c r="J11" s="216">
        <v>74.269709676999994</v>
      </c>
      <c r="K11" s="216">
        <v>74.738466666999997</v>
      </c>
      <c r="L11" s="216">
        <v>74.194064515999997</v>
      </c>
      <c r="M11" s="216">
        <v>73.882599999999996</v>
      </c>
      <c r="N11" s="216">
        <v>73.886935484000006</v>
      </c>
      <c r="O11" s="216">
        <v>73.559354838999994</v>
      </c>
      <c r="P11" s="216">
        <v>74.601172414000004</v>
      </c>
      <c r="Q11" s="216">
        <v>73.758709676999999</v>
      </c>
      <c r="R11" s="216">
        <v>73.707266666999999</v>
      </c>
      <c r="S11" s="216">
        <v>72.867677419000003</v>
      </c>
      <c r="T11" s="216">
        <v>72.169633332999993</v>
      </c>
      <c r="U11" s="216">
        <v>72.760129031999995</v>
      </c>
      <c r="V11" s="216">
        <v>72.183161290000001</v>
      </c>
      <c r="W11" s="216">
        <v>71.704999999999998</v>
      </c>
      <c r="X11" s="216">
        <v>71.424032257999997</v>
      </c>
      <c r="Y11" s="216">
        <v>72.02</v>
      </c>
      <c r="Z11" s="216">
        <v>71.208838709999995</v>
      </c>
      <c r="AA11" s="216">
        <v>71.020129032</v>
      </c>
      <c r="AB11" s="216">
        <v>71.624178571000002</v>
      </c>
      <c r="AC11" s="216">
        <v>73.300064516000006</v>
      </c>
      <c r="AD11" s="216">
        <v>73.377966666999995</v>
      </c>
      <c r="AE11" s="216">
        <v>73.256032258000005</v>
      </c>
      <c r="AF11" s="216">
        <v>73.831466667000001</v>
      </c>
      <c r="AG11" s="216">
        <v>74.736612902999994</v>
      </c>
      <c r="AH11" s="216">
        <v>74.718870968000004</v>
      </c>
      <c r="AI11" s="216">
        <v>75.837599999999995</v>
      </c>
      <c r="AJ11" s="216">
        <v>76.898096773999995</v>
      </c>
      <c r="AK11" s="216">
        <v>78.983766666999998</v>
      </c>
      <c r="AL11" s="216">
        <v>79.451354839000004</v>
      </c>
      <c r="AM11" s="216">
        <v>77.911774194000003</v>
      </c>
      <c r="AN11" s="216">
        <v>79.346249999999998</v>
      </c>
      <c r="AO11" s="216">
        <v>80.154612903</v>
      </c>
      <c r="AP11" s="216">
        <v>80.436366667000001</v>
      </c>
      <c r="AQ11" s="216">
        <v>81.307677419000001</v>
      </c>
      <c r="AR11" s="216">
        <v>81.770600000000002</v>
      </c>
      <c r="AS11" s="216">
        <v>83.393967742000001</v>
      </c>
      <c r="AT11" s="216">
        <v>85.165999999999997</v>
      </c>
      <c r="AU11" s="216">
        <v>86.354266667000005</v>
      </c>
      <c r="AV11" s="216">
        <v>87.187903226000003</v>
      </c>
      <c r="AW11" s="216">
        <v>88.557433333000006</v>
      </c>
      <c r="AX11" s="216">
        <v>88.913354838999993</v>
      </c>
      <c r="AY11" s="216">
        <v>88.515129032000004</v>
      </c>
      <c r="AZ11" s="216">
        <v>89.184607142999994</v>
      </c>
      <c r="BA11" s="216">
        <v>89.084159999999997</v>
      </c>
      <c r="BB11" s="216">
        <v>89.208340000000007</v>
      </c>
      <c r="BC11" s="327">
        <v>89.554230000000004</v>
      </c>
      <c r="BD11" s="327">
        <v>89.969269999999995</v>
      </c>
      <c r="BE11" s="327">
        <v>90.243129999999994</v>
      </c>
      <c r="BF11" s="327">
        <v>90.702209999999994</v>
      </c>
      <c r="BG11" s="327">
        <v>91.023669999999996</v>
      </c>
      <c r="BH11" s="327">
        <v>91.467820000000003</v>
      </c>
      <c r="BI11" s="327">
        <v>91.97748</v>
      </c>
      <c r="BJ11" s="327">
        <v>92.195920000000001</v>
      </c>
      <c r="BK11" s="327">
        <v>92.128079999999997</v>
      </c>
      <c r="BL11" s="327">
        <v>92.083359999999999</v>
      </c>
      <c r="BM11" s="327">
        <v>92.16337</v>
      </c>
      <c r="BN11" s="327">
        <v>92.20899</v>
      </c>
      <c r="BO11" s="327">
        <v>92.274569999999997</v>
      </c>
      <c r="BP11" s="327">
        <v>92.303830000000005</v>
      </c>
      <c r="BQ11" s="327">
        <v>92.23845</v>
      </c>
      <c r="BR11" s="327">
        <v>92.454229999999995</v>
      </c>
      <c r="BS11" s="327">
        <v>92.493870000000001</v>
      </c>
      <c r="BT11" s="327">
        <v>92.312669999999997</v>
      </c>
      <c r="BU11" s="327">
        <v>92.083879999999994</v>
      </c>
      <c r="BV11" s="327">
        <v>91.533919999999995</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973</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213</v>
      </c>
      <c r="B14" s="23" t="s">
        <v>991</v>
      </c>
      <c r="C14" s="68">
        <v>86.596905000000007</v>
      </c>
      <c r="D14" s="68">
        <v>72.250698</v>
      </c>
      <c r="E14" s="68">
        <v>81.476183000000006</v>
      </c>
      <c r="F14" s="68">
        <v>75.208629999999999</v>
      </c>
      <c r="G14" s="68">
        <v>70.414557000000002</v>
      </c>
      <c r="H14" s="68">
        <v>66.933364999999995</v>
      </c>
      <c r="I14" s="68">
        <v>76.476217000000005</v>
      </c>
      <c r="J14" s="68">
        <v>82.623422000000005</v>
      </c>
      <c r="K14" s="68">
        <v>77.723740000000006</v>
      </c>
      <c r="L14" s="68">
        <v>75.662374</v>
      </c>
      <c r="M14" s="68">
        <v>68.573907000000005</v>
      </c>
      <c r="N14" s="68">
        <v>63.000565000000002</v>
      </c>
      <c r="O14" s="68">
        <v>60.568714999999997</v>
      </c>
      <c r="P14" s="68">
        <v>57.328505999999997</v>
      </c>
      <c r="Q14" s="68">
        <v>55.327888000000002</v>
      </c>
      <c r="R14" s="68">
        <v>48.216355</v>
      </c>
      <c r="S14" s="68">
        <v>53.123077000000002</v>
      </c>
      <c r="T14" s="68">
        <v>59.513340999999997</v>
      </c>
      <c r="U14" s="68">
        <v>61.783814</v>
      </c>
      <c r="V14" s="68">
        <v>68.246998000000005</v>
      </c>
      <c r="W14" s="68">
        <v>65.069716999999997</v>
      </c>
      <c r="X14" s="68">
        <v>68.725230999999994</v>
      </c>
      <c r="Y14" s="68">
        <v>67.149752000000007</v>
      </c>
      <c r="Z14" s="68">
        <v>63.311104</v>
      </c>
      <c r="AA14" s="68">
        <v>68.414385999999993</v>
      </c>
      <c r="AB14" s="68">
        <v>64.389031000000003</v>
      </c>
      <c r="AC14" s="68">
        <v>64.335048</v>
      </c>
      <c r="AD14" s="68">
        <v>58.753723000000001</v>
      </c>
      <c r="AE14" s="68">
        <v>62.115414000000001</v>
      </c>
      <c r="AF14" s="68">
        <v>66.228987000000004</v>
      </c>
      <c r="AG14" s="68">
        <v>62.966363999999999</v>
      </c>
      <c r="AH14" s="68">
        <v>70.582329999999999</v>
      </c>
      <c r="AI14" s="68">
        <v>62.891468000000003</v>
      </c>
      <c r="AJ14" s="68">
        <v>66.367608000000004</v>
      </c>
      <c r="AK14" s="68">
        <v>64.345232999999993</v>
      </c>
      <c r="AL14" s="68">
        <v>63.219765000000002</v>
      </c>
      <c r="AM14" s="68">
        <v>61.936683000000002</v>
      </c>
      <c r="AN14" s="68">
        <v>60.235142000000003</v>
      </c>
      <c r="AO14" s="68">
        <v>65.467141999999996</v>
      </c>
      <c r="AP14" s="68">
        <v>58.032114</v>
      </c>
      <c r="AQ14" s="68">
        <v>61.195974999999997</v>
      </c>
      <c r="AR14" s="68">
        <v>61.557372000000001</v>
      </c>
      <c r="AS14" s="68">
        <v>62.945245999999997</v>
      </c>
      <c r="AT14" s="68">
        <v>69.301237999999998</v>
      </c>
      <c r="AU14" s="68">
        <v>62.416694</v>
      </c>
      <c r="AV14" s="68">
        <v>66.384384999999995</v>
      </c>
      <c r="AW14" s="68">
        <v>62.717784999999999</v>
      </c>
      <c r="AX14" s="68">
        <v>63.332763999999997</v>
      </c>
      <c r="AY14" s="68">
        <v>62.479281</v>
      </c>
      <c r="AZ14" s="68">
        <v>55.139682000000001</v>
      </c>
      <c r="BA14" s="68">
        <v>52.656734</v>
      </c>
      <c r="BB14" s="68">
        <v>58.345971745999996</v>
      </c>
      <c r="BC14" s="329">
        <v>53.039529999999999</v>
      </c>
      <c r="BD14" s="329">
        <v>54.092260000000003</v>
      </c>
      <c r="BE14" s="329">
        <v>63.991630000000001</v>
      </c>
      <c r="BF14" s="329">
        <v>67.109819999999999</v>
      </c>
      <c r="BG14" s="329">
        <v>54.219000000000001</v>
      </c>
      <c r="BH14" s="329">
        <v>60.589120000000001</v>
      </c>
      <c r="BI14" s="329">
        <v>57.54439</v>
      </c>
      <c r="BJ14" s="329">
        <v>60.566299999999998</v>
      </c>
      <c r="BK14" s="329">
        <v>57.799210000000002</v>
      </c>
      <c r="BL14" s="329">
        <v>53.221629999999998</v>
      </c>
      <c r="BM14" s="329">
        <v>57.584090000000003</v>
      </c>
      <c r="BN14" s="329">
        <v>41.081009999999999</v>
      </c>
      <c r="BO14" s="329">
        <v>47.450229999999998</v>
      </c>
      <c r="BP14" s="329">
        <v>47.243279999999999</v>
      </c>
      <c r="BQ14" s="329">
        <v>57.740029999999997</v>
      </c>
      <c r="BR14" s="329">
        <v>61.152970000000003</v>
      </c>
      <c r="BS14" s="329">
        <v>49.212470000000003</v>
      </c>
      <c r="BT14" s="329">
        <v>55.783360000000002</v>
      </c>
      <c r="BU14" s="329">
        <v>53.460059999999999</v>
      </c>
      <c r="BV14" s="329">
        <v>56.322890000000001</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974</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656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638</v>
      </c>
      <c r="B19" s="27" t="s">
        <v>97</v>
      </c>
      <c r="C19" s="216">
        <v>19.261333</v>
      </c>
      <c r="D19" s="216">
        <v>19.664414000000001</v>
      </c>
      <c r="E19" s="216">
        <v>19.339934</v>
      </c>
      <c r="F19" s="216">
        <v>19.25123</v>
      </c>
      <c r="G19" s="216">
        <v>19.315912999999998</v>
      </c>
      <c r="H19" s="216">
        <v>19.853079999999999</v>
      </c>
      <c r="I19" s="216">
        <v>20.134339000000001</v>
      </c>
      <c r="J19" s="216">
        <v>19.939488000000001</v>
      </c>
      <c r="K19" s="216">
        <v>19.432531000000001</v>
      </c>
      <c r="L19" s="216">
        <v>19.490704000000001</v>
      </c>
      <c r="M19" s="216">
        <v>19.127433</v>
      </c>
      <c r="N19" s="216">
        <v>19.589155000000002</v>
      </c>
      <c r="O19" s="216">
        <v>19.062801</v>
      </c>
      <c r="P19" s="216">
        <v>19.846603000000002</v>
      </c>
      <c r="Q19" s="216">
        <v>19.728204000000002</v>
      </c>
      <c r="R19" s="216">
        <v>19.340226000000001</v>
      </c>
      <c r="S19" s="216">
        <v>19.328156</v>
      </c>
      <c r="T19" s="216">
        <v>19.846173</v>
      </c>
      <c r="U19" s="216">
        <v>19.775658</v>
      </c>
      <c r="V19" s="216">
        <v>20.274782999999999</v>
      </c>
      <c r="W19" s="216">
        <v>19.756826</v>
      </c>
      <c r="X19" s="216">
        <v>19.650106999999998</v>
      </c>
      <c r="Y19" s="216">
        <v>19.658867999999998</v>
      </c>
      <c r="Z19" s="216">
        <v>19.983958999999999</v>
      </c>
      <c r="AA19" s="216">
        <v>19.322835999999999</v>
      </c>
      <c r="AB19" s="216">
        <v>19.190398999999999</v>
      </c>
      <c r="AC19" s="216">
        <v>20.060120999999999</v>
      </c>
      <c r="AD19" s="216">
        <v>19.595317000000001</v>
      </c>
      <c r="AE19" s="216">
        <v>20.066234999999999</v>
      </c>
      <c r="AF19" s="216">
        <v>20.561236000000001</v>
      </c>
      <c r="AG19" s="216">
        <v>20.118914</v>
      </c>
      <c r="AH19" s="216">
        <v>20.251183999999999</v>
      </c>
      <c r="AI19" s="216">
        <v>19.640605000000001</v>
      </c>
      <c r="AJ19" s="216">
        <v>19.989643999999998</v>
      </c>
      <c r="AK19" s="216">
        <v>20.307230000000001</v>
      </c>
      <c r="AL19" s="216">
        <v>20.323447000000002</v>
      </c>
      <c r="AM19" s="216">
        <v>20.461323</v>
      </c>
      <c r="AN19" s="216">
        <v>19.619446</v>
      </c>
      <c r="AO19" s="216">
        <v>20.573001999999999</v>
      </c>
      <c r="AP19" s="216">
        <v>19.940937000000002</v>
      </c>
      <c r="AQ19" s="216">
        <v>20.356517</v>
      </c>
      <c r="AR19" s="216">
        <v>20.705323</v>
      </c>
      <c r="AS19" s="216">
        <v>20.621328999999999</v>
      </c>
      <c r="AT19" s="216">
        <v>21.302289999999999</v>
      </c>
      <c r="AU19" s="216">
        <v>19.951416999999999</v>
      </c>
      <c r="AV19" s="216">
        <v>20.77356</v>
      </c>
      <c r="AW19" s="216">
        <v>20.548012</v>
      </c>
      <c r="AX19" s="216">
        <v>20.479158999999999</v>
      </c>
      <c r="AY19" s="216">
        <v>20.452116</v>
      </c>
      <c r="AZ19" s="216">
        <v>20.193715000000001</v>
      </c>
      <c r="BA19" s="216">
        <v>20.163770298999999</v>
      </c>
      <c r="BB19" s="216">
        <v>20.038735279000001</v>
      </c>
      <c r="BC19" s="327">
        <v>20.56673</v>
      </c>
      <c r="BD19" s="327">
        <v>20.934999999999999</v>
      </c>
      <c r="BE19" s="327">
        <v>21.136009999999999</v>
      </c>
      <c r="BF19" s="327">
        <v>21.30086</v>
      </c>
      <c r="BG19" s="327">
        <v>20.707360000000001</v>
      </c>
      <c r="BH19" s="327">
        <v>20.872699999999998</v>
      </c>
      <c r="BI19" s="327">
        <v>20.797149999999998</v>
      </c>
      <c r="BJ19" s="327">
        <v>21.13092</v>
      </c>
      <c r="BK19" s="327">
        <v>20.689910000000001</v>
      </c>
      <c r="BL19" s="327">
        <v>20.496590000000001</v>
      </c>
      <c r="BM19" s="327">
        <v>20.858160000000002</v>
      </c>
      <c r="BN19" s="327">
        <v>20.66948</v>
      </c>
      <c r="BO19" s="327">
        <v>20.782319999999999</v>
      </c>
      <c r="BP19" s="327">
        <v>21.205680000000001</v>
      </c>
      <c r="BQ19" s="327">
        <v>21.421790000000001</v>
      </c>
      <c r="BR19" s="327">
        <v>21.514109999999999</v>
      </c>
      <c r="BS19" s="327">
        <v>20.99184</v>
      </c>
      <c r="BT19" s="327">
        <v>20.996790000000001</v>
      </c>
      <c r="BU19" s="327">
        <v>20.902899999999999</v>
      </c>
      <c r="BV19" s="327">
        <v>21.194420000000001</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747</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670</v>
      </c>
      <c r="B22" s="27" t="s">
        <v>102</v>
      </c>
      <c r="C22" s="216">
        <v>100.48322674000001</v>
      </c>
      <c r="D22" s="216">
        <v>104.47036579</v>
      </c>
      <c r="E22" s="216">
        <v>83.591160578</v>
      </c>
      <c r="F22" s="216">
        <v>66.930632669999994</v>
      </c>
      <c r="G22" s="216">
        <v>59.940184803999998</v>
      </c>
      <c r="H22" s="216">
        <v>63.330122637000002</v>
      </c>
      <c r="I22" s="216">
        <v>66.700323319999995</v>
      </c>
      <c r="J22" s="216">
        <v>66.216925161999995</v>
      </c>
      <c r="K22" s="216">
        <v>63.377828262999998</v>
      </c>
      <c r="L22" s="216">
        <v>64.106702131999995</v>
      </c>
      <c r="M22" s="216">
        <v>74.971261769999998</v>
      </c>
      <c r="N22" s="216">
        <v>83.489204803000007</v>
      </c>
      <c r="O22" s="216">
        <v>99.732019773999994</v>
      </c>
      <c r="P22" s="216">
        <v>91.457169726999993</v>
      </c>
      <c r="Q22" s="216">
        <v>76.009562127999999</v>
      </c>
      <c r="R22" s="216">
        <v>69.461554766999996</v>
      </c>
      <c r="S22" s="216">
        <v>63.412751839000002</v>
      </c>
      <c r="T22" s="216">
        <v>66.688463866999996</v>
      </c>
      <c r="U22" s="216">
        <v>70.535909384999997</v>
      </c>
      <c r="V22" s="216">
        <v>71.237811579999999</v>
      </c>
      <c r="W22" s="216">
        <v>64.924982063000002</v>
      </c>
      <c r="X22" s="216">
        <v>62.103255230000002</v>
      </c>
      <c r="Y22" s="216">
        <v>71.981428532999999</v>
      </c>
      <c r="Z22" s="216">
        <v>92.460310518</v>
      </c>
      <c r="AA22" s="216">
        <v>93.971454483000002</v>
      </c>
      <c r="AB22" s="216">
        <v>83.541220213000003</v>
      </c>
      <c r="AC22" s="216">
        <v>81.372219091999995</v>
      </c>
      <c r="AD22" s="216">
        <v>64.367193936999996</v>
      </c>
      <c r="AE22" s="216">
        <v>60.993230029000003</v>
      </c>
      <c r="AF22" s="216">
        <v>63.633924</v>
      </c>
      <c r="AG22" s="216">
        <v>69.040276519000003</v>
      </c>
      <c r="AH22" s="216">
        <v>67.523258455999994</v>
      </c>
      <c r="AI22" s="216">
        <v>63.991618903000003</v>
      </c>
      <c r="AJ22" s="216">
        <v>65.473677874000003</v>
      </c>
      <c r="AK22" s="216">
        <v>78.487295099999997</v>
      </c>
      <c r="AL22" s="216">
        <v>99.437875899000005</v>
      </c>
      <c r="AM22" s="216">
        <v>106.78713442</v>
      </c>
      <c r="AN22" s="216">
        <v>96.456016750000003</v>
      </c>
      <c r="AO22" s="216">
        <v>89.461310514999994</v>
      </c>
      <c r="AP22" s="216">
        <v>77.888530032999995</v>
      </c>
      <c r="AQ22" s="216">
        <v>66.043533483999994</v>
      </c>
      <c r="AR22" s="216">
        <v>68.338942770000003</v>
      </c>
      <c r="AS22" s="216">
        <v>75.690725294999993</v>
      </c>
      <c r="AT22" s="216">
        <v>74.562776255000003</v>
      </c>
      <c r="AU22" s="216">
        <v>71.955770866999998</v>
      </c>
      <c r="AV22" s="216">
        <v>73.429359610000006</v>
      </c>
      <c r="AW22" s="216">
        <v>89.599700562999999</v>
      </c>
      <c r="AX22" s="216">
        <v>95.437092483000001</v>
      </c>
      <c r="AY22" s="216">
        <v>108.99745081</v>
      </c>
      <c r="AZ22" s="216">
        <v>106.60392263999999</v>
      </c>
      <c r="BA22" s="216">
        <v>94.4812637</v>
      </c>
      <c r="BB22" s="216">
        <v>73.851614699999999</v>
      </c>
      <c r="BC22" s="327">
        <v>68.954539999999994</v>
      </c>
      <c r="BD22" s="327">
        <v>70.765529999999998</v>
      </c>
      <c r="BE22" s="327">
        <v>76.526510000000002</v>
      </c>
      <c r="BF22" s="327">
        <v>77.100660000000005</v>
      </c>
      <c r="BG22" s="327">
        <v>70.919889999999995</v>
      </c>
      <c r="BH22" s="327">
        <v>74.259429999999995</v>
      </c>
      <c r="BI22" s="327">
        <v>85.981960000000001</v>
      </c>
      <c r="BJ22" s="327">
        <v>101.4883</v>
      </c>
      <c r="BK22" s="327">
        <v>110.5128</v>
      </c>
      <c r="BL22" s="327">
        <v>103.10469999999999</v>
      </c>
      <c r="BM22" s="327">
        <v>90.344030000000004</v>
      </c>
      <c r="BN22" s="327">
        <v>77.547150000000002</v>
      </c>
      <c r="BO22" s="327">
        <v>70.547039999999996</v>
      </c>
      <c r="BP22" s="327">
        <v>73.153580000000005</v>
      </c>
      <c r="BQ22" s="327">
        <v>78.607100000000003</v>
      </c>
      <c r="BR22" s="327">
        <v>78.97869</v>
      </c>
      <c r="BS22" s="327">
        <v>72.939570000000003</v>
      </c>
      <c r="BT22" s="327">
        <v>75.053259999999995</v>
      </c>
      <c r="BU22" s="327">
        <v>85.855249999999998</v>
      </c>
      <c r="BV22" s="327">
        <v>100.9442</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114</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231</v>
      </c>
      <c r="B25" s="27" t="s">
        <v>991</v>
      </c>
      <c r="C25" s="68">
        <v>76.894689783999993</v>
      </c>
      <c r="D25" s="68">
        <v>72.317598724000007</v>
      </c>
      <c r="E25" s="68">
        <v>63.559966283000001</v>
      </c>
      <c r="F25" s="68">
        <v>53.207419049999999</v>
      </c>
      <c r="G25" s="68">
        <v>61.923189532999999</v>
      </c>
      <c r="H25" s="68">
        <v>73.844880239999995</v>
      </c>
      <c r="I25" s="68">
        <v>81.448948888000004</v>
      </c>
      <c r="J25" s="68">
        <v>78.574441152000006</v>
      </c>
      <c r="K25" s="68">
        <v>69.369491819999993</v>
      </c>
      <c r="L25" s="68">
        <v>58.404551583</v>
      </c>
      <c r="M25" s="68">
        <v>53.639953409999997</v>
      </c>
      <c r="N25" s="68">
        <v>54.929549233000003</v>
      </c>
      <c r="O25" s="68">
        <v>66.662224447</v>
      </c>
      <c r="P25" s="68">
        <v>55.210717475999999</v>
      </c>
      <c r="Q25" s="68">
        <v>44.574606430000003</v>
      </c>
      <c r="R25" s="68">
        <v>43.383704280000003</v>
      </c>
      <c r="S25" s="68">
        <v>49.342932779000002</v>
      </c>
      <c r="T25" s="68">
        <v>67.551228989999998</v>
      </c>
      <c r="U25" s="68">
        <v>78.568539092999998</v>
      </c>
      <c r="V25" s="68">
        <v>78.174536501999995</v>
      </c>
      <c r="W25" s="68">
        <v>66.614897790000001</v>
      </c>
      <c r="X25" s="68">
        <v>58.952702821000003</v>
      </c>
      <c r="Y25" s="68">
        <v>52.533241680000003</v>
      </c>
      <c r="Z25" s="68">
        <v>69.501358113999999</v>
      </c>
      <c r="AA25" s="68">
        <v>68.005594380999995</v>
      </c>
      <c r="AB25" s="68">
        <v>52.380923840000001</v>
      </c>
      <c r="AC25" s="68">
        <v>53.325237356999999</v>
      </c>
      <c r="AD25" s="68">
        <v>48.565446540000003</v>
      </c>
      <c r="AE25" s="68">
        <v>55.201684469</v>
      </c>
      <c r="AF25" s="68">
        <v>63.09854739</v>
      </c>
      <c r="AG25" s="68">
        <v>74.213783961000004</v>
      </c>
      <c r="AH25" s="68">
        <v>70.229130451000003</v>
      </c>
      <c r="AI25" s="68">
        <v>59.039437139999997</v>
      </c>
      <c r="AJ25" s="68">
        <v>54.435841869000001</v>
      </c>
      <c r="AK25" s="68">
        <v>55.357275270000002</v>
      </c>
      <c r="AL25" s="68">
        <v>63.002781149</v>
      </c>
      <c r="AM25" s="68">
        <v>68.912875038999999</v>
      </c>
      <c r="AN25" s="68">
        <v>49.897020124000001</v>
      </c>
      <c r="AO25" s="68">
        <v>48.758671687000003</v>
      </c>
      <c r="AP25" s="68">
        <v>44.777178720000002</v>
      </c>
      <c r="AQ25" s="68">
        <v>51.694641294</v>
      </c>
      <c r="AR25" s="68">
        <v>60.172872900000002</v>
      </c>
      <c r="AS25" s="68">
        <v>68.018199042999996</v>
      </c>
      <c r="AT25" s="68">
        <v>67.895375306999995</v>
      </c>
      <c r="AU25" s="68">
        <v>58.144706280000001</v>
      </c>
      <c r="AV25" s="68">
        <v>52.857872026000003</v>
      </c>
      <c r="AW25" s="68">
        <v>56.154473160000002</v>
      </c>
      <c r="AX25" s="68">
        <v>60.044470431000001</v>
      </c>
      <c r="AY25" s="68">
        <v>60.080763543000003</v>
      </c>
      <c r="AZ25" s="68">
        <v>48.947347610999998</v>
      </c>
      <c r="BA25" s="68">
        <v>47.832243599999998</v>
      </c>
      <c r="BB25" s="68">
        <v>35.531532300000002</v>
      </c>
      <c r="BC25" s="329">
        <v>43.147550000000003</v>
      </c>
      <c r="BD25" s="329">
        <v>51.050260000000002</v>
      </c>
      <c r="BE25" s="329">
        <v>59.551560000000002</v>
      </c>
      <c r="BF25" s="329">
        <v>61.907550000000001</v>
      </c>
      <c r="BG25" s="329">
        <v>48.386879999999998</v>
      </c>
      <c r="BH25" s="329">
        <v>48.03396</v>
      </c>
      <c r="BI25" s="329">
        <v>45.864249999999998</v>
      </c>
      <c r="BJ25" s="329">
        <v>53.887360000000001</v>
      </c>
      <c r="BK25" s="329">
        <v>55.831829999999997</v>
      </c>
      <c r="BL25" s="329">
        <v>47.172910000000002</v>
      </c>
      <c r="BM25" s="329">
        <v>41.579540000000001</v>
      </c>
      <c r="BN25" s="329">
        <v>33.496859999999998</v>
      </c>
      <c r="BO25" s="329">
        <v>39.591630000000002</v>
      </c>
      <c r="BP25" s="329">
        <v>47.390329999999999</v>
      </c>
      <c r="BQ25" s="329">
        <v>56.546059999999997</v>
      </c>
      <c r="BR25" s="329">
        <v>57.72139</v>
      </c>
      <c r="BS25" s="329">
        <v>44.497599999999998</v>
      </c>
      <c r="BT25" s="329">
        <v>43.776350000000001</v>
      </c>
      <c r="BU25" s="329">
        <v>42.137680000000003</v>
      </c>
      <c r="BV25" s="329">
        <v>50.487299999999998</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972</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745</v>
      </c>
      <c r="B28" s="27" t="s">
        <v>105</v>
      </c>
      <c r="C28" s="216">
        <v>11.02840939</v>
      </c>
      <c r="D28" s="216">
        <v>11.338277209999999</v>
      </c>
      <c r="E28" s="216">
        <v>10.20822628</v>
      </c>
      <c r="F28" s="216">
        <v>9.5372963510000002</v>
      </c>
      <c r="G28" s="216">
        <v>9.6538179579999994</v>
      </c>
      <c r="H28" s="216">
        <v>11.276475270000001</v>
      </c>
      <c r="I28" s="216">
        <v>12.12562518</v>
      </c>
      <c r="J28" s="216">
        <v>12.08863665</v>
      </c>
      <c r="K28" s="216">
        <v>11.499994839999999</v>
      </c>
      <c r="L28" s="216">
        <v>9.9225002460000002</v>
      </c>
      <c r="M28" s="216">
        <v>9.5866746559999996</v>
      </c>
      <c r="N28" s="216">
        <v>9.9945556829999997</v>
      </c>
      <c r="O28" s="216">
        <v>10.73582944</v>
      </c>
      <c r="P28" s="216">
        <v>10.616690930000001</v>
      </c>
      <c r="Q28" s="216">
        <v>9.5931623380000008</v>
      </c>
      <c r="R28" s="216">
        <v>9.3472501539999993</v>
      </c>
      <c r="S28" s="216">
        <v>9.5511917690000008</v>
      </c>
      <c r="T28" s="216">
        <v>11.38790897</v>
      </c>
      <c r="U28" s="216">
        <v>12.41094657</v>
      </c>
      <c r="V28" s="216">
        <v>12.70533176</v>
      </c>
      <c r="W28" s="216">
        <v>11.61376739</v>
      </c>
      <c r="X28" s="216">
        <v>9.9364685769999994</v>
      </c>
      <c r="Y28" s="216">
        <v>9.6195098940000001</v>
      </c>
      <c r="Z28" s="216">
        <v>10.401550110000001</v>
      </c>
      <c r="AA28" s="216">
        <v>10.65387563</v>
      </c>
      <c r="AB28" s="216">
        <v>10.23819623</v>
      </c>
      <c r="AC28" s="216">
        <v>9.7769945020000009</v>
      </c>
      <c r="AD28" s="216">
        <v>9.4662947919999993</v>
      </c>
      <c r="AE28" s="216">
        <v>9.7854352539999994</v>
      </c>
      <c r="AF28" s="216">
        <v>11.351659229999999</v>
      </c>
      <c r="AG28" s="216">
        <v>12.27018161</v>
      </c>
      <c r="AH28" s="216">
        <v>12.026465099999999</v>
      </c>
      <c r="AI28" s="216">
        <v>11.097962040000001</v>
      </c>
      <c r="AJ28" s="216">
        <v>10.02877762</v>
      </c>
      <c r="AK28" s="216">
        <v>9.8267426269999998</v>
      </c>
      <c r="AL28" s="216">
        <v>10.47508193</v>
      </c>
      <c r="AM28" s="216">
        <v>11.383110885000001</v>
      </c>
      <c r="AN28" s="216">
        <v>10.683189733000001</v>
      </c>
      <c r="AO28" s="216">
        <v>9.8010686030999992</v>
      </c>
      <c r="AP28" s="216">
        <v>9.5052135249000003</v>
      </c>
      <c r="AQ28" s="216">
        <v>9.9912352502000008</v>
      </c>
      <c r="AR28" s="216">
        <v>11.505767214</v>
      </c>
      <c r="AS28" s="216">
        <v>12.331911184999999</v>
      </c>
      <c r="AT28" s="216">
        <v>12.599276044</v>
      </c>
      <c r="AU28" s="216">
        <v>11.458027461</v>
      </c>
      <c r="AV28" s="216">
        <v>10.18730648</v>
      </c>
      <c r="AW28" s="216">
        <v>9.9191446828000007</v>
      </c>
      <c r="AX28" s="216">
        <v>10.310393233999999</v>
      </c>
      <c r="AY28" s="216">
        <v>10.835731879000001</v>
      </c>
      <c r="AZ28" s="216">
        <v>10.827194087000001</v>
      </c>
      <c r="BA28" s="216">
        <v>9.9187554916000007</v>
      </c>
      <c r="BB28" s="216">
        <v>9.4487559324999992</v>
      </c>
      <c r="BC28" s="327">
        <v>9.7234529999999992</v>
      </c>
      <c r="BD28" s="327">
        <v>11.184570000000001</v>
      </c>
      <c r="BE28" s="327">
        <v>12.129250000000001</v>
      </c>
      <c r="BF28" s="327">
        <v>12.36181</v>
      </c>
      <c r="BG28" s="327">
        <v>11.06156</v>
      </c>
      <c r="BH28" s="327">
        <v>10.066750000000001</v>
      </c>
      <c r="BI28" s="327">
        <v>9.7191419999999997</v>
      </c>
      <c r="BJ28" s="327">
        <v>10.31221</v>
      </c>
      <c r="BK28" s="327">
        <v>10.94036</v>
      </c>
      <c r="BL28" s="327">
        <v>10.877560000000001</v>
      </c>
      <c r="BM28" s="327">
        <v>9.8761799999999997</v>
      </c>
      <c r="BN28" s="327">
        <v>9.4348720000000004</v>
      </c>
      <c r="BO28" s="327">
        <v>9.7662680000000002</v>
      </c>
      <c r="BP28" s="327">
        <v>11.2624</v>
      </c>
      <c r="BQ28" s="327">
        <v>12.221880000000001</v>
      </c>
      <c r="BR28" s="327">
        <v>12.41494</v>
      </c>
      <c r="BS28" s="327">
        <v>11.09403</v>
      </c>
      <c r="BT28" s="327">
        <v>10.09216</v>
      </c>
      <c r="BU28" s="327">
        <v>9.7381539999999998</v>
      </c>
      <c r="BV28" s="327">
        <v>10.335089999999999</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240</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0.81260381145000005</v>
      </c>
      <c r="D31" s="216">
        <v>0.76571406212000004</v>
      </c>
      <c r="E31" s="216">
        <v>0.83152305905000001</v>
      </c>
      <c r="F31" s="216">
        <v>0.83012406181999998</v>
      </c>
      <c r="G31" s="216">
        <v>0.82695175411999999</v>
      </c>
      <c r="H31" s="216">
        <v>0.79239487159999999</v>
      </c>
      <c r="I31" s="216">
        <v>0.81761791137999995</v>
      </c>
      <c r="J31" s="216">
        <v>0.79429782678000005</v>
      </c>
      <c r="K31" s="216">
        <v>0.74776996806999996</v>
      </c>
      <c r="L31" s="216">
        <v>0.77404599866000001</v>
      </c>
      <c r="M31" s="216">
        <v>0.82240811740999997</v>
      </c>
      <c r="N31" s="216">
        <v>0.87588892249999994</v>
      </c>
      <c r="O31" s="216">
        <v>0.85505524922999998</v>
      </c>
      <c r="P31" s="216">
        <v>0.85388729221000004</v>
      </c>
      <c r="Q31" s="216">
        <v>0.93058807806999999</v>
      </c>
      <c r="R31" s="216">
        <v>0.88289176385000001</v>
      </c>
      <c r="S31" s="216">
        <v>0.89671426456000003</v>
      </c>
      <c r="T31" s="216">
        <v>0.85046848407999998</v>
      </c>
      <c r="U31" s="216">
        <v>0.86850294146999996</v>
      </c>
      <c r="V31" s="216">
        <v>0.81926620312999998</v>
      </c>
      <c r="W31" s="216">
        <v>0.78553680582999996</v>
      </c>
      <c r="X31" s="216">
        <v>0.82796863293</v>
      </c>
      <c r="Y31" s="216">
        <v>0.83113955246000004</v>
      </c>
      <c r="Z31" s="216">
        <v>0.93094974901000005</v>
      </c>
      <c r="AA31" s="216">
        <v>0.90234674106000001</v>
      </c>
      <c r="AB31" s="216">
        <v>0.84970866940000001</v>
      </c>
      <c r="AC31" s="216">
        <v>1.0076699339999999</v>
      </c>
      <c r="AD31" s="216">
        <v>0.99026965962000002</v>
      </c>
      <c r="AE31" s="216">
        <v>1.0313002513</v>
      </c>
      <c r="AF31" s="216">
        <v>0.98860224212000003</v>
      </c>
      <c r="AG31" s="216">
        <v>0.92424223298999997</v>
      </c>
      <c r="AH31" s="216">
        <v>0.86663446265999999</v>
      </c>
      <c r="AI31" s="216">
        <v>0.84011914669999999</v>
      </c>
      <c r="AJ31" s="216">
        <v>0.91176734116000002</v>
      </c>
      <c r="AK31" s="216">
        <v>0.90280482626000003</v>
      </c>
      <c r="AL31" s="216">
        <v>0.93871309504</v>
      </c>
      <c r="AM31" s="216">
        <v>0.98377234553000004</v>
      </c>
      <c r="AN31" s="216">
        <v>0.92144061412</v>
      </c>
      <c r="AO31" s="216">
        <v>1.0144289079</v>
      </c>
      <c r="AP31" s="216">
        <v>1.0126453983999999</v>
      </c>
      <c r="AQ31" s="216">
        <v>1.0512886334</v>
      </c>
      <c r="AR31" s="216">
        <v>1.0334476775999999</v>
      </c>
      <c r="AS31" s="216">
        <v>0.9275371925</v>
      </c>
      <c r="AT31" s="216">
        <v>0.94057019777999995</v>
      </c>
      <c r="AU31" s="216">
        <v>0.85249434026000004</v>
      </c>
      <c r="AV31" s="216">
        <v>0.89116206759000005</v>
      </c>
      <c r="AW31" s="216">
        <v>0.90521951408000001</v>
      </c>
      <c r="AX31" s="216">
        <v>0.94820686632999995</v>
      </c>
      <c r="AY31" s="216">
        <v>0.95252488712000005</v>
      </c>
      <c r="AZ31" s="216">
        <v>0.90464069999999996</v>
      </c>
      <c r="BA31" s="216">
        <v>1.035849</v>
      </c>
      <c r="BB31" s="216">
        <v>1.068981</v>
      </c>
      <c r="BC31" s="327">
        <v>1.0728629999999999</v>
      </c>
      <c r="BD31" s="327">
        <v>1.0509599999999999</v>
      </c>
      <c r="BE31" s="327">
        <v>0.99711649999999996</v>
      </c>
      <c r="BF31" s="327">
        <v>0.94755659999999997</v>
      </c>
      <c r="BG31" s="327">
        <v>0.90381400000000001</v>
      </c>
      <c r="BH31" s="327">
        <v>0.96494290000000005</v>
      </c>
      <c r="BI31" s="327">
        <v>0.97338440000000004</v>
      </c>
      <c r="BJ31" s="327">
        <v>1.0089429999999999</v>
      </c>
      <c r="BK31" s="327">
        <v>1.002831</v>
      </c>
      <c r="BL31" s="327">
        <v>0.98037620000000003</v>
      </c>
      <c r="BM31" s="327">
        <v>1.0804739999999999</v>
      </c>
      <c r="BN31" s="327">
        <v>1.09287</v>
      </c>
      <c r="BO31" s="327">
        <v>1.1261030000000001</v>
      </c>
      <c r="BP31" s="327">
        <v>1.1004339999999999</v>
      </c>
      <c r="BQ31" s="327">
        <v>1.057177</v>
      </c>
      <c r="BR31" s="327">
        <v>1.0016430000000001</v>
      </c>
      <c r="BS31" s="327">
        <v>0.94987160000000004</v>
      </c>
      <c r="BT31" s="327">
        <v>1.0186409999999999</v>
      </c>
      <c r="BU31" s="327">
        <v>1.0238590000000001</v>
      </c>
      <c r="BV31" s="327">
        <v>1.060066</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241</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748</v>
      </c>
      <c r="B34" s="30" t="s">
        <v>106</v>
      </c>
      <c r="C34" s="216">
        <v>9.3000797019999997</v>
      </c>
      <c r="D34" s="216">
        <v>8.6127394670000008</v>
      </c>
      <c r="E34" s="216">
        <v>8.4350449059999999</v>
      </c>
      <c r="F34" s="216">
        <v>7.4702906550000003</v>
      </c>
      <c r="G34" s="216">
        <v>7.6479656760000001</v>
      </c>
      <c r="H34" s="216">
        <v>7.9025077509999999</v>
      </c>
      <c r="I34" s="216">
        <v>8.4338239290000008</v>
      </c>
      <c r="J34" s="216">
        <v>8.316313611</v>
      </c>
      <c r="K34" s="216">
        <v>7.6892503269999999</v>
      </c>
      <c r="L34" s="216">
        <v>7.6214663710000004</v>
      </c>
      <c r="M34" s="216">
        <v>7.6816463180000003</v>
      </c>
      <c r="N34" s="216">
        <v>8.3733319149999996</v>
      </c>
      <c r="O34" s="216">
        <v>9.0627242629999998</v>
      </c>
      <c r="P34" s="216">
        <v>8.2314465689999992</v>
      </c>
      <c r="Q34" s="216">
        <v>7.9857717170000004</v>
      </c>
      <c r="R34" s="216">
        <v>7.4520476569999996</v>
      </c>
      <c r="S34" s="216">
        <v>7.5816886200000004</v>
      </c>
      <c r="T34" s="216">
        <v>7.9348135739999996</v>
      </c>
      <c r="U34" s="216">
        <v>8.4691213399999992</v>
      </c>
      <c r="V34" s="216">
        <v>8.5374993240000006</v>
      </c>
      <c r="W34" s="216">
        <v>7.7454325879999999</v>
      </c>
      <c r="X34" s="216">
        <v>7.6512491410000001</v>
      </c>
      <c r="Y34" s="216">
        <v>7.713210202</v>
      </c>
      <c r="Z34" s="216">
        <v>9.0802176990000003</v>
      </c>
      <c r="AA34" s="216">
        <v>8.9823780319999997</v>
      </c>
      <c r="AB34" s="216">
        <v>7.6231450890000003</v>
      </c>
      <c r="AC34" s="216">
        <v>8.4301989519999996</v>
      </c>
      <c r="AD34" s="216">
        <v>7.4522209210000003</v>
      </c>
      <c r="AE34" s="216">
        <v>7.7999908309999997</v>
      </c>
      <c r="AF34" s="216">
        <v>7.9644359150000001</v>
      </c>
      <c r="AG34" s="216">
        <v>8.4326685490000006</v>
      </c>
      <c r="AH34" s="216">
        <v>8.2976700999999995</v>
      </c>
      <c r="AI34" s="216">
        <v>7.6297963229999999</v>
      </c>
      <c r="AJ34" s="216">
        <v>7.8382678639999996</v>
      </c>
      <c r="AK34" s="216">
        <v>8.1295211219999999</v>
      </c>
      <c r="AL34" s="216">
        <v>9.2288168309999996</v>
      </c>
      <c r="AM34" s="216">
        <v>9.655100354</v>
      </c>
      <c r="AN34" s="216">
        <v>8.0765215359999996</v>
      </c>
      <c r="AO34" s="216">
        <v>8.6838146100000007</v>
      </c>
      <c r="AP34" s="216">
        <v>7.884303471</v>
      </c>
      <c r="AQ34" s="216">
        <v>8.0193081110000008</v>
      </c>
      <c r="AR34" s="216">
        <v>8.143948945</v>
      </c>
      <c r="AS34" s="216">
        <v>8.6073242230000009</v>
      </c>
      <c r="AT34" s="216">
        <v>8.6943756039999993</v>
      </c>
      <c r="AU34" s="216">
        <v>7.859887402</v>
      </c>
      <c r="AV34" s="216">
        <v>8.0949103299999994</v>
      </c>
      <c r="AW34" s="216">
        <v>8.4771928620000008</v>
      </c>
      <c r="AX34" s="216">
        <v>9.0543741119999996</v>
      </c>
      <c r="AY34" s="216">
        <v>9.5155869220000007</v>
      </c>
      <c r="AZ34" s="216">
        <v>8.2148520000000005</v>
      </c>
      <c r="BA34" s="216">
        <v>8.6943780000000004</v>
      </c>
      <c r="BB34" s="216">
        <v>7.6202670000000001</v>
      </c>
      <c r="BC34" s="327">
        <v>7.8612659999999996</v>
      </c>
      <c r="BD34" s="327">
        <v>7.9521930000000003</v>
      </c>
      <c r="BE34" s="327">
        <v>8.4905889999999999</v>
      </c>
      <c r="BF34" s="327">
        <v>8.5328780000000002</v>
      </c>
      <c r="BG34" s="327">
        <v>7.7037719999999998</v>
      </c>
      <c r="BH34" s="327">
        <v>8.0128059999999994</v>
      </c>
      <c r="BI34" s="327">
        <v>8.1588349999999998</v>
      </c>
      <c r="BJ34" s="327">
        <v>9.1423930000000002</v>
      </c>
      <c r="BK34" s="327">
        <v>9.4234729999999995</v>
      </c>
      <c r="BL34" s="327">
        <v>8.5059959999999997</v>
      </c>
      <c r="BM34" s="327">
        <v>8.5368659999999998</v>
      </c>
      <c r="BN34" s="327">
        <v>7.7291679999999996</v>
      </c>
      <c r="BO34" s="327">
        <v>7.9046750000000001</v>
      </c>
      <c r="BP34" s="327">
        <v>8.0162060000000004</v>
      </c>
      <c r="BQ34" s="327">
        <v>8.5735609999999998</v>
      </c>
      <c r="BR34" s="327">
        <v>8.5743600000000004</v>
      </c>
      <c r="BS34" s="327">
        <v>7.7595159999999996</v>
      </c>
      <c r="BT34" s="327">
        <v>8.0140449999999994</v>
      </c>
      <c r="BU34" s="327">
        <v>8.136844</v>
      </c>
      <c r="BV34" s="327">
        <v>9.1106449999999999</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135</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29"/>
      <c r="B38" s="22" t="s">
        <v>1204</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29" t="s">
        <v>645</v>
      </c>
      <c r="B39" s="32" t="s">
        <v>110</v>
      </c>
      <c r="C39" s="216">
        <v>47.216999999999999</v>
      </c>
      <c r="D39" s="216">
        <v>50.584000000000003</v>
      </c>
      <c r="E39" s="216">
        <v>47.823</v>
      </c>
      <c r="F39" s="216">
        <v>54.453000000000003</v>
      </c>
      <c r="G39" s="216">
        <v>59.265000000000001</v>
      </c>
      <c r="H39" s="216">
        <v>59.819000000000003</v>
      </c>
      <c r="I39" s="216">
        <v>50.901000000000003</v>
      </c>
      <c r="J39" s="216">
        <v>42.866999999999997</v>
      </c>
      <c r="K39" s="216">
        <v>45.478999999999999</v>
      </c>
      <c r="L39" s="216">
        <v>46.222999999999999</v>
      </c>
      <c r="M39" s="216">
        <v>42.442999999999998</v>
      </c>
      <c r="N39" s="216">
        <v>37.189</v>
      </c>
      <c r="O39" s="216">
        <v>31.683</v>
      </c>
      <c r="P39" s="216">
        <v>30.323</v>
      </c>
      <c r="Q39" s="216">
        <v>37.545000000000002</v>
      </c>
      <c r="R39" s="216">
        <v>40.753999999999998</v>
      </c>
      <c r="S39" s="216">
        <v>46.712000000000003</v>
      </c>
      <c r="T39" s="216">
        <v>48.756999999999998</v>
      </c>
      <c r="U39" s="216">
        <v>44.651000000000003</v>
      </c>
      <c r="V39" s="216">
        <v>44.723999999999997</v>
      </c>
      <c r="W39" s="216">
        <v>45.182000000000002</v>
      </c>
      <c r="X39" s="216">
        <v>49.774999999999999</v>
      </c>
      <c r="Y39" s="216">
        <v>45.661000000000001</v>
      </c>
      <c r="Z39" s="216">
        <v>51.972000000000001</v>
      </c>
      <c r="AA39" s="216">
        <v>52.503999999999998</v>
      </c>
      <c r="AB39" s="216">
        <v>53.468000000000004</v>
      </c>
      <c r="AC39" s="216">
        <v>49.328000000000003</v>
      </c>
      <c r="AD39" s="216">
        <v>51.06</v>
      </c>
      <c r="AE39" s="216">
        <v>48.475999999999999</v>
      </c>
      <c r="AF39" s="216">
        <v>45.177999999999997</v>
      </c>
      <c r="AG39" s="216">
        <v>46.63</v>
      </c>
      <c r="AH39" s="216">
        <v>48.036999999999999</v>
      </c>
      <c r="AI39" s="216">
        <v>49.822000000000003</v>
      </c>
      <c r="AJ39" s="216">
        <v>51.578000000000003</v>
      </c>
      <c r="AK39" s="216">
        <v>56.639000000000003</v>
      </c>
      <c r="AL39" s="216">
        <v>57.881</v>
      </c>
      <c r="AM39" s="216">
        <v>63.698</v>
      </c>
      <c r="AN39" s="216">
        <v>62.228999999999999</v>
      </c>
      <c r="AO39" s="216">
        <v>62.725000000000001</v>
      </c>
      <c r="AP39" s="216">
        <v>66.254000000000005</v>
      </c>
      <c r="AQ39" s="216">
        <v>69.977999999999994</v>
      </c>
      <c r="AR39" s="216">
        <v>67.873000000000005</v>
      </c>
      <c r="AS39" s="216">
        <v>70.980999999999995</v>
      </c>
      <c r="AT39" s="216">
        <v>68.055000000000007</v>
      </c>
      <c r="AU39" s="216">
        <v>70.230999999999995</v>
      </c>
      <c r="AV39" s="216">
        <v>70.748999999999995</v>
      </c>
      <c r="AW39" s="216">
        <v>56.963000000000001</v>
      </c>
      <c r="AX39" s="216">
        <v>49.523000000000003</v>
      </c>
      <c r="AY39" s="216">
        <v>51.375999999999998</v>
      </c>
      <c r="AZ39" s="216">
        <v>54.954000000000001</v>
      </c>
      <c r="BA39" s="216">
        <v>58.151000000000003</v>
      </c>
      <c r="BB39" s="216">
        <v>63.86</v>
      </c>
      <c r="BC39" s="327">
        <v>64</v>
      </c>
      <c r="BD39" s="327">
        <v>64</v>
      </c>
      <c r="BE39" s="327">
        <v>65</v>
      </c>
      <c r="BF39" s="327">
        <v>66</v>
      </c>
      <c r="BG39" s="327">
        <v>67</v>
      </c>
      <c r="BH39" s="327">
        <v>67</v>
      </c>
      <c r="BI39" s="327">
        <v>66</v>
      </c>
      <c r="BJ39" s="327">
        <v>65</v>
      </c>
      <c r="BK39" s="327">
        <v>63</v>
      </c>
      <c r="BL39" s="327">
        <v>63</v>
      </c>
      <c r="BM39" s="327">
        <v>63</v>
      </c>
      <c r="BN39" s="327">
        <v>63</v>
      </c>
      <c r="BO39" s="327">
        <v>63</v>
      </c>
      <c r="BP39" s="327">
        <v>63</v>
      </c>
      <c r="BQ39" s="327">
        <v>63</v>
      </c>
      <c r="BR39" s="327">
        <v>63</v>
      </c>
      <c r="BS39" s="327">
        <v>63</v>
      </c>
      <c r="BT39" s="327">
        <v>63</v>
      </c>
      <c r="BU39" s="327">
        <v>63</v>
      </c>
      <c r="BV39" s="327">
        <v>63</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1"/>
      <c r="B41" s="29" t="s">
        <v>1007</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2" t="s">
        <v>142</v>
      </c>
      <c r="B42" s="30" t="s">
        <v>111</v>
      </c>
      <c r="C42" s="216">
        <v>2.9940000000000002</v>
      </c>
      <c r="D42" s="216">
        <v>2.8730000000000002</v>
      </c>
      <c r="E42" s="216">
        <v>2.831</v>
      </c>
      <c r="F42" s="216">
        <v>2.61</v>
      </c>
      <c r="G42" s="216">
        <v>2.8490000000000002</v>
      </c>
      <c r="H42" s="216">
        <v>2.7839999999999998</v>
      </c>
      <c r="I42" s="216">
        <v>2.839</v>
      </c>
      <c r="J42" s="216">
        <v>2.774</v>
      </c>
      <c r="K42" s="216">
        <v>2.66</v>
      </c>
      <c r="L42" s="216">
        <v>2.3410000000000002</v>
      </c>
      <c r="M42" s="216">
        <v>2.093</v>
      </c>
      <c r="N42" s="216">
        <v>1.929</v>
      </c>
      <c r="O42" s="216">
        <v>2.2829999999999999</v>
      </c>
      <c r="P42" s="216">
        <v>1.9890000000000001</v>
      </c>
      <c r="Q42" s="216">
        <v>1.7290000000000001</v>
      </c>
      <c r="R42" s="216">
        <v>1.917</v>
      </c>
      <c r="S42" s="216">
        <v>1.9219999999999999</v>
      </c>
      <c r="T42" s="216">
        <v>2.5870000000000002</v>
      </c>
      <c r="U42" s="216">
        <v>2.8220000000000001</v>
      </c>
      <c r="V42" s="216">
        <v>2.8220000000000001</v>
      </c>
      <c r="W42" s="216">
        <v>2.992</v>
      </c>
      <c r="X42" s="216">
        <v>2.9769999999999999</v>
      </c>
      <c r="Y42" s="216">
        <v>2.548</v>
      </c>
      <c r="Z42" s="216">
        <v>3.5910000000000002</v>
      </c>
      <c r="AA42" s="216">
        <v>3.3039999999999998</v>
      </c>
      <c r="AB42" s="216">
        <v>2.8519999999999999</v>
      </c>
      <c r="AC42" s="216">
        <v>2.88</v>
      </c>
      <c r="AD42" s="216">
        <v>3.1030000000000002</v>
      </c>
      <c r="AE42" s="216">
        <v>3.15</v>
      </c>
      <c r="AF42" s="216">
        <v>2.9750000000000001</v>
      </c>
      <c r="AG42" s="216">
        <v>2.984</v>
      </c>
      <c r="AH42" s="216">
        <v>2.9</v>
      </c>
      <c r="AI42" s="216">
        <v>2.976</v>
      </c>
      <c r="AJ42" s="216">
        <v>2.879</v>
      </c>
      <c r="AK42" s="216">
        <v>3.0139999999999998</v>
      </c>
      <c r="AL42" s="216">
        <v>2.8210000000000002</v>
      </c>
      <c r="AM42" s="216">
        <v>3.69</v>
      </c>
      <c r="AN42" s="216">
        <v>2.67</v>
      </c>
      <c r="AO42" s="216">
        <v>2.6930000000000001</v>
      </c>
      <c r="AP42" s="216">
        <v>2.7959999999999998</v>
      </c>
      <c r="AQ42" s="216">
        <v>2.8</v>
      </c>
      <c r="AR42" s="216">
        <v>2.9670000000000001</v>
      </c>
      <c r="AS42" s="216">
        <v>2.8330000000000002</v>
      </c>
      <c r="AT42" s="216">
        <v>2.9609999999999999</v>
      </c>
      <c r="AU42" s="216">
        <v>2.9950000000000001</v>
      </c>
      <c r="AV42" s="216">
        <v>3.2759999999999998</v>
      </c>
      <c r="AW42" s="216">
        <v>4.0910000000000002</v>
      </c>
      <c r="AX42" s="216">
        <v>4.0410000000000004</v>
      </c>
      <c r="AY42" s="216">
        <v>3.109</v>
      </c>
      <c r="AZ42" s="216">
        <v>2.6909999999999998</v>
      </c>
      <c r="BA42" s="216">
        <v>2.948</v>
      </c>
      <c r="BB42" s="216">
        <v>2.6419999999999999</v>
      </c>
      <c r="BC42" s="327">
        <v>2.5837370000000002</v>
      </c>
      <c r="BD42" s="327">
        <v>2.6305700000000001</v>
      </c>
      <c r="BE42" s="327">
        <v>2.6890939999999999</v>
      </c>
      <c r="BF42" s="327">
        <v>2.6888320000000001</v>
      </c>
      <c r="BG42" s="327">
        <v>2.6792690000000001</v>
      </c>
      <c r="BH42" s="327">
        <v>2.809647</v>
      </c>
      <c r="BI42" s="327">
        <v>2.9602189999999999</v>
      </c>
      <c r="BJ42" s="327">
        <v>3.0609220000000001</v>
      </c>
      <c r="BK42" s="327">
        <v>3.1513810000000002</v>
      </c>
      <c r="BL42" s="327">
        <v>3.071847</v>
      </c>
      <c r="BM42" s="327">
        <v>2.8024939999999998</v>
      </c>
      <c r="BN42" s="327">
        <v>2.622976</v>
      </c>
      <c r="BO42" s="327">
        <v>2.5547680000000001</v>
      </c>
      <c r="BP42" s="327">
        <v>2.5560659999999999</v>
      </c>
      <c r="BQ42" s="327">
        <v>2.6669320000000001</v>
      </c>
      <c r="BR42" s="327">
        <v>2.6277050000000002</v>
      </c>
      <c r="BS42" s="327">
        <v>2.6182259999999999</v>
      </c>
      <c r="BT42" s="327">
        <v>2.7285330000000001</v>
      </c>
      <c r="BU42" s="327">
        <v>2.8887350000000001</v>
      </c>
      <c r="BV42" s="327">
        <v>3.0588690000000001</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976</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650</v>
      </c>
      <c r="B45" s="30" t="s">
        <v>111</v>
      </c>
      <c r="C45" s="216">
        <v>2.29</v>
      </c>
      <c r="D45" s="216">
        <v>2.2599999999999998</v>
      </c>
      <c r="E45" s="216">
        <v>2.2599999999999998</v>
      </c>
      <c r="F45" s="216">
        <v>2.23</v>
      </c>
      <c r="G45" s="216">
        <v>2.2599999999999998</v>
      </c>
      <c r="H45" s="216">
        <v>2.25</v>
      </c>
      <c r="I45" s="216">
        <v>2.21</v>
      </c>
      <c r="J45" s="216">
        <v>2.23</v>
      </c>
      <c r="K45" s="216">
        <v>2.2200000000000002</v>
      </c>
      <c r="L45" s="216">
        <v>2.15</v>
      </c>
      <c r="M45" s="216">
        <v>2.15</v>
      </c>
      <c r="N45" s="216">
        <v>2.16</v>
      </c>
      <c r="O45" s="216">
        <v>2.12</v>
      </c>
      <c r="P45" s="216">
        <v>2.11</v>
      </c>
      <c r="Q45" s="216">
        <v>2.17</v>
      </c>
      <c r="R45" s="216">
        <v>2.16</v>
      </c>
      <c r="S45" s="216">
        <v>2.16</v>
      </c>
      <c r="T45" s="216">
        <v>2.1</v>
      </c>
      <c r="U45" s="216">
        <v>2.11</v>
      </c>
      <c r="V45" s="216">
        <v>2.11</v>
      </c>
      <c r="W45" s="216">
        <v>2.12</v>
      </c>
      <c r="X45" s="216">
        <v>2.0699999999999998</v>
      </c>
      <c r="Y45" s="216">
        <v>2.08</v>
      </c>
      <c r="Z45" s="216">
        <v>2.08</v>
      </c>
      <c r="AA45" s="216">
        <v>2.09</v>
      </c>
      <c r="AB45" s="216">
        <v>2.06</v>
      </c>
      <c r="AC45" s="216">
        <v>2.0699999999999998</v>
      </c>
      <c r="AD45" s="216">
        <v>2.08</v>
      </c>
      <c r="AE45" s="216">
        <v>2.09</v>
      </c>
      <c r="AF45" s="216">
        <v>2.0699999999999998</v>
      </c>
      <c r="AG45" s="216">
        <v>2.06</v>
      </c>
      <c r="AH45" s="216">
        <v>2.0499999999999998</v>
      </c>
      <c r="AI45" s="216">
        <v>2.02</v>
      </c>
      <c r="AJ45" s="216">
        <v>2.0299999999999998</v>
      </c>
      <c r="AK45" s="216">
        <v>2.04</v>
      </c>
      <c r="AL45" s="216">
        <v>2.04</v>
      </c>
      <c r="AM45" s="216">
        <v>2.0699999999999998</v>
      </c>
      <c r="AN45" s="216">
        <v>2.0699999999999998</v>
      </c>
      <c r="AO45" s="216">
        <v>2.04</v>
      </c>
      <c r="AP45" s="216">
        <v>2.0699999999999998</v>
      </c>
      <c r="AQ45" s="216">
        <v>2.0499999999999998</v>
      </c>
      <c r="AR45" s="216">
        <v>2.0499999999999998</v>
      </c>
      <c r="AS45" s="216">
        <v>2.06</v>
      </c>
      <c r="AT45" s="216">
        <v>2.06</v>
      </c>
      <c r="AU45" s="216">
        <v>2.0499999999999998</v>
      </c>
      <c r="AV45" s="216">
        <v>2.0499999999999998</v>
      </c>
      <c r="AW45" s="216">
        <v>2.06</v>
      </c>
      <c r="AX45" s="216">
        <v>2.12</v>
      </c>
      <c r="AY45" s="216">
        <v>2.1035449102000001</v>
      </c>
      <c r="AZ45" s="216">
        <v>2.0722235894000001</v>
      </c>
      <c r="BA45" s="216">
        <v>2.1113080000000002</v>
      </c>
      <c r="BB45" s="216">
        <v>2.1476150000000001</v>
      </c>
      <c r="BC45" s="327">
        <v>2.1394860000000002</v>
      </c>
      <c r="BD45" s="327">
        <v>2.124406</v>
      </c>
      <c r="BE45" s="327">
        <v>2.1150669999999998</v>
      </c>
      <c r="BF45" s="327">
        <v>2.1207400000000001</v>
      </c>
      <c r="BG45" s="327">
        <v>2.1272700000000002</v>
      </c>
      <c r="BH45" s="327">
        <v>2.1178880000000002</v>
      </c>
      <c r="BI45" s="327">
        <v>2.1169929999999999</v>
      </c>
      <c r="BJ45" s="327">
        <v>2.1270250000000002</v>
      </c>
      <c r="BK45" s="327">
        <v>2.1211389999999999</v>
      </c>
      <c r="BL45" s="327">
        <v>2.1301649999999999</v>
      </c>
      <c r="BM45" s="327">
        <v>2.1386609999999999</v>
      </c>
      <c r="BN45" s="327">
        <v>2.157931</v>
      </c>
      <c r="BO45" s="327">
        <v>2.1442299999999999</v>
      </c>
      <c r="BP45" s="327">
        <v>2.1235970000000002</v>
      </c>
      <c r="BQ45" s="327">
        <v>2.1121840000000001</v>
      </c>
      <c r="BR45" s="327">
        <v>2.116473</v>
      </c>
      <c r="BS45" s="327">
        <v>2.121337</v>
      </c>
      <c r="BT45" s="327">
        <v>2.1132369999999998</v>
      </c>
      <c r="BU45" s="327">
        <v>2.112838</v>
      </c>
      <c r="BV45" s="327">
        <v>2.1218189999999999</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977</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683</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684</v>
      </c>
      <c r="B50" s="38" t="s">
        <v>1349</v>
      </c>
      <c r="C50" s="240">
        <v>17207.590852000001</v>
      </c>
      <c r="D50" s="240">
        <v>17254.688963000001</v>
      </c>
      <c r="E50" s="240">
        <v>17301.952184999998</v>
      </c>
      <c r="F50" s="240">
        <v>17364.491333000002</v>
      </c>
      <c r="G50" s="240">
        <v>17400.751667</v>
      </c>
      <c r="H50" s="240">
        <v>17425.844000000001</v>
      </c>
      <c r="I50" s="240">
        <v>17428.485074</v>
      </c>
      <c r="J50" s="240">
        <v>17439.703851999999</v>
      </c>
      <c r="K50" s="240">
        <v>17448.217074</v>
      </c>
      <c r="L50" s="240">
        <v>17443.050519</v>
      </c>
      <c r="M50" s="240">
        <v>17454.383296</v>
      </c>
      <c r="N50" s="240">
        <v>17471.241184999999</v>
      </c>
      <c r="O50" s="240">
        <v>17496.255741000001</v>
      </c>
      <c r="P50" s="240">
        <v>17522.190184999999</v>
      </c>
      <c r="Q50" s="240">
        <v>17551.676073999999</v>
      </c>
      <c r="R50" s="240">
        <v>17591.655037</v>
      </c>
      <c r="S50" s="240">
        <v>17623.037593000001</v>
      </c>
      <c r="T50" s="240">
        <v>17652.765370000001</v>
      </c>
      <c r="U50" s="240">
        <v>17679.630369999999</v>
      </c>
      <c r="V50" s="240">
        <v>17706.954592999999</v>
      </c>
      <c r="W50" s="240">
        <v>17733.530037</v>
      </c>
      <c r="X50" s="240">
        <v>17758.157147999998</v>
      </c>
      <c r="Y50" s="240">
        <v>17784.134704</v>
      </c>
      <c r="Z50" s="240">
        <v>17810.263147999998</v>
      </c>
      <c r="AA50" s="240">
        <v>17828.848999999998</v>
      </c>
      <c r="AB50" s="240">
        <v>17861.049332999999</v>
      </c>
      <c r="AC50" s="240">
        <v>17899.170666999999</v>
      </c>
      <c r="AD50" s="240">
        <v>17952.060851999999</v>
      </c>
      <c r="AE50" s="240">
        <v>17995.388296000001</v>
      </c>
      <c r="AF50" s="240">
        <v>18038.000852000001</v>
      </c>
      <c r="AG50" s="240">
        <v>18082.319852000001</v>
      </c>
      <c r="AH50" s="240">
        <v>18121.68663</v>
      </c>
      <c r="AI50" s="240">
        <v>18158.522518999998</v>
      </c>
      <c r="AJ50" s="240">
        <v>18189.854480999998</v>
      </c>
      <c r="AK50" s="240">
        <v>18223.858370000002</v>
      </c>
      <c r="AL50" s="240">
        <v>18257.561148000001</v>
      </c>
      <c r="AM50" s="240">
        <v>18277.612000000001</v>
      </c>
      <c r="AN50" s="240">
        <v>18320.725666999999</v>
      </c>
      <c r="AO50" s="240">
        <v>18373.551332999999</v>
      </c>
      <c r="AP50" s="240">
        <v>18454.107370000002</v>
      </c>
      <c r="AQ50" s="240">
        <v>18512.843259000001</v>
      </c>
      <c r="AR50" s="240">
        <v>18567.77737</v>
      </c>
      <c r="AS50" s="240">
        <v>18621.709406999998</v>
      </c>
      <c r="AT50" s="240">
        <v>18666.940184999999</v>
      </c>
      <c r="AU50" s="240">
        <v>18706.269407</v>
      </c>
      <c r="AV50" s="240">
        <v>18739.697074</v>
      </c>
      <c r="AW50" s="240">
        <v>18767.223184999999</v>
      </c>
      <c r="AX50" s="240">
        <v>18788.847741000001</v>
      </c>
      <c r="AY50" s="240">
        <v>18827.306667000001</v>
      </c>
      <c r="AZ50" s="240">
        <v>18856.755333000001</v>
      </c>
      <c r="BA50" s="240">
        <v>18885.258000000002</v>
      </c>
      <c r="BB50" s="240">
        <v>18906.833332999999</v>
      </c>
      <c r="BC50" s="333">
        <v>18937.93</v>
      </c>
      <c r="BD50" s="333">
        <v>18972.57</v>
      </c>
      <c r="BE50" s="333">
        <v>19016.04</v>
      </c>
      <c r="BF50" s="333">
        <v>19053.79</v>
      </c>
      <c r="BG50" s="333">
        <v>19091.09</v>
      </c>
      <c r="BH50" s="333">
        <v>19128.490000000002</v>
      </c>
      <c r="BI50" s="333">
        <v>19164.53</v>
      </c>
      <c r="BJ50" s="333">
        <v>19199.73</v>
      </c>
      <c r="BK50" s="333">
        <v>19233.400000000001</v>
      </c>
      <c r="BL50" s="333">
        <v>19267.46</v>
      </c>
      <c r="BM50" s="333">
        <v>19301.22</v>
      </c>
      <c r="BN50" s="333">
        <v>19335.8</v>
      </c>
      <c r="BO50" s="333">
        <v>19368.11</v>
      </c>
      <c r="BP50" s="333">
        <v>19399.28</v>
      </c>
      <c r="BQ50" s="333">
        <v>19428.48</v>
      </c>
      <c r="BR50" s="333">
        <v>19457.98</v>
      </c>
      <c r="BS50" s="333">
        <v>19486.97</v>
      </c>
      <c r="BT50" s="333">
        <v>19514.310000000001</v>
      </c>
      <c r="BU50" s="333">
        <v>19543.099999999999</v>
      </c>
      <c r="BV50" s="333">
        <v>19572.22</v>
      </c>
    </row>
    <row r="51" spans="1:74" ht="11.1" customHeight="1" x14ac:dyDescent="0.2">
      <c r="A51" s="37" t="s">
        <v>28</v>
      </c>
      <c r="B51" s="39" t="s">
        <v>12</v>
      </c>
      <c r="C51" s="68">
        <v>3.6689991072999999</v>
      </c>
      <c r="D51" s="68">
        <v>3.8661780257</v>
      </c>
      <c r="E51" s="68">
        <v>3.8901952276</v>
      </c>
      <c r="F51" s="68">
        <v>3.5982616982</v>
      </c>
      <c r="G51" s="68">
        <v>3.3894664518000002</v>
      </c>
      <c r="H51" s="68">
        <v>3.1196472185999999</v>
      </c>
      <c r="I51" s="68">
        <v>2.6171602114999999</v>
      </c>
      <c r="J51" s="68">
        <v>2.3569078170000002</v>
      </c>
      <c r="K51" s="68">
        <v>2.1642221991000001</v>
      </c>
      <c r="L51" s="68">
        <v>2.1363403391000002</v>
      </c>
      <c r="M51" s="68">
        <v>2.0025839403000001</v>
      </c>
      <c r="N51" s="68">
        <v>1.8616870501</v>
      </c>
      <c r="O51" s="68">
        <v>1.6775438895999999</v>
      </c>
      <c r="P51" s="68">
        <v>1.5503103116000001</v>
      </c>
      <c r="Q51" s="68">
        <v>1.4433278177</v>
      </c>
      <c r="R51" s="68">
        <v>1.3082082240999999</v>
      </c>
      <c r="S51" s="68">
        <v>1.2774501364999999</v>
      </c>
      <c r="T51" s="68">
        <v>1.3022116481999999</v>
      </c>
      <c r="U51" s="68">
        <v>1.4410047415</v>
      </c>
      <c r="V51" s="68">
        <v>1.5324270584999999</v>
      </c>
      <c r="W51" s="68">
        <v>1.6351983802000001</v>
      </c>
      <c r="X51" s="68">
        <v>1.806488087</v>
      </c>
      <c r="Y51" s="68">
        <v>1.8892183229999999</v>
      </c>
      <c r="Z51" s="68">
        <v>1.9404572311999999</v>
      </c>
      <c r="AA51" s="68">
        <v>1.9009396306999999</v>
      </c>
      <c r="AB51" s="68">
        <v>1.9338858018</v>
      </c>
      <c r="AC51" s="68">
        <v>1.9798370886000001</v>
      </c>
      <c r="AD51" s="68">
        <v>2.0487317086000001</v>
      </c>
      <c r="AE51" s="68">
        <v>2.1128633571000002</v>
      </c>
      <c r="AF51" s="68">
        <v>2.1822953706999999</v>
      </c>
      <c r="AG51" s="68">
        <v>2.2777030574000001</v>
      </c>
      <c r="AH51" s="68">
        <v>2.3421985688000002</v>
      </c>
      <c r="AI51" s="68">
        <v>2.3965475604000002</v>
      </c>
      <c r="AJ51" s="68">
        <v>2.4309804768999999</v>
      </c>
      <c r="AK51" s="68">
        <v>2.4725614936999998</v>
      </c>
      <c r="AL51" s="68">
        <v>2.5114620502</v>
      </c>
      <c r="AM51" s="68">
        <v>2.5170609723999999</v>
      </c>
      <c r="AN51" s="68">
        <v>2.5736244536999999</v>
      </c>
      <c r="AO51" s="68">
        <v>2.6502941141999998</v>
      </c>
      <c r="AP51" s="68">
        <v>2.7965954587000001</v>
      </c>
      <c r="AQ51" s="68">
        <v>2.8754865104</v>
      </c>
      <c r="AR51" s="68">
        <v>2.9370024033000002</v>
      </c>
      <c r="AS51" s="68">
        <v>2.9829665661</v>
      </c>
      <c r="AT51" s="68">
        <v>3.0088455159</v>
      </c>
      <c r="AU51" s="68">
        <v>3.0164727792999999</v>
      </c>
      <c r="AV51" s="68">
        <v>3.0227981930999999</v>
      </c>
      <c r="AW51" s="68">
        <v>2.9816123663999998</v>
      </c>
      <c r="AX51" s="68">
        <v>2.9099537899999999</v>
      </c>
      <c r="AY51" s="68">
        <v>3.0074753018</v>
      </c>
      <c r="AZ51" s="68">
        <v>2.9258102349000001</v>
      </c>
      <c r="BA51" s="68">
        <v>2.7850177540000001</v>
      </c>
      <c r="BB51" s="68">
        <v>2.4532531098999999</v>
      </c>
      <c r="BC51" s="329">
        <v>2.2961719999999999</v>
      </c>
      <c r="BD51" s="329">
        <v>2.1800630000000001</v>
      </c>
      <c r="BE51" s="329">
        <v>2.117607</v>
      </c>
      <c r="BF51" s="329">
        <v>2.0723539999999998</v>
      </c>
      <c r="BG51" s="329">
        <v>2.057178</v>
      </c>
      <c r="BH51" s="329">
        <v>2.0747080000000002</v>
      </c>
      <c r="BI51" s="329">
        <v>2.117013</v>
      </c>
      <c r="BJ51" s="329">
        <v>2.1868470000000002</v>
      </c>
      <c r="BK51" s="329">
        <v>2.1569159999999998</v>
      </c>
      <c r="BL51" s="329">
        <v>2.178032</v>
      </c>
      <c r="BM51" s="329">
        <v>2.2025890000000001</v>
      </c>
      <c r="BN51" s="329">
        <v>2.2688329999999999</v>
      </c>
      <c r="BO51" s="329">
        <v>2.2715320000000001</v>
      </c>
      <c r="BP51" s="329">
        <v>2.2491129999999999</v>
      </c>
      <c r="BQ51" s="329">
        <v>2.168866</v>
      </c>
      <c r="BR51" s="329">
        <v>2.1213540000000002</v>
      </c>
      <c r="BS51" s="329">
        <v>2.0736340000000002</v>
      </c>
      <c r="BT51" s="329">
        <v>2.0169820000000001</v>
      </c>
      <c r="BU51" s="329">
        <v>1.9753879999999999</v>
      </c>
      <c r="BV51" s="329">
        <v>1.94007</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685</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686</v>
      </c>
      <c r="B54" s="38" t="s">
        <v>1327</v>
      </c>
      <c r="C54" s="68">
        <v>104.04600000000001</v>
      </c>
      <c r="D54" s="68">
        <v>104.102</v>
      </c>
      <c r="E54" s="68">
        <v>104.233</v>
      </c>
      <c r="F54" s="68">
        <v>104.58388889</v>
      </c>
      <c r="G54" s="68">
        <v>104.75622222</v>
      </c>
      <c r="H54" s="68">
        <v>104.89488889</v>
      </c>
      <c r="I54" s="68">
        <v>104.99618519000001</v>
      </c>
      <c r="J54" s="68">
        <v>105.0702963</v>
      </c>
      <c r="K54" s="68">
        <v>105.11351852</v>
      </c>
      <c r="L54" s="68">
        <v>105.09814815</v>
      </c>
      <c r="M54" s="68">
        <v>105.10037036999999</v>
      </c>
      <c r="N54" s="68">
        <v>105.09248148</v>
      </c>
      <c r="O54" s="68">
        <v>104.95003704</v>
      </c>
      <c r="P54" s="68">
        <v>105.01525925999999</v>
      </c>
      <c r="Q54" s="68">
        <v>105.1637037</v>
      </c>
      <c r="R54" s="68">
        <v>105.55418519</v>
      </c>
      <c r="S54" s="68">
        <v>105.74996296</v>
      </c>
      <c r="T54" s="68">
        <v>105.90985185</v>
      </c>
      <c r="U54" s="68">
        <v>105.95325926</v>
      </c>
      <c r="V54" s="68">
        <v>106.10181480999999</v>
      </c>
      <c r="W54" s="68">
        <v>106.27492592999999</v>
      </c>
      <c r="X54" s="68">
        <v>106.51466667</v>
      </c>
      <c r="Y54" s="68">
        <v>106.70533333</v>
      </c>
      <c r="Z54" s="68">
        <v>106.889</v>
      </c>
      <c r="AA54" s="68">
        <v>107.08744444</v>
      </c>
      <c r="AB54" s="68">
        <v>107.24077778</v>
      </c>
      <c r="AC54" s="68">
        <v>107.37077778</v>
      </c>
      <c r="AD54" s="68">
        <v>107.40766667</v>
      </c>
      <c r="AE54" s="68">
        <v>107.54333333</v>
      </c>
      <c r="AF54" s="68">
        <v>107.708</v>
      </c>
      <c r="AG54" s="68">
        <v>107.9267037</v>
      </c>
      <c r="AH54" s="68">
        <v>108.13059259000001</v>
      </c>
      <c r="AI54" s="68">
        <v>108.3447037</v>
      </c>
      <c r="AJ54" s="68">
        <v>108.60222222</v>
      </c>
      <c r="AK54" s="68">
        <v>108.81188889000001</v>
      </c>
      <c r="AL54" s="68">
        <v>109.00688889</v>
      </c>
      <c r="AM54" s="68">
        <v>109.12574074</v>
      </c>
      <c r="AN54" s="68">
        <v>109.33751852</v>
      </c>
      <c r="AO54" s="68">
        <v>109.58074074</v>
      </c>
      <c r="AP54" s="68">
        <v>109.94577778</v>
      </c>
      <c r="AQ54" s="68">
        <v>110.18411111</v>
      </c>
      <c r="AR54" s="68">
        <v>110.38611111</v>
      </c>
      <c r="AS54" s="68">
        <v>110.50807407000001</v>
      </c>
      <c r="AT54" s="68">
        <v>110.67018519</v>
      </c>
      <c r="AU54" s="68">
        <v>110.82874074</v>
      </c>
      <c r="AV54" s="68">
        <v>110.98374074</v>
      </c>
      <c r="AW54" s="68">
        <v>111.13518519</v>
      </c>
      <c r="AX54" s="68">
        <v>111.28307407</v>
      </c>
      <c r="AY54" s="68">
        <v>111.43538519000001</v>
      </c>
      <c r="AZ54" s="68">
        <v>111.59926296</v>
      </c>
      <c r="BA54" s="68">
        <v>111.77105185000001</v>
      </c>
      <c r="BB54" s="68">
        <v>111.96971481</v>
      </c>
      <c r="BC54" s="329">
        <v>112.1431</v>
      </c>
      <c r="BD54" s="329">
        <v>112.31019999999999</v>
      </c>
      <c r="BE54" s="329">
        <v>112.446</v>
      </c>
      <c r="BF54" s="329">
        <v>112.61920000000001</v>
      </c>
      <c r="BG54" s="329">
        <v>112.8047</v>
      </c>
      <c r="BH54" s="329">
        <v>112.99939999999999</v>
      </c>
      <c r="BI54" s="329">
        <v>113.212</v>
      </c>
      <c r="BJ54" s="329">
        <v>113.4393</v>
      </c>
      <c r="BK54" s="329">
        <v>113.7133</v>
      </c>
      <c r="BL54" s="329">
        <v>113.946</v>
      </c>
      <c r="BM54" s="329">
        <v>114.1694</v>
      </c>
      <c r="BN54" s="329">
        <v>114.371</v>
      </c>
      <c r="BO54" s="329">
        <v>114.5851</v>
      </c>
      <c r="BP54" s="329">
        <v>114.7992</v>
      </c>
      <c r="BQ54" s="329">
        <v>115.00069999999999</v>
      </c>
      <c r="BR54" s="329">
        <v>115.2244</v>
      </c>
      <c r="BS54" s="329">
        <v>115.4577</v>
      </c>
      <c r="BT54" s="329">
        <v>115.72629999999999</v>
      </c>
      <c r="BU54" s="329">
        <v>115.9594</v>
      </c>
      <c r="BV54" s="329">
        <v>116.18259999999999</v>
      </c>
    </row>
    <row r="55" spans="1:74" ht="11.1" customHeight="1" x14ac:dyDescent="0.2">
      <c r="A55" s="37" t="s">
        <v>29</v>
      </c>
      <c r="B55" s="39" t="s">
        <v>12</v>
      </c>
      <c r="C55" s="68">
        <v>1.2438331815000001</v>
      </c>
      <c r="D55" s="68">
        <v>1.1466448834</v>
      </c>
      <c r="E55" s="68">
        <v>1.0955919119999999</v>
      </c>
      <c r="F55" s="68">
        <v>1.1792085220999999</v>
      </c>
      <c r="G55" s="68">
        <v>1.1531471217</v>
      </c>
      <c r="H55" s="68">
        <v>1.1064309221999999</v>
      </c>
      <c r="I55" s="68">
        <v>0.99182203704000005</v>
      </c>
      <c r="J55" s="68">
        <v>0.93958671278000006</v>
      </c>
      <c r="K55" s="68">
        <v>0.90216127621999997</v>
      </c>
      <c r="L55" s="68">
        <v>0.88844691912999996</v>
      </c>
      <c r="M55" s="68">
        <v>0.87368811702000004</v>
      </c>
      <c r="N55" s="68">
        <v>0.86686945520000003</v>
      </c>
      <c r="O55" s="68">
        <v>0.86888206854000005</v>
      </c>
      <c r="P55" s="68">
        <v>0.87727350027999995</v>
      </c>
      <c r="Q55" s="68">
        <v>0.89290695240999995</v>
      </c>
      <c r="R55" s="68">
        <v>0.92776842266000004</v>
      </c>
      <c r="S55" s="68">
        <v>0.94862216263999999</v>
      </c>
      <c r="T55" s="68">
        <v>0.96760001723</v>
      </c>
      <c r="U55" s="68">
        <v>0.91153223555999996</v>
      </c>
      <c r="V55" s="68">
        <v>0.98174132449999996</v>
      </c>
      <c r="W55" s="68">
        <v>1.1049077452</v>
      </c>
      <c r="X55" s="68">
        <v>1.3478054023999999</v>
      </c>
      <c r="Y55" s="68">
        <v>1.5270764102000001</v>
      </c>
      <c r="Z55" s="68">
        <v>1.7094643624000001</v>
      </c>
      <c r="AA55" s="68">
        <v>2.0365951912</v>
      </c>
      <c r="AB55" s="68">
        <v>2.1192334658999998</v>
      </c>
      <c r="AC55" s="68">
        <v>2.0987032562999999</v>
      </c>
      <c r="AD55" s="68">
        <v>1.7559526211000001</v>
      </c>
      <c r="AE55" s="68">
        <v>1.6958591002000001</v>
      </c>
      <c r="AF55" s="68">
        <v>1.6978100872999999</v>
      </c>
      <c r="AG55" s="68">
        <v>1.8625613391</v>
      </c>
      <c r="AH55" s="68">
        <v>1.9121046905000001</v>
      </c>
      <c r="AI55" s="68">
        <v>1.9475692499999999</v>
      </c>
      <c r="AJ55" s="68">
        <v>1.9598761569000001</v>
      </c>
      <c r="AK55" s="68">
        <v>1.974180193</v>
      </c>
      <c r="AL55" s="68">
        <v>1.9813908716999999</v>
      </c>
      <c r="AM55" s="68">
        <v>1.9033942839</v>
      </c>
      <c r="AN55" s="68">
        <v>1.9551711431000001</v>
      </c>
      <c r="AO55" s="68">
        <v>2.0582536596000001</v>
      </c>
      <c r="AP55" s="68">
        <v>2.3630632615999998</v>
      </c>
      <c r="AQ55" s="68">
        <v>2.4555476344999998</v>
      </c>
      <c r="AR55" s="68">
        <v>2.4864551483000001</v>
      </c>
      <c r="AS55" s="68">
        <v>2.3917809789</v>
      </c>
      <c r="AT55" s="68">
        <v>2.3486346756000001</v>
      </c>
      <c r="AU55" s="68">
        <v>2.2927166277</v>
      </c>
      <c r="AV55" s="68">
        <v>2.1928819409</v>
      </c>
      <c r="AW55" s="68">
        <v>2.1351493114000002</v>
      </c>
      <c r="AX55" s="68">
        <v>2.0881113187999998</v>
      </c>
      <c r="AY55" s="68">
        <v>2.1164982971000001</v>
      </c>
      <c r="AZ55" s="68">
        <v>2.0685895153999998</v>
      </c>
      <c r="BA55" s="68">
        <v>1.9988102803000001</v>
      </c>
      <c r="BB55" s="68">
        <v>1.8408501698999999</v>
      </c>
      <c r="BC55" s="329">
        <v>1.777927</v>
      </c>
      <c r="BD55" s="329">
        <v>1.7430369999999999</v>
      </c>
      <c r="BE55" s="329">
        <v>1.7536910000000001</v>
      </c>
      <c r="BF55" s="329">
        <v>1.761082</v>
      </c>
      <c r="BG55" s="329">
        <v>1.7828740000000001</v>
      </c>
      <c r="BH55" s="329">
        <v>1.816192</v>
      </c>
      <c r="BI55" s="329">
        <v>1.868725</v>
      </c>
      <c r="BJ55" s="329">
        <v>1.9375910000000001</v>
      </c>
      <c r="BK55" s="329">
        <v>2.044171</v>
      </c>
      <c r="BL55" s="329">
        <v>2.1028280000000001</v>
      </c>
      <c r="BM55" s="329">
        <v>2.1457519999999999</v>
      </c>
      <c r="BN55" s="329">
        <v>2.1445750000000001</v>
      </c>
      <c r="BO55" s="329">
        <v>2.177562</v>
      </c>
      <c r="BP55" s="329">
        <v>2.2162199999999999</v>
      </c>
      <c r="BQ55" s="329">
        <v>2.2718880000000001</v>
      </c>
      <c r="BR55" s="329">
        <v>2.3133159999999999</v>
      </c>
      <c r="BS55" s="329">
        <v>2.3518659999999998</v>
      </c>
      <c r="BT55" s="329">
        <v>2.413224</v>
      </c>
      <c r="BU55" s="329">
        <v>2.426752</v>
      </c>
      <c r="BV55" s="329">
        <v>2.4182950000000001</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687</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688</v>
      </c>
      <c r="B58" s="38" t="s">
        <v>1349</v>
      </c>
      <c r="C58" s="240">
        <v>13205.4</v>
      </c>
      <c r="D58" s="240">
        <v>13251.2</v>
      </c>
      <c r="E58" s="240">
        <v>13223.3</v>
      </c>
      <c r="F58" s="240">
        <v>13286.9</v>
      </c>
      <c r="G58" s="240">
        <v>13331.7</v>
      </c>
      <c r="H58" s="240">
        <v>13364.8</v>
      </c>
      <c r="I58" s="240">
        <v>13404.2</v>
      </c>
      <c r="J58" s="240">
        <v>13446.6</v>
      </c>
      <c r="K58" s="240">
        <v>13470.3</v>
      </c>
      <c r="L58" s="240">
        <v>13475.7</v>
      </c>
      <c r="M58" s="240">
        <v>13447.7</v>
      </c>
      <c r="N58" s="240">
        <v>13490.7</v>
      </c>
      <c r="O58" s="240">
        <v>13546.5</v>
      </c>
      <c r="P58" s="240">
        <v>13561.7</v>
      </c>
      <c r="Q58" s="240">
        <v>13578.5</v>
      </c>
      <c r="R58" s="240">
        <v>13551.9</v>
      </c>
      <c r="S58" s="240">
        <v>13538.2</v>
      </c>
      <c r="T58" s="240">
        <v>13534.4</v>
      </c>
      <c r="U58" s="240">
        <v>13571.6</v>
      </c>
      <c r="V58" s="240">
        <v>13583.4</v>
      </c>
      <c r="W58" s="240">
        <v>13623.7</v>
      </c>
      <c r="X58" s="240">
        <v>13654.5</v>
      </c>
      <c r="Y58" s="240">
        <v>13688.5</v>
      </c>
      <c r="Z58" s="240">
        <v>13713.1</v>
      </c>
      <c r="AA58" s="240">
        <v>13772.9</v>
      </c>
      <c r="AB58" s="240">
        <v>13832.9</v>
      </c>
      <c r="AC58" s="240">
        <v>13900.3</v>
      </c>
      <c r="AD58" s="240">
        <v>13875.3</v>
      </c>
      <c r="AE58" s="240">
        <v>13932.5</v>
      </c>
      <c r="AF58" s="240">
        <v>13921.6</v>
      </c>
      <c r="AG58" s="240">
        <v>13961.7</v>
      </c>
      <c r="AH58" s="240">
        <v>13987.9</v>
      </c>
      <c r="AI58" s="240">
        <v>14009.2</v>
      </c>
      <c r="AJ58" s="240">
        <v>14046.8</v>
      </c>
      <c r="AK58" s="240">
        <v>14060.8</v>
      </c>
      <c r="AL58" s="240">
        <v>14090.2</v>
      </c>
      <c r="AM58" s="240">
        <v>14185.7</v>
      </c>
      <c r="AN58" s="240">
        <v>14212.5</v>
      </c>
      <c r="AO58" s="240">
        <v>14261.3</v>
      </c>
      <c r="AP58" s="240">
        <v>14259.7</v>
      </c>
      <c r="AQ58" s="240">
        <v>14274.3</v>
      </c>
      <c r="AR58" s="240">
        <v>14312</v>
      </c>
      <c r="AS58" s="240">
        <v>14342</v>
      </c>
      <c r="AT58" s="240">
        <v>14386.5</v>
      </c>
      <c r="AU58" s="240">
        <v>14395.9</v>
      </c>
      <c r="AV58" s="240">
        <v>14449.4</v>
      </c>
      <c r="AW58" s="240">
        <v>14490.2</v>
      </c>
      <c r="AX58" s="240">
        <v>14640.3</v>
      </c>
      <c r="AY58" s="240">
        <v>14616.9</v>
      </c>
      <c r="AZ58" s="240">
        <v>14616.749406999999</v>
      </c>
      <c r="BA58" s="240">
        <v>14635.241963</v>
      </c>
      <c r="BB58" s="240">
        <v>14633.457444</v>
      </c>
      <c r="BC58" s="333">
        <v>14652.12</v>
      </c>
      <c r="BD58" s="333">
        <v>14676.41</v>
      </c>
      <c r="BE58" s="333">
        <v>14712.82</v>
      </c>
      <c r="BF58" s="333">
        <v>14743.54</v>
      </c>
      <c r="BG58" s="333">
        <v>14775.03</v>
      </c>
      <c r="BH58" s="333">
        <v>14809.4</v>
      </c>
      <c r="BI58" s="333">
        <v>14840.89</v>
      </c>
      <c r="BJ58" s="333">
        <v>14871.59</v>
      </c>
      <c r="BK58" s="333">
        <v>14898.29</v>
      </c>
      <c r="BL58" s="333">
        <v>14929.81</v>
      </c>
      <c r="BM58" s="333">
        <v>14962.94</v>
      </c>
      <c r="BN58" s="333">
        <v>15001.81</v>
      </c>
      <c r="BO58" s="333">
        <v>15035.07</v>
      </c>
      <c r="BP58" s="333">
        <v>15066.84</v>
      </c>
      <c r="BQ58" s="333">
        <v>15096.51</v>
      </c>
      <c r="BR58" s="333">
        <v>15125.78</v>
      </c>
      <c r="BS58" s="333">
        <v>15154.02</v>
      </c>
      <c r="BT58" s="333">
        <v>15176.36</v>
      </c>
      <c r="BU58" s="333">
        <v>15206.23</v>
      </c>
      <c r="BV58" s="333">
        <v>15238.76</v>
      </c>
    </row>
    <row r="59" spans="1:74" ht="11.1" customHeight="1" x14ac:dyDescent="0.2">
      <c r="A59" s="37" t="s">
        <v>30</v>
      </c>
      <c r="B59" s="39" t="s">
        <v>12</v>
      </c>
      <c r="C59" s="68">
        <v>5.3734439833999996</v>
      </c>
      <c r="D59" s="68">
        <v>5.0182279284</v>
      </c>
      <c r="E59" s="68">
        <v>4.175431133</v>
      </c>
      <c r="F59" s="68">
        <v>4.4116144749000004</v>
      </c>
      <c r="G59" s="68">
        <v>4.4754948826999996</v>
      </c>
      <c r="H59" s="68">
        <v>4.3171476072999999</v>
      </c>
      <c r="I59" s="68">
        <v>4.2738899088000002</v>
      </c>
      <c r="J59" s="68">
        <v>4.1121133521999997</v>
      </c>
      <c r="K59" s="68">
        <v>4.0145478132000001</v>
      </c>
      <c r="L59" s="68">
        <v>3.6496631079999999</v>
      </c>
      <c r="M59" s="68">
        <v>3.0040978898000001</v>
      </c>
      <c r="N59" s="68">
        <v>2.6775453044000002</v>
      </c>
      <c r="O59" s="68">
        <v>2.5830342132999999</v>
      </c>
      <c r="P59" s="68">
        <v>2.3431840135000002</v>
      </c>
      <c r="Q59" s="68">
        <v>2.6861675980999999</v>
      </c>
      <c r="R59" s="68">
        <v>1.994445657</v>
      </c>
      <c r="S59" s="68">
        <v>1.5489397451</v>
      </c>
      <c r="T59" s="68">
        <v>1.2690051479</v>
      </c>
      <c r="U59" s="68">
        <v>1.2488622969000001</v>
      </c>
      <c r="V59" s="68">
        <v>1.0173575476000001</v>
      </c>
      <c r="W59" s="68">
        <v>1.1388016598999999</v>
      </c>
      <c r="X59" s="68">
        <v>1.3268327434</v>
      </c>
      <c r="Y59" s="68">
        <v>1.7906407787</v>
      </c>
      <c r="Z59" s="68">
        <v>1.6485430703999999</v>
      </c>
      <c r="AA59" s="68">
        <v>1.6712804045</v>
      </c>
      <c r="AB59" s="68">
        <v>1.9997492939999999</v>
      </c>
      <c r="AC59" s="68">
        <v>2.3699230401000002</v>
      </c>
      <c r="AD59" s="68">
        <v>2.3863812454</v>
      </c>
      <c r="AE59" s="68">
        <v>2.912499446</v>
      </c>
      <c r="AF59" s="68">
        <v>2.8608582574999999</v>
      </c>
      <c r="AG59" s="68">
        <v>2.8743847445999999</v>
      </c>
      <c r="AH59" s="68">
        <v>2.977899495</v>
      </c>
      <c r="AI59" s="68">
        <v>2.8296277810000001</v>
      </c>
      <c r="AJ59" s="68">
        <v>2.8730455160999999</v>
      </c>
      <c r="AK59" s="68">
        <v>2.7198012931000002</v>
      </c>
      <c r="AL59" s="68">
        <v>2.7499252539999999</v>
      </c>
      <c r="AM59" s="68">
        <v>2.9971901341999998</v>
      </c>
      <c r="AN59" s="68">
        <v>2.7441823478999998</v>
      </c>
      <c r="AO59" s="68">
        <v>2.5970662504000002</v>
      </c>
      <c r="AP59" s="68">
        <v>2.7703905501000001</v>
      </c>
      <c r="AQ59" s="68">
        <v>2.4532567737000002</v>
      </c>
      <c r="AR59" s="68">
        <v>2.8042753706000001</v>
      </c>
      <c r="AS59" s="68">
        <v>2.7238803298000001</v>
      </c>
      <c r="AT59" s="68">
        <v>2.8496057307</v>
      </c>
      <c r="AU59" s="68">
        <v>2.7603289267000002</v>
      </c>
      <c r="AV59" s="68">
        <v>2.8661332117999998</v>
      </c>
      <c r="AW59" s="68">
        <v>3.0538802913</v>
      </c>
      <c r="AX59" s="68">
        <v>3.9041319499</v>
      </c>
      <c r="AY59" s="68">
        <v>3.0396808053000002</v>
      </c>
      <c r="AZ59" s="68">
        <v>2.8443230072999999</v>
      </c>
      <c r="BA59" s="68">
        <v>2.6220748666999998</v>
      </c>
      <c r="BB59" s="68">
        <v>2.6210750888000001</v>
      </c>
      <c r="BC59" s="329">
        <v>2.6468370000000001</v>
      </c>
      <c r="BD59" s="329">
        <v>2.546214</v>
      </c>
      <c r="BE59" s="329">
        <v>2.5855640000000002</v>
      </c>
      <c r="BF59" s="329">
        <v>2.4817429999999998</v>
      </c>
      <c r="BG59" s="329">
        <v>2.6336080000000002</v>
      </c>
      <c r="BH59" s="329">
        <v>2.4914740000000002</v>
      </c>
      <c r="BI59" s="329">
        <v>2.420185</v>
      </c>
      <c r="BJ59" s="329">
        <v>1.5797920000000001</v>
      </c>
      <c r="BK59" s="329">
        <v>1.925101</v>
      </c>
      <c r="BL59" s="329">
        <v>2.1417860000000002</v>
      </c>
      <c r="BM59" s="329">
        <v>2.2391030000000001</v>
      </c>
      <c r="BN59" s="329">
        <v>2.51722</v>
      </c>
      <c r="BO59" s="329">
        <v>2.6136430000000002</v>
      </c>
      <c r="BP59" s="329">
        <v>2.6602519999999998</v>
      </c>
      <c r="BQ59" s="329">
        <v>2.6078489999999999</v>
      </c>
      <c r="BR59" s="329">
        <v>2.5925959999999999</v>
      </c>
      <c r="BS59" s="329">
        <v>2.5650810000000002</v>
      </c>
      <c r="BT59" s="329">
        <v>2.4778600000000002</v>
      </c>
      <c r="BU59" s="329">
        <v>2.4617399999999998</v>
      </c>
      <c r="BV59" s="329">
        <v>2.468934</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978</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689</v>
      </c>
      <c r="B62" s="40" t="s">
        <v>1327</v>
      </c>
      <c r="C62" s="68">
        <v>102.67700000000001</v>
      </c>
      <c r="D62" s="68">
        <v>101.95699999999999</v>
      </c>
      <c r="E62" s="68">
        <v>102.26300000000001</v>
      </c>
      <c r="F62" s="68">
        <v>102.13160000000001</v>
      </c>
      <c r="G62" s="68">
        <v>102.0859</v>
      </c>
      <c r="H62" s="68">
        <v>101.6587</v>
      </c>
      <c r="I62" s="68">
        <v>102.32299999999999</v>
      </c>
      <c r="J62" s="68">
        <v>102.0213</v>
      </c>
      <c r="K62" s="68">
        <v>101.6204</v>
      </c>
      <c r="L62" s="68">
        <v>101.5941</v>
      </c>
      <c r="M62" s="68">
        <v>101.2991</v>
      </c>
      <c r="N62" s="68">
        <v>100.99930000000001</v>
      </c>
      <c r="O62" s="68">
        <v>101.706</v>
      </c>
      <c r="P62" s="68">
        <v>101.11060000000001</v>
      </c>
      <c r="Q62" s="68">
        <v>100.95950000000001</v>
      </c>
      <c r="R62" s="68">
        <v>100.5583</v>
      </c>
      <c r="S62" s="68">
        <v>100.5821</v>
      </c>
      <c r="T62" s="68">
        <v>100.8661</v>
      </c>
      <c r="U62" s="68">
        <v>101.1049</v>
      </c>
      <c r="V62" s="68">
        <v>100.73390000000001</v>
      </c>
      <c r="W62" s="68">
        <v>101.12690000000001</v>
      </c>
      <c r="X62" s="68">
        <v>101.43470000000001</v>
      </c>
      <c r="Y62" s="68">
        <v>101.51779999999999</v>
      </c>
      <c r="Z62" s="68">
        <v>101.88079999999999</v>
      </c>
      <c r="AA62" s="68">
        <v>102.4892</v>
      </c>
      <c r="AB62" s="68">
        <v>102.4152</v>
      </c>
      <c r="AC62" s="68">
        <v>102.1635</v>
      </c>
      <c r="AD62" s="68">
        <v>103.3416</v>
      </c>
      <c r="AE62" s="68">
        <v>103.1555</v>
      </c>
      <c r="AF62" s="68">
        <v>103.27930000000001</v>
      </c>
      <c r="AG62" s="68">
        <v>103.1101</v>
      </c>
      <c r="AH62" s="68">
        <v>102.8276</v>
      </c>
      <c r="AI62" s="68">
        <v>102.7012</v>
      </c>
      <c r="AJ62" s="68">
        <v>104.09310000000001</v>
      </c>
      <c r="AK62" s="68">
        <v>104.4259</v>
      </c>
      <c r="AL62" s="68">
        <v>104.4342</v>
      </c>
      <c r="AM62" s="68">
        <v>104.0461</v>
      </c>
      <c r="AN62" s="68">
        <v>105.16670000000001</v>
      </c>
      <c r="AO62" s="68">
        <v>105.22620000000001</v>
      </c>
      <c r="AP62" s="68">
        <v>105.7471</v>
      </c>
      <c r="AQ62" s="68">
        <v>104.965</v>
      </c>
      <c r="AR62" s="68">
        <v>105.79130000000001</v>
      </c>
      <c r="AS62" s="68">
        <v>106.24120000000001</v>
      </c>
      <c r="AT62" s="68">
        <v>106.7033</v>
      </c>
      <c r="AU62" s="68">
        <v>106.71</v>
      </c>
      <c r="AV62" s="68">
        <v>106.4393</v>
      </c>
      <c r="AW62" s="68">
        <v>106.89230000000001</v>
      </c>
      <c r="AX62" s="68">
        <v>107.58839999999999</v>
      </c>
      <c r="AY62" s="68">
        <v>107.1914</v>
      </c>
      <c r="AZ62" s="68">
        <v>106.765</v>
      </c>
      <c r="BA62" s="68">
        <v>107.08091727999999</v>
      </c>
      <c r="BB62" s="68">
        <v>107.24143703999999</v>
      </c>
      <c r="BC62" s="329">
        <v>107.3952</v>
      </c>
      <c r="BD62" s="329">
        <v>107.56959999999999</v>
      </c>
      <c r="BE62" s="329">
        <v>107.7822</v>
      </c>
      <c r="BF62" s="329">
        <v>107.9847</v>
      </c>
      <c r="BG62" s="329">
        <v>108.1947</v>
      </c>
      <c r="BH62" s="329">
        <v>108.45140000000001</v>
      </c>
      <c r="BI62" s="329">
        <v>108.64709999999999</v>
      </c>
      <c r="BJ62" s="329">
        <v>108.82089999999999</v>
      </c>
      <c r="BK62" s="329">
        <v>108.99299999999999</v>
      </c>
      <c r="BL62" s="329">
        <v>109.1082</v>
      </c>
      <c r="BM62" s="329">
        <v>109.1865</v>
      </c>
      <c r="BN62" s="329">
        <v>109.16200000000001</v>
      </c>
      <c r="BO62" s="329">
        <v>109.2161</v>
      </c>
      <c r="BP62" s="329">
        <v>109.28270000000001</v>
      </c>
      <c r="BQ62" s="329">
        <v>109.3848</v>
      </c>
      <c r="BR62" s="329">
        <v>109.45950000000001</v>
      </c>
      <c r="BS62" s="329">
        <v>109.52970000000001</v>
      </c>
      <c r="BT62" s="329">
        <v>109.6131</v>
      </c>
      <c r="BU62" s="329">
        <v>109.6611</v>
      </c>
      <c r="BV62" s="329">
        <v>109.6915</v>
      </c>
    </row>
    <row r="63" spans="1:74" ht="11.1" customHeight="1" x14ac:dyDescent="0.2">
      <c r="A63" s="37" t="s">
        <v>31</v>
      </c>
      <c r="B63" s="39" t="s">
        <v>12</v>
      </c>
      <c r="C63" s="68">
        <v>2.4906719584000001</v>
      </c>
      <c r="D63" s="68">
        <v>0.70404033021000001</v>
      </c>
      <c r="E63" s="68">
        <v>0.12434401191</v>
      </c>
      <c r="F63" s="68">
        <v>0.14355024061999999</v>
      </c>
      <c r="G63" s="68">
        <v>-0.20304300561999999</v>
      </c>
      <c r="H63" s="68">
        <v>-0.97111117172000005</v>
      </c>
      <c r="I63" s="68">
        <v>-0.79885987959000004</v>
      </c>
      <c r="J63" s="68">
        <v>-0.57198157652000003</v>
      </c>
      <c r="K63" s="68">
        <v>-0.99462886772000003</v>
      </c>
      <c r="L63" s="68">
        <v>-0.94526713180999999</v>
      </c>
      <c r="M63" s="68">
        <v>-2.0590976594999999</v>
      </c>
      <c r="N63" s="68">
        <v>-2.0496020374000001</v>
      </c>
      <c r="O63" s="68">
        <v>-0.94568403829000003</v>
      </c>
      <c r="P63" s="68">
        <v>-0.83015388840000004</v>
      </c>
      <c r="Q63" s="68">
        <v>-1.2746545671</v>
      </c>
      <c r="R63" s="68">
        <v>-1.5404634804999999</v>
      </c>
      <c r="S63" s="68">
        <v>-1.4730731667999999</v>
      </c>
      <c r="T63" s="68">
        <v>-0.77966765265000004</v>
      </c>
      <c r="U63" s="68">
        <v>-1.1904459408000001</v>
      </c>
      <c r="V63" s="68">
        <v>-1.2618933497</v>
      </c>
      <c r="W63" s="68">
        <v>-0.4856308379</v>
      </c>
      <c r="X63" s="68">
        <v>-0.15689887503</v>
      </c>
      <c r="Y63" s="68">
        <v>0.21589530409999999</v>
      </c>
      <c r="Z63" s="68">
        <v>0.87277832618999995</v>
      </c>
      <c r="AA63" s="68">
        <v>0.77006272983000001</v>
      </c>
      <c r="AB63" s="68">
        <v>1.2902702585000001</v>
      </c>
      <c r="AC63" s="68">
        <v>1.1925574116</v>
      </c>
      <c r="AD63" s="68">
        <v>2.7678471095999999</v>
      </c>
      <c r="AE63" s="68">
        <v>2.5585069312000002</v>
      </c>
      <c r="AF63" s="68">
        <v>2.3924787416000002</v>
      </c>
      <c r="AG63" s="68">
        <v>1.9832866656000001</v>
      </c>
      <c r="AH63" s="68">
        <v>2.0784462826999999</v>
      </c>
      <c r="AI63" s="68">
        <v>1.5567569064</v>
      </c>
      <c r="AJ63" s="68">
        <v>2.6207993910999998</v>
      </c>
      <c r="AK63" s="68">
        <v>2.8646207857000001</v>
      </c>
      <c r="AL63" s="68">
        <v>2.5062622202</v>
      </c>
      <c r="AM63" s="68">
        <v>1.5190868892</v>
      </c>
      <c r="AN63" s="68">
        <v>2.6866129245999999</v>
      </c>
      <c r="AO63" s="68">
        <v>2.9978416949</v>
      </c>
      <c r="AP63" s="68">
        <v>2.3277170084000001</v>
      </c>
      <c r="AQ63" s="68">
        <v>1.7541478640999999</v>
      </c>
      <c r="AR63" s="68">
        <v>2.4322395679</v>
      </c>
      <c r="AS63" s="68">
        <v>3.0366569327000001</v>
      </c>
      <c r="AT63" s="68">
        <v>3.7691242428999998</v>
      </c>
      <c r="AU63" s="68">
        <v>3.9033623755</v>
      </c>
      <c r="AV63" s="68">
        <v>2.2539438252999999</v>
      </c>
      <c r="AW63" s="68">
        <v>2.3618661653999999</v>
      </c>
      <c r="AX63" s="68">
        <v>3.0202749673999998</v>
      </c>
      <c r="AY63" s="68">
        <v>3.0229869260000002</v>
      </c>
      <c r="AZ63" s="68">
        <v>1.5197776482000001</v>
      </c>
      <c r="BA63" s="68">
        <v>1.7626002687</v>
      </c>
      <c r="BB63" s="68">
        <v>1.4131234209000001</v>
      </c>
      <c r="BC63" s="329">
        <v>2.3152729999999999</v>
      </c>
      <c r="BD63" s="329">
        <v>1.6809860000000001</v>
      </c>
      <c r="BE63" s="329">
        <v>1.450442</v>
      </c>
      <c r="BF63" s="329">
        <v>1.2009000000000001</v>
      </c>
      <c r="BG63" s="329">
        <v>1.3913720000000001</v>
      </c>
      <c r="BH63" s="329">
        <v>1.890352</v>
      </c>
      <c r="BI63" s="329">
        <v>1.641632</v>
      </c>
      <c r="BJ63" s="329">
        <v>1.1456109999999999</v>
      </c>
      <c r="BK63" s="329">
        <v>1.680739</v>
      </c>
      <c r="BL63" s="329">
        <v>2.1947130000000001</v>
      </c>
      <c r="BM63" s="329">
        <v>1.9663539999999999</v>
      </c>
      <c r="BN63" s="329">
        <v>1.790923</v>
      </c>
      <c r="BO63" s="329">
        <v>1.695492</v>
      </c>
      <c r="BP63" s="329">
        <v>1.59256</v>
      </c>
      <c r="BQ63" s="329">
        <v>1.486888</v>
      </c>
      <c r="BR63" s="329">
        <v>1.3657490000000001</v>
      </c>
      <c r="BS63" s="329">
        <v>1.233886</v>
      </c>
      <c r="BT63" s="329">
        <v>1.0711470000000001</v>
      </c>
      <c r="BU63" s="329">
        <v>0.93331410000000004</v>
      </c>
      <c r="BV63" s="329">
        <v>0.79994469999999995</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979</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690</v>
      </c>
      <c r="B67" s="41" t="s">
        <v>980</v>
      </c>
      <c r="C67" s="240">
        <v>890.20462623000003</v>
      </c>
      <c r="D67" s="240">
        <v>866.94506231000003</v>
      </c>
      <c r="E67" s="240">
        <v>583.69379683</v>
      </c>
      <c r="F67" s="240">
        <v>299.78821565999999</v>
      </c>
      <c r="G67" s="240">
        <v>118.76727273</v>
      </c>
      <c r="H67" s="240">
        <v>24.282104884999999</v>
      </c>
      <c r="I67" s="240">
        <v>6.4382275046000004</v>
      </c>
      <c r="J67" s="240">
        <v>10.991471539999999</v>
      </c>
      <c r="K67" s="240">
        <v>31.915140446999999</v>
      </c>
      <c r="L67" s="240">
        <v>227.13223896</v>
      </c>
      <c r="M67" s="240">
        <v>445.23043200000001</v>
      </c>
      <c r="N67" s="240">
        <v>581.35946475000003</v>
      </c>
      <c r="O67" s="240">
        <v>870.70332482000003</v>
      </c>
      <c r="P67" s="240">
        <v>627.85469725999997</v>
      </c>
      <c r="Q67" s="240">
        <v>449.69961275999998</v>
      </c>
      <c r="R67" s="240">
        <v>309.37044967000003</v>
      </c>
      <c r="S67" s="240">
        <v>150.4529306</v>
      </c>
      <c r="T67" s="240">
        <v>20.802811789</v>
      </c>
      <c r="U67" s="240">
        <v>5.6639818971000002</v>
      </c>
      <c r="V67" s="240">
        <v>6.4028873341999999</v>
      </c>
      <c r="W67" s="240">
        <v>38.855767749000002</v>
      </c>
      <c r="X67" s="240">
        <v>197.54607181</v>
      </c>
      <c r="Y67" s="240">
        <v>418.06465137999999</v>
      </c>
      <c r="Z67" s="240">
        <v>782.91352504999998</v>
      </c>
      <c r="AA67" s="240">
        <v>766.29638852999994</v>
      </c>
      <c r="AB67" s="240">
        <v>547.07809648</v>
      </c>
      <c r="AC67" s="240">
        <v>542.51256570999999</v>
      </c>
      <c r="AD67" s="240">
        <v>247.83569191999999</v>
      </c>
      <c r="AE67" s="240">
        <v>153.71244379999999</v>
      </c>
      <c r="AF67" s="240">
        <v>24.729329368999998</v>
      </c>
      <c r="AG67" s="240">
        <v>5.2156320071</v>
      </c>
      <c r="AH67" s="240">
        <v>15.165434734</v>
      </c>
      <c r="AI67" s="240">
        <v>44.506802790000002</v>
      </c>
      <c r="AJ67" s="240">
        <v>192.87689646000001</v>
      </c>
      <c r="AK67" s="240">
        <v>489.98299234000001</v>
      </c>
      <c r="AL67" s="240">
        <v>797.70663006999996</v>
      </c>
      <c r="AM67" s="240">
        <v>896.06991516000005</v>
      </c>
      <c r="AN67" s="240">
        <v>624.47502446999999</v>
      </c>
      <c r="AO67" s="240">
        <v>608.53847103999999</v>
      </c>
      <c r="AP67" s="240">
        <v>410.13606927000001</v>
      </c>
      <c r="AQ67" s="240">
        <v>85.318757246999994</v>
      </c>
      <c r="AR67" s="240">
        <v>26.39087683</v>
      </c>
      <c r="AS67" s="240">
        <v>3.4960751174000002</v>
      </c>
      <c r="AT67" s="240">
        <v>7.0172949362999999</v>
      </c>
      <c r="AU67" s="240">
        <v>37.734557963</v>
      </c>
      <c r="AV67" s="240">
        <v>253.28170915999999</v>
      </c>
      <c r="AW67" s="240">
        <v>593.04481481000005</v>
      </c>
      <c r="AX67" s="240">
        <v>730.74626436999995</v>
      </c>
      <c r="AY67" s="240">
        <v>859.06638292000002</v>
      </c>
      <c r="AZ67" s="240">
        <v>719.53830224000001</v>
      </c>
      <c r="BA67" s="240">
        <v>625.55426845</v>
      </c>
      <c r="BB67" s="240">
        <v>262.75667014999999</v>
      </c>
      <c r="BC67" s="333">
        <v>134.11303953000001</v>
      </c>
      <c r="BD67" s="333">
        <v>28.268723229999999</v>
      </c>
      <c r="BE67" s="333">
        <v>7.0117713630000003</v>
      </c>
      <c r="BF67" s="333">
        <v>10.642889143</v>
      </c>
      <c r="BG67" s="333">
        <v>56.462957881000001</v>
      </c>
      <c r="BH67" s="333">
        <v>246.88524272999999</v>
      </c>
      <c r="BI67" s="333">
        <v>492.10675137999999</v>
      </c>
      <c r="BJ67" s="333">
        <v>774.21837800000003</v>
      </c>
      <c r="BK67" s="333">
        <v>849.96125921999999</v>
      </c>
      <c r="BL67" s="333">
        <v>686.45459530999995</v>
      </c>
      <c r="BM67" s="333">
        <v>559.10895153000001</v>
      </c>
      <c r="BN67" s="333">
        <v>311.13236375999998</v>
      </c>
      <c r="BO67" s="333">
        <v>137.54917942</v>
      </c>
      <c r="BP67" s="333">
        <v>30.131141117999999</v>
      </c>
      <c r="BQ67" s="333">
        <v>6.7586235865999997</v>
      </c>
      <c r="BR67" s="333">
        <v>10.633191745</v>
      </c>
      <c r="BS67" s="333">
        <v>56.373738076000002</v>
      </c>
      <c r="BT67" s="333">
        <v>246.47519536999999</v>
      </c>
      <c r="BU67" s="333">
        <v>491.50944643000003</v>
      </c>
      <c r="BV67" s="333">
        <v>773.36806039999999</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697</v>
      </c>
      <c r="B69" s="42" t="s">
        <v>5</v>
      </c>
      <c r="C69" s="270">
        <v>9.1912730662000008</v>
      </c>
      <c r="D69" s="270">
        <v>7.2802539553000001</v>
      </c>
      <c r="E69" s="270">
        <v>29.397591796</v>
      </c>
      <c r="F69" s="270">
        <v>53.305920749000002</v>
      </c>
      <c r="G69" s="270">
        <v>125.90936273</v>
      </c>
      <c r="H69" s="270">
        <v>255.13202312999999</v>
      </c>
      <c r="I69" s="270">
        <v>336.22825062999999</v>
      </c>
      <c r="J69" s="270">
        <v>315.3513021</v>
      </c>
      <c r="K69" s="270">
        <v>223.28409827999999</v>
      </c>
      <c r="L69" s="270">
        <v>77.058224190000004</v>
      </c>
      <c r="M69" s="270">
        <v>29.77942135</v>
      </c>
      <c r="N69" s="270">
        <v>26.274015476999999</v>
      </c>
      <c r="O69" s="270">
        <v>7.4425918160000002</v>
      </c>
      <c r="P69" s="270">
        <v>11.163289211</v>
      </c>
      <c r="Q69" s="270">
        <v>35.224028476000001</v>
      </c>
      <c r="R69" s="270">
        <v>42.506396702000004</v>
      </c>
      <c r="S69" s="270">
        <v>97.612194105</v>
      </c>
      <c r="T69" s="270">
        <v>270.86649248999998</v>
      </c>
      <c r="U69" s="270">
        <v>383.86723615</v>
      </c>
      <c r="V69" s="270">
        <v>361.96219382999999</v>
      </c>
      <c r="W69" s="270">
        <v>219.28881755</v>
      </c>
      <c r="X69" s="270">
        <v>86.493173079000002</v>
      </c>
      <c r="Y69" s="270">
        <v>25.54959723</v>
      </c>
      <c r="Z69" s="270">
        <v>16.557854432999999</v>
      </c>
      <c r="AA69" s="270">
        <v>16.663148091</v>
      </c>
      <c r="AB69" s="270">
        <v>21.737311948999999</v>
      </c>
      <c r="AC69" s="270">
        <v>31.944089223999999</v>
      </c>
      <c r="AD69" s="270">
        <v>55.953113090999999</v>
      </c>
      <c r="AE69" s="270">
        <v>105.75397253</v>
      </c>
      <c r="AF69" s="270">
        <v>241.40321084000001</v>
      </c>
      <c r="AG69" s="270">
        <v>363.10332433999997</v>
      </c>
      <c r="AH69" s="270">
        <v>292.22535173</v>
      </c>
      <c r="AI69" s="270">
        <v>184.36093647999999</v>
      </c>
      <c r="AJ69" s="270">
        <v>77.792516427999999</v>
      </c>
      <c r="AK69" s="270">
        <v>27.433118869000001</v>
      </c>
      <c r="AL69" s="270">
        <v>10.124252989</v>
      </c>
      <c r="AM69" s="270">
        <v>7.6217064345000001</v>
      </c>
      <c r="AN69" s="270">
        <v>23.040404588000001</v>
      </c>
      <c r="AO69" s="270">
        <v>21.169324763999999</v>
      </c>
      <c r="AP69" s="270">
        <v>32.863816253000003</v>
      </c>
      <c r="AQ69" s="270">
        <v>174.78546434</v>
      </c>
      <c r="AR69" s="270">
        <v>270.38520210000001</v>
      </c>
      <c r="AS69" s="270">
        <v>376.18307950000002</v>
      </c>
      <c r="AT69" s="270">
        <v>351.05684759000002</v>
      </c>
      <c r="AU69" s="270">
        <v>231.58912475</v>
      </c>
      <c r="AV69" s="270">
        <v>69.895954071999995</v>
      </c>
      <c r="AW69" s="270">
        <v>17.809205480999999</v>
      </c>
      <c r="AX69" s="270">
        <v>10.888021817</v>
      </c>
      <c r="AY69" s="270">
        <v>9.1522924037000006</v>
      </c>
      <c r="AZ69" s="270">
        <v>18.192899995000001</v>
      </c>
      <c r="BA69" s="270">
        <v>18.509552194000001</v>
      </c>
      <c r="BB69" s="270">
        <v>48.987351466</v>
      </c>
      <c r="BC69" s="335">
        <v>117.78629503000001</v>
      </c>
      <c r="BD69" s="335">
        <v>236.75547115000001</v>
      </c>
      <c r="BE69" s="335">
        <v>347.78793102999998</v>
      </c>
      <c r="BF69" s="335">
        <v>321.81194216</v>
      </c>
      <c r="BG69" s="335">
        <v>174.57039146</v>
      </c>
      <c r="BH69" s="335">
        <v>61.033086449000002</v>
      </c>
      <c r="BI69" s="335">
        <v>19.235075414000001</v>
      </c>
      <c r="BJ69" s="335">
        <v>9.3210867138999998</v>
      </c>
      <c r="BK69" s="335">
        <v>9.8496972979000006</v>
      </c>
      <c r="BL69" s="335">
        <v>11.032971746999999</v>
      </c>
      <c r="BM69" s="335">
        <v>22.270354224999998</v>
      </c>
      <c r="BN69" s="335">
        <v>39.693567827999999</v>
      </c>
      <c r="BO69" s="335">
        <v>121.0541966</v>
      </c>
      <c r="BP69" s="335">
        <v>240.66633641999999</v>
      </c>
      <c r="BQ69" s="335">
        <v>351.31813319999998</v>
      </c>
      <c r="BR69" s="335">
        <v>322.22357017000002</v>
      </c>
      <c r="BS69" s="335">
        <v>175.00472823999999</v>
      </c>
      <c r="BT69" s="335">
        <v>61.280217010000001</v>
      </c>
      <c r="BU69" s="335">
        <v>19.326217067999998</v>
      </c>
      <c r="BV69" s="335">
        <v>9.3607315665000002</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801" t="s">
        <v>1003</v>
      </c>
      <c r="C71" s="798"/>
      <c r="D71" s="798"/>
      <c r="E71" s="798"/>
      <c r="F71" s="798"/>
      <c r="G71" s="798"/>
      <c r="H71" s="798"/>
      <c r="I71" s="798"/>
      <c r="J71" s="798"/>
      <c r="K71" s="798"/>
      <c r="L71" s="798"/>
      <c r="M71" s="798"/>
      <c r="N71" s="798"/>
      <c r="O71" s="798"/>
      <c r="P71" s="798"/>
      <c r="Q71" s="798"/>
      <c r="AY71" s="496"/>
      <c r="AZ71" s="496"/>
      <c r="BA71" s="496"/>
      <c r="BB71" s="496"/>
      <c r="BC71" s="496"/>
      <c r="BD71" s="765"/>
      <c r="BE71" s="765"/>
      <c r="BF71" s="765"/>
      <c r="BG71" s="496"/>
      <c r="BH71" s="496"/>
      <c r="BI71" s="496"/>
      <c r="BJ71" s="496"/>
    </row>
    <row r="72" spans="1:74" s="276" customFormat="1" ht="12" customHeight="1" x14ac:dyDescent="0.2">
      <c r="A72" s="16"/>
      <c r="B72" s="803" t="s">
        <v>137</v>
      </c>
      <c r="C72" s="798"/>
      <c r="D72" s="798"/>
      <c r="E72" s="798"/>
      <c r="F72" s="798"/>
      <c r="G72" s="798"/>
      <c r="H72" s="798"/>
      <c r="I72" s="798"/>
      <c r="J72" s="798"/>
      <c r="K72" s="798"/>
      <c r="L72" s="798"/>
      <c r="M72" s="798"/>
      <c r="N72" s="798"/>
      <c r="O72" s="798"/>
      <c r="P72" s="798"/>
      <c r="Q72" s="798"/>
      <c r="AY72" s="496"/>
      <c r="AZ72" s="496"/>
      <c r="BA72" s="496"/>
      <c r="BB72" s="496"/>
      <c r="BC72" s="496"/>
      <c r="BD72" s="765"/>
      <c r="BE72" s="765"/>
      <c r="BF72" s="765"/>
      <c r="BG72" s="496"/>
      <c r="BH72" s="496"/>
      <c r="BI72" s="496"/>
      <c r="BJ72" s="496"/>
    </row>
    <row r="73" spans="1:74" s="431" customFormat="1" ht="12" customHeight="1" x14ac:dyDescent="0.2">
      <c r="A73" s="430"/>
      <c r="B73" s="779" t="s">
        <v>1004</v>
      </c>
      <c r="C73" s="802"/>
      <c r="D73" s="802"/>
      <c r="E73" s="802"/>
      <c r="F73" s="802"/>
      <c r="G73" s="802"/>
      <c r="H73" s="802"/>
      <c r="I73" s="802"/>
      <c r="J73" s="802"/>
      <c r="K73" s="802"/>
      <c r="L73" s="802"/>
      <c r="M73" s="802"/>
      <c r="N73" s="802"/>
      <c r="O73" s="802"/>
      <c r="P73" s="802"/>
      <c r="Q73" s="781"/>
      <c r="AY73" s="497"/>
      <c r="AZ73" s="497"/>
      <c r="BA73" s="497"/>
      <c r="BB73" s="497"/>
      <c r="BC73" s="497"/>
      <c r="BD73" s="611"/>
      <c r="BE73" s="611"/>
      <c r="BF73" s="611"/>
      <c r="BG73" s="497"/>
      <c r="BH73" s="497"/>
      <c r="BI73" s="497"/>
      <c r="BJ73" s="497"/>
    </row>
    <row r="74" spans="1:74" s="431" customFormat="1" ht="12" customHeight="1" x14ac:dyDescent="0.2">
      <c r="A74" s="430"/>
      <c r="B74" s="779" t="s">
        <v>1005</v>
      </c>
      <c r="C74" s="780"/>
      <c r="D74" s="780"/>
      <c r="E74" s="780"/>
      <c r="F74" s="780"/>
      <c r="G74" s="780"/>
      <c r="H74" s="780"/>
      <c r="I74" s="780"/>
      <c r="J74" s="780"/>
      <c r="K74" s="780"/>
      <c r="L74" s="780"/>
      <c r="M74" s="780"/>
      <c r="N74" s="780"/>
      <c r="O74" s="780"/>
      <c r="P74" s="780"/>
      <c r="Q74" s="781"/>
      <c r="AY74" s="497"/>
      <c r="AZ74" s="497"/>
      <c r="BA74" s="497"/>
      <c r="BB74" s="497"/>
      <c r="BC74" s="497"/>
      <c r="BD74" s="611"/>
      <c r="BE74" s="611"/>
      <c r="BF74" s="611"/>
      <c r="BG74" s="497"/>
      <c r="BH74" s="497"/>
      <c r="BI74" s="497"/>
      <c r="BJ74" s="497"/>
    </row>
    <row r="75" spans="1:74" s="431" customFormat="1" ht="12" customHeight="1" x14ac:dyDescent="0.2">
      <c r="A75" s="430"/>
      <c r="B75" s="779" t="s">
        <v>1006</v>
      </c>
      <c r="C75" s="780"/>
      <c r="D75" s="780"/>
      <c r="E75" s="780"/>
      <c r="F75" s="780"/>
      <c r="G75" s="780"/>
      <c r="H75" s="780"/>
      <c r="I75" s="780"/>
      <c r="J75" s="780"/>
      <c r="K75" s="780"/>
      <c r="L75" s="780"/>
      <c r="M75" s="780"/>
      <c r="N75" s="780"/>
      <c r="O75" s="780"/>
      <c r="P75" s="780"/>
      <c r="Q75" s="781"/>
      <c r="AY75" s="497"/>
      <c r="AZ75" s="497"/>
      <c r="BA75" s="497"/>
      <c r="BB75" s="497"/>
      <c r="BC75" s="497"/>
      <c r="BD75" s="611"/>
      <c r="BE75" s="611"/>
      <c r="BF75" s="611"/>
      <c r="BG75" s="497"/>
      <c r="BH75" s="497"/>
      <c r="BI75" s="497"/>
      <c r="BJ75" s="497"/>
    </row>
    <row r="76" spans="1:74" s="431" customFormat="1" ht="12" customHeight="1" x14ac:dyDescent="0.2">
      <c r="A76" s="430"/>
      <c r="B76" s="779" t="s">
        <v>1017</v>
      </c>
      <c r="C76" s="781"/>
      <c r="D76" s="781"/>
      <c r="E76" s="781"/>
      <c r="F76" s="781"/>
      <c r="G76" s="781"/>
      <c r="H76" s="781"/>
      <c r="I76" s="781"/>
      <c r="J76" s="781"/>
      <c r="K76" s="781"/>
      <c r="L76" s="781"/>
      <c r="M76" s="781"/>
      <c r="N76" s="781"/>
      <c r="O76" s="781"/>
      <c r="P76" s="781"/>
      <c r="Q76" s="781"/>
      <c r="AY76" s="497"/>
      <c r="AZ76" s="497"/>
      <c r="BA76" s="497"/>
      <c r="BB76" s="497"/>
      <c r="BC76" s="497"/>
      <c r="BD76" s="611"/>
      <c r="BE76" s="611"/>
      <c r="BF76" s="611"/>
      <c r="BG76" s="497"/>
      <c r="BH76" s="497"/>
      <c r="BI76" s="497"/>
      <c r="BJ76" s="497"/>
    </row>
    <row r="77" spans="1:74" s="431" customFormat="1" ht="12" customHeight="1" x14ac:dyDescent="0.2">
      <c r="A77" s="430"/>
      <c r="B77" s="779" t="s">
        <v>1020</v>
      </c>
      <c r="C77" s="780"/>
      <c r="D77" s="780"/>
      <c r="E77" s="780"/>
      <c r="F77" s="780"/>
      <c r="G77" s="780"/>
      <c r="H77" s="780"/>
      <c r="I77" s="780"/>
      <c r="J77" s="780"/>
      <c r="K77" s="780"/>
      <c r="L77" s="780"/>
      <c r="M77" s="780"/>
      <c r="N77" s="780"/>
      <c r="O77" s="780"/>
      <c r="P77" s="780"/>
      <c r="Q77" s="781"/>
      <c r="AY77" s="497"/>
      <c r="AZ77" s="497"/>
      <c r="BA77" s="497"/>
      <c r="BB77" s="497"/>
      <c r="BC77" s="497"/>
      <c r="BD77" s="611"/>
      <c r="BE77" s="611"/>
      <c r="BF77" s="611"/>
      <c r="BG77" s="497"/>
      <c r="BH77" s="497"/>
      <c r="BI77" s="497"/>
      <c r="BJ77" s="497"/>
    </row>
    <row r="78" spans="1:74" s="431" customFormat="1" ht="12" customHeight="1" x14ac:dyDescent="0.2">
      <c r="A78" s="430"/>
      <c r="B78" s="779" t="s">
        <v>1021</v>
      </c>
      <c r="C78" s="781"/>
      <c r="D78" s="781"/>
      <c r="E78" s="781"/>
      <c r="F78" s="781"/>
      <c r="G78" s="781"/>
      <c r="H78" s="781"/>
      <c r="I78" s="781"/>
      <c r="J78" s="781"/>
      <c r="K78" s="781"/>
      <c r="L78" s="781"/>
      <c r="M78" s="781"/>
      <c r="N78" s="781"/>
      <c r="O78" s="781"/>
      <c r="P78" s="781"/>
      <c r="Q78" s="781"/>
      <c r="AY78" s="497"/>
      <c r="AZ78" s="497"/>
      <c r="BA78" s="497"/>
      <c r="BB78" s="497"/>
      <c r="BC78" s="497"/>
      <c r="BD78" s="611"/>
      <c r="BE78" s="611"/>
      <c r="BF78" s="611"/>
      <c r="BG78" s="497"/>
      <c r="BH78" s="497"/>
      <c r="BI78" s="497"/>
      <c r="BJ78" s="497"/>
    </row>
    <row r="79" spans="1:74" s="431" customFormat="1" ht="12" customHeight="1" x14ac:dyDescent="0.2">
      <c r="A79" s="430"/>
      <c r="B79" s="779" t="s">
        <v>1027</v>
      </c>
      <c r="C79" s="780"/>
      <c r="D79" s="780"/>
      <c r="E79" s="780"/>
      <c r="F79" s="780"/>
      <c r="G79" s="780"/>
      <c r="H79" s="780"/>
      <c r="I79" s="780"/>
      <c r="J79" s="780"/>
      <c r="K79" s="780"/>
      <c r="L79" s="780"/>
      <c r="M79" s="780"/>
      <c r="N79" s="780"/>
      <c r="O79" s="780"/>
      <c r="P79" s="780"/>
      <c r="Q79" s="781"/>
      <c r="AY79" s="497"/>
      <c r="AZ79" s="497"/>
      <c r="BA79" s="497"/>
      <c r="BB79" s="497"/>
      <c r="BC79" s="497"/>
      <c r="BD79" s="611"/>
      <c r="BE79" s="611"/>
      <c r="BF79" s="611"/>
      <c r="BG79" s="497"/>
      <c r="BH79" s="497"/>
      <c r="BI79" s="497"/>
      <c r="BJ79" s="497"/>
    </row>
    <row r="80" spans="1:74" s="431" customFormat="1" ht="12" customHeight="1" x14ac:dyDescent="0.2">
      <c r="A80" s="430"/>
      <c r="B80" s="787" t="s">
        <v>1028</v>
      </c>
      <c r="C80" s="788"/>
      <c r="D80" s="788"/>
      <c r="E80" s="788"/>
      <c r="F80" s="788"/>
      <c r="G80" s="788"/>
      <c r="H80" s="788"/>
      <c r="I80" s="788"/>
      <c r="J80" s="788"/>
      <c r="K80" s="788"/>
      <c r="L80" s="788"/>
      <c r="M80" s="788"/>
      <c r="N80" s="788"/>
      <c r="O80" s="788"/>
      <c r="P80" s="788"/>
      <c r="Q80" s="784"/>
      <c r="AY80" s="497"/>
      <c r="AZ80" s="497"/>
      <c r="BA80" s="497"/>
      <c r="BB80" s="497"/>
      <c r="BC80" s="497"/>
      <c r="BD80" s="611"/>
      <c r="BE80" s="611"/>
      <c r="BF80" s="611"/>
      <c r="BG80" s="497"/>
      <c r="BH80" s="497"/>
      <c r="BI80" s="497"/>
      <c r="BJ80" s="497"/>
    </row>
    <row r="81" spans="1:74" s="431" customFormat="1" ht="12" customHeight="1" x14ac:dyDescent="0.2">
      <c r="A81" s="430"/>
      <c r="B81" s="787" t="s">
        <v>1029</v>
      </c>
      <c r="C81" s="788"/>
      <c r="D81" s="788"/>
      <c r="E81" s="788"/>
      <c r="F81" s="788"/>
      <c r="G81" s="788"/>
      <c r="H81" s="788"/>
      <c r="I81" s="788"/>
      <c r="J81" s="788"/>
      <c r="K81" s="788"/>
      <c r="L81" s="788"/>
      <c r="M81" s="788"/>
      <c r="N81" s="788"/>
      <c r="O81" s="788"/>
      <c r="P81" s="788"/>
      <c r="Q81" s="784"/>
      <c r="AY81" s="497"/>
      <c r="AZ81" s="497"/>
      <c r="BA81" s="497"/>
      <c r="BB81" s="497"/>
      <c r="BC81" s="497"/>
      <c r="BD81" s="611"/>
      <c r="BE81" s="611"/>
      <c r="BF81" s="611"/>
      <c r="BG81" s="497"/>
      <c r="BH81" s="497"/>
      <c r="BI81" s="497"/>
      <c r="BJ81" s="497"/>
    </row>
    <row r="82" spans="1:74" s="431" customFormat="1" ht="12" customHeight="1" x14ac:dyDescent="0.2">
      <c r="A82" s="430"/>
      <c r="B82" s="789" t="s">
        <v>1030</v>
      </c>
      <c r="C82" s="784"/>
      <c r="D82" s="784"/>
      <c r="E82" s="784"/>
      <c r="F82" s="784"/>
      <c r="G82" s="784"/>
      <c r="H82" s="784"/>
      <c r="I82" s="784"/>
      <c r="J82" s="784"/>
      <c r="K82" s="784"/>
      <c r="L82" s="784"/>
      <c r="M82" s="784"/>
      <c r="N82" s="784"/>
      <c r="O82" s="784"/>
      <c r="P82" s="784"/>
      <c r="Q82" s="784"/>
      <c r="AY82" s="497"/>
      <c r="AZ82" s="497"/>
      <c r="BA82" s="497"/>
      <c r="BB82" s="497"/>
      <c r="BC82" s="497"/>
      <c r="BD82" s="611"/>
      <c r="BE82" s="611"/>
      <c r="BF82" s="611"/>
      <c r="BG82" s="497"/>
      <c r="BH82" s="497"/>
      <c r="BI82" s="497"/>
      <c r="BJ82" s="497"/>
    </row>
    <row r="83" spans="1:74" s="431" customFormat="1" ht="12" customHeight="1" x14ac:dyDescent="0.2">
      <c r="A83" s="430"/>
      <c r="B83" s="789" t="s">
        <v>1031</v>
      </c>
      <c r="C83" s="784"/>
      <c r="D83" s="784"/>
      <c r="E83" s="784"/>
      <c r="F83" s="784"/>
      <c r="G83" s="784"/>
      <c r="H83" s="784"/>
      <c r="I83" s="784"/>
      <c r="J83" s="784"/>
      <c r="K83" s="784"/>
      <c r="L83" s="784"/>
      <c r="M83" s="784"/>
      <c r="N83" s="784"/>
      <c r="O83" s="784"/>
      <c r="P83" s="784"/>
      <c r="Q83" s="784"/>
      <c r="AY83" s="497"/>
      <c r="AZ83" s="497"/>
      <c r="BA83" s="497"/>
      <c r="BB83" s="497"/>
      <c r="BC83" s="497"/>
      <c r="BD83" s="611"/>
      <c r="BE83" s="611"/>
      <c r="BF83" s="611"/>
      <c r="BG83" s="497"/>
      <c r="BH83" s="497"/>
      <c r="BI83" s="497"/>
      <c r="BJ83" s="497"/>
    </row>
    <row r="84" spans="1:74" s="431" customFormat="1" ht="12" customHeight="1" x14ac:dyDescent="0.2">
      <c r="A84" s="430"/>
      <c r="B84" s="782" t="s">
        <v>1032</v>
      </c>
      <c r="C84" s="783"/>
      <c r="D84" s="783"/>
      <c r="E84" s="783"/>
      <c r="F84" s="783"/>
      <c r="G84" s="783"/>
      <c r="H84" s="783"/>
      <c r="I84" s="783"/>
      <c r="J84" s="783"/>
      <c r="K84" s="783"/>
      <c r="L84" s="783"/>
      <c r="M84" s="783"/>
      <c r="N84" s="783"/>
      <c r="O84" s="783"/>
      <c r="P84" s="783"/>
      <c r="Q84" s="784"/>
      <c r="AY84" s="497"/>
      <c r="AZ84" s="497"/>
      <c r="BA84" s="497"/>
      <c r="BB84" s="497"/>
      <c r="BC84" s="497"/>
      <c r="BD84" s="611"/>
      <c r="BE84" s="611"/>
      <c r="BF84" s="611"/>
      <c r="BG84" s="497"/>
      <c r="BH84" s="497"/>
      <c r="BI84" s="497"/>
      <c r="BJ84" s="497"/>
    </row>
    <row r="85" spans="1:74" s="432" customFormat="1" ht="12" customHeight="1" x14ac:dyDescent="0.2">
      <c r="A85" s="430"/>
      <c r="B85" s="785" t="s">
        <v>1337</v>
      </c>
      <c r="C85" s="784"/>
      <c r="D85" s="784"/>
      <c r="E85" s="784"/>
      <c r="F85" s="784"/>
      <c r="G85" s="784"/>
      <c r="H85" s="784"/>
      <c r="I85" s="784"/>
      <c r="J85" s="784"/>
      <c r="K85" s="784"/>
      <c r="L85" s="784"/>
      <c r="M85" s="784"/>
      <c r="N85" s="784"/>
      <c r="O85" s="784"/>
      <c r="P85" s="784"/>
      <c r="Q85" s="784"/>
      <c r="AY85" s="498"/>
      <c r="AZ85" s="498"/>
      <c r="BA85" s="498"/>
      <c r="BB85" s="498"/>
      <c r="BC85" s="498"/>
      <c r="BD85" s="766"/>
      <c r="BE85" s="766"/>
      <c r="BF85" s="766"/>
      <c r="BG85" s="498"/>
      <c r="BH85" s="498"/>
      <c r="BI85" s="498"/>
      <c r="BJ85" s="498"/>
    </row>
    <row r="86" spans="1:74" s="432" customFormat="1" ht="12" customHeight="1" x14ac:dyDescent="0.2">
      <c r="A86" s="430"/>
      <c r="B86" s="786" t="s">
        <v>1033</v>
      </c>
      <c r="C86" s="784"/>
      <c r="D86" s="784"/>
      <c r="E86" s="784"/>
      <c r="F86" s="784"/>
      <c r="G86" s="784"/>
      <c r="H86" s="784"/>
      <c r="I86" s="784"/>
      <c r="J86" s="784"/>
      <c r="K86" s="784"/>
      <c r="L86" s="784"/>
      <c r="M86" s="784"/>
      <c r="N86" s="784"/>
      <c r="O86" s="784"/>
      <c r="P86" s="784"/>
      <c r="Q86" s="784"/>
      <c r="AY86" s="498"/>
      <c r="AZ86" s="498"/>
      <c r="BA86" s="498"/>
      <c r="BB86" s="498"/>
      <c r="BC86" s="498"/>
      <c r="BD86" s="766"/>
      <c r="BE86" s="766"/>
      <c r="BF86" s="766"/>
      <c r="BG86" s="498"/>
      <c r="BH86" s="498"/>
      <c r="BI86" s="498"/>
      <c r="BJ86" s="498"/>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I5" activePane="bottomRight" state="frozen"/>
      <selection activeCell="BF63" sqref="BF63"/>
      <selection pane="topRight" activeCell="BF63" sqref="BF63"/>
      <selection pane="bottomLeft" activeCell="BF63" sqref="BF63"/>
      <selection pane="bottomRight" activeCell="BD10" sqref="BD10"/>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0" customWidth="1"/>
    <col min="59" max="62" width="6.5703125" style="415" customWidth="1"/>
    <col min="63" max="74" width="6.5703125" style="13" customWidth="1"/>
    <col min="75" max="16384" width="9.5703125" style="13"/>
  </cols>
  <sheetData>
    <row r="1" spans="1:74" ht="13.35" customHeight="1" x14ac:dyDescent="0.2">
      <c r="A1" s="790" t="s">
        <v>982</v>
      </c>
      <c r="B1" s="806" t="s">
        <v>1193</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262"/>
    </row>
    <row r="2" spans="1:74" ht="12.75" x14ac:dyDescent="0.2">
      <c r="A2" s="791"/>
      <c r="B2" s="540" t="str">
        <f>"U.S. Energy Information Administration  |  Short-Term Energy Outlook  - "&amp;Dates!D1</f>
        <v>U.S. Energy Information Administration  |  Short-Term Energy Outlook  - May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49"/>
      <c r="B5" s="50" t="s">
        <v>115</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1"/>
      <c r="BE5" s="651"/>
      <c r="BF5" s="651"/>
      <c r="BG5" s="651"/>
      <c r="BH5" s="651"/>
      <c r="BI5" s="651"/>
      <c r="BJ5" s="51"/>
      <c r="BK5" s="51"/>
      <c r="BL5" s="51"/>
      <c r="BM5" s="51"/>
      <c r="BN5" s="51"/>
      <c r="BO5" s="51"/>
      <c r="BP5" s="51"/>
      <c r="BQ5" s="51"/>
      <c r="BR5" s="51"/>
      <c r="BS5" s="51"/>
      <c r="BT5" s="51"/>
      <c r="BU5" s="51"/>
      <c r="BV5" s="51"/>
    </row>
    <row r="6" spans="1:74" ht="11.1" customHeight="1" x14ac:dyDescent="0.2">
      <c r="A6" s="52" t="s">
        <v>645</v>
      </c>
      <c r="B6" s="151" t="s">
        <v>593</v>
      </c>
      <c r="C6" s="216">
        <v>47.216999999999999</v>
      </c>
      <c r="D6" s="216">
        <v>50.584000000000003</v>
      </c>
      <c r="E6" s="216">
        <v>47.823</v>
      </c>
      <c r="F6" s="216">
        <v>54.453000000000003</v>
      </c>
      <c r="G6" s="216">
        <v>59.265000000000001</v>
      </c>
      <c r="H6" s="216">
        <v>59.819000000000003</v>
      </c>
      <c r="I6" s="216">
        <v>50.901000000000003</v>
      </c>
      <c r="J6" s="216">
        <v>42.866999999999997</v>
      </c>
      <c r="K6" s="216">
        <v>45.478999999999999</v>
      </c>
      <c r="L6" s="216">
        <v>46.222999999999999</v>
      </c>
      <c r="M6" s="216">
        <v>42.442999999999998</v>
      </c>
      <c r="N6" s="216">
        <v>37.189</v>
      </c>
      <c r="O6" s="216">
        <v>31.683</v>
      </c>
      <c r="P6" s="216">
        <v>30.323</v>
      </c>
      <c r="Q6" s="216">
        <v>37.545000000000002</v>
      </c>
      <c r="R6" s="216">
        <v>40.753999999999998</v>
      </c>
      <c r="S6" s="216">
        <v>46.712000000000003</v>
      </c>
      <c r="T6" s="216">
        <v>48.756999999999998</v>
      </c>
      <c r="U6" s="216">
        <v>44.651000000000003</v>
      </c>
      <c r="V6" s="216">
        <v>44.723999999999997</v>
      </c>
      <c r="W6" s="216">
        <v>45.182000000000002</v>
      </c>
      <c r="X6" s="216">
        <v>49.774999999999999</v>
      </c>
      <c r="Y6" s="216">
        <v>45.661000000000001</v>
      </c>
      <c r="Z6" s="216">
        <v>51.972000000000001</v>
      </c>
      <c r="AA6" s="216">
        <v>52.503999999999998</v>
      </c>
      <c r="AB6" s="216">
        <v>53.468000000000004</v>
      </c>
      <c r="AC6" s="216">
        <v>49.328000000000003</v>
      </c>
      <c r="AD6" s="216">
        <v>51.06</v>
      </c>
      <c r="AE6" s="216">
        <v>48.475999999999999</v>
      </c>
      <c r="AF6" s="216">
        <v>45.177999999999997</v>
      </c>
      <c r="AG6" s="216">
        <v>46.63</v>
      </c>
      <c r="AH6" s="216">
        <v>48.036999999999999</v>
      </c>
      <c r="AI6" s="216">
        <v>49.822000000000003</v>
      </c>
      <c r="AJ6" s="216">
        <v>51.578000000000003</v>
      </c>
      <c r="AK6" s="216">
        <v>56.639000000000003</v>
      </c>
      <c r="AL6" s="216">
        <v>57.881</v>
      </c>
      <c r="AM6" s="216">
        <v>63.698</v>
      </c>
      <c r="AN6" s="216">
        <v>62.228999999999999</v>
      </c>
      <c r="AO6" s="216">
        <v>62.725000000000001</v>
      </c>
      <c r="AP6" s="216">
        <v>66.254000000000005</v>
      </c>
      <c r="AQ6" s="216">
        <v>69.977999999999994</v>
      </c>
      <c r="AR6" s="216">
        <v>67.873000000000005</v>
      </c>
      <c r="AS6" s="216">
        <v>70.980999999999995</v>
      </c>
      <c r="AT6" s="216">
        <v>68.055000000000007</v>
      </c>
      <c r="AU6" s="216">
        <v>70.230999999999995</v>
      </c>
      <c r="AV6" s="216">
        <v>70.748999999999995</v>
      </c>
      <c r="AW6" s="216">
        <v>56.963000000000001</v>
      </c>
      <c r="AX6" s="216">
        <v>49.523000000000003</v>
      </c>
      <c r="AY6" s="216">
        <v>51.375999999999998</v>
      </c>
      <c r="AZ6" s="216">
        <v>54.954000000000001</v>
      </c>
      <c r="BA6" s="216">
        <v>58.151000000000003</v>
      </c>
      <c r="BB6" s="216">
        <v>63.86</v>
      </c>
      <c r="BC6" s="327">
        <v>64</v>
      </c>
      <c r="BD6" s="327">
        <v>64</v>
      </c>
      <c r="BE6" s="327">
        <v>65</v>
      </c>
      <c r="BF6" s="327">
        <v>66</v>
      </c>
      <c r="BG6" s="327">
        <v>67</v>
      </c>
      <c r="BH6" s="327">
        <v>67</v>
      </c>
      <c r="BI6" s="327">
        <v>66</v>
      </c>
      <c r="BJ6" s="327">
        <v>65</v>
      </c>
      <c r="BK6" s="327">
        <v>63</v>
      </c>
      <c r="BL6" s="327">
        <v>63</v>
      </c>
      <c r="BM6" s="327">
        <v>63</v>
      </c>
      <c r="BN6" s="327">
        <v>63</v>
      </c>
      <c r="BO6" s="327">
        <v>63</v>
      </c>
      <c r="BP6" s="327">
        <v>63</v>
      </c>
      <c r="BQ6" s="327">
        <v>63</v>
      </c>
      <c r="BR6" s="327">
        <v>63</v>
      </c>
      <c r="BS6" s="327">
        <v>63</v>
      </c>
      <c r="BT6" s="327">
        <v>63</v>
      </c>
      <c r="BU6" s="327">
        <v>63</v>
      </c>
      <c r="BV6" s="327">
        <v>63</v>
      </c>
    </row>
    <row r="7" spans="1:74" ht="11.1" customHeight="1" x14ac:dyDescent="0.2">
      <c r="A7" s="52" t="s">
        <v>104</v>
      </c>
      <c r="B7" s="151" t="s">
        <v>103</v>
      </c>
      <c r="C7" s="216">
        <v>47.76</v>
      </c>
      <c r="D7" s="216">
        <v>58.095999999999997</v>
      </c>
      <c r="E7" s="216">
        <v>55.884999999999998</v>
      </c>
      <c r="F7" s="216">
        <v>59.524000000000001</v>
      </c>
      <c r="G7" s="216">
        <v>64.075000000000003</v>
      </c>
      <c r="H7" s="216">
        <v>61.478000000000002</v>
      </c>
      <c r="I7" s="216">
        <v>56.561</v>
      </c>
      <c r="J7" s="216">
        <v>46.515000000000001</v>
      </c>
      <c r="K7" s="216">
        <v>47.622999999999998</v>
      </c>
      <c r="L7" s="216">
        <v>48.43</v>
      </c>
      <c r="M7" s="216">
        <v>44.268000000000001</v>
      </c>
      <c r="N7" s="216">
        <v>38.005000000000003</v>
      </c>
      <c r="O7" s="216">
        <v>30.7</v>
      </c>
      <c r="P7" s="216">
        <v>32.182000000000002</v>
      </c>
      <c r="Q7" s="216">
        <v>38.21</v>
      </c>
      <c r="R7" s="216">
        <v>41.582999999999998</v>
      </c>
      <c r="S7" s="216">
        <v>46.741999999999997</v>
      </c>
      <c r="T7" s="216">
        <v>48.247</v>
      </c>
      <c r="U7" s="216">
        <v>44.951999999999998</v>
      </c>
      <c r="V7" s="216">
        <v>45.843000000000004</v>
      </c>
      <c r="W7" s="216">
        <v>46.567999999999998</v>
      </c>
      <c r="X7" s="216">
        <v>49.521999999999998</v>
      </c>
      <c r="Y7" s="216">
        <v>44.734000000000002</v>
      </c>
      <c r="Z7" s="216">
        <v>53.289000000000001</v>
      </c>
      <c r="AA7" s="216">
        <v>54.576999999999998</v>
      </c>
      <c r="AB7" s="216">
        <v>54.87</v>
      </c>
      <c r="AC7" s="216">
        <v>51.588999999999999</v>
      </c>
      <c r="AD7" s="216">
        <v>52.308</v>
      </c>
      <c r="AE7" s="216">
        <v>50.326999999999998</v>
      </c>
      <c r="AF7" s="216">
        <v>46.368000000000002</v>
      </c>
      <c r="AG7" s="216">
        <v>48.478999999999999</v>
      </c>
      <c r="AH7" s="216">
        <v>51.704000000000001</v>
      </c>
      <c r="AI7" s="216">
        <v>56.152999999999999</v>
      </c>
      <c r="AJ7" s="216">
        <v>57.508000000000003</v>
      </c>
      <c r="AK7" s="216">
        <v>62.713999999999999</v>
      </c>
      <c r="AL7" s="216">
        <v>64.373999999999995</v>
      </c>
      <c r="AM7" s="216">
        <v>69.076999999999998</v>
      </c>
      <c r="AN7" s="216">
        <v>65.317999999999998</v>
      </c>
      <c r="AO7" s="216">
        <v>66.016999999999996</v>
      </c>
      <c r="AP7" s="216">
        <v>72.105999999999995</v>
      </c>
      <c r="AQ7" s="216">
        <v>76.974999999999994</v>
      </c>
      <c r="AR7" s="216">
        <v>74.405000000000001</v>
      </c>
      <c r="AS7" s="216">
        <v>74.254000000000005</v>
      </c>
      <c r="AT7" s="216">
        <v>72.528000000000006</v>
      </c>
      <c r="AU7" s="216">
        <v>78.891000000000005</v>
      </c>
      <c r="AV7" s="216">
        <v>81.031999999999996</v>
      </c>
      <c r="AW7" s="216">
        <v>64.748000000000005</v>
      </c>
      <c r="AX7" s="216">
        <v>57.362000000000002</v>
      </c>
      <c r="AY7" s="216">
        <v>59.41</v>
      </c>
      <c r="AZ7" s="216">
        <v>63.960999999999999</v>
      </c>
      <c r="BA7" s="216">
        <v>66.138999999999996</v>
      </c>
      <c r="BB7" s="216">
        <v>71.23</v>
      </c>
      <c r="BC7" s="327">
        <v>73</v>
      </c>
      <c r="BD7" s="327">
        <v>73</v>
      </c>
      <c r="BE7" s="327">
        <v>73</v>
      </c>
      <c r="BF7" s="327">
        <v>73</v>
      </c>
      <c r="BG7" s="327">
        <v>72</v>
      </c>
      <c r="BH7" s="327">
        <v>71</v>
      </c>
      <c r="BI7" s="327">
        <v>70</v>
      </c>
      <c r="BJ7" s="327">
        <v>69</v>
      </c>
      <c r="BK7" s="327">
        <v>67</v>
      </c>
      <c r="BL7" s="327">
        <v>67</v>
      </c>
      <c r="BM7" s="327">
        <v>67</v>
      </c>
      <c r="BN7" s="327">
        <v>67</v>
      </c>
      <c r="BO7" s="327">
        <v>67</v>
      </c>
      <c r="BP7" s="327">
        <v>67</v>
      </c>
      <c r="BQ7" s="327">
        <v>67</v>
      </c>
      <c r="BR7" s="327">
        <v>67</v>
      </c>
      <c r="BS7" s="327">
        <v>67</v>
      </c>
      <c r="BT7" s="327">
        <v>67</v>
      </c>
      <c r="BU7" s="327">
        <v>67</v>
      </c>
      <c r="BV7" s="327">
        <v>67</v>
      </c>
    </row>
    <row r="8" spans="1:74" ht="11.1" customHeight="1" x14ac:dyDescent="0.2">
      <c r="A8" s="52" t="s">
        <v>644</v>
      </c>
      <c r="B8" s="647" t="s">
        <v>1196</v>
      </c>
      <c r="C8" s="216">
        <v>44.74</v>
      </c>
      <c r="D8" s="216">
        <v>47.18</v>
      </c>
      <c r="E8" s="216">
        <v>47.22</v>
      </c>
      <c r="F8" s="216">
        <v>51.62</v>
      </c>
      <c r="G8" s="216">
        <v>57.51</v>
      </c>
      <c r="H8" s="216">
        <v>58.89</v>
      </c>
      <c r="I8" s="216">
        <v>52.42</v>
      </c>
      <c r="J8" s="216">
        <v>43.23</v>
      </c>
      <c r="K8" s="216">
        <v>41.12</v>
      </c>
      <c r="L8" s="216">
        <v>42.03</v>
      </c>
      <c r="M8" s="216">
        <v>39.049999999999997</v>
      </c>
      <c r="N8" s="216">
        <v>33.159999999999997</v>
      </c>
      <c r="O8" s="216">
        <v>27.48</v>
      </c>
      <c r="P8" s="216">
        <v>26.66</v>
      </c>
      <c r="Q8" s="216">
        <v>32.24</v>
      </c>
      <c r="R8" s="216">
        <v>35.9</v>
      </c>
      <c r="S8" s="216">
        <v>40.880000000000003</v>
      </c>
      <c r="T8" s="216">
        <v>44.13</v>
      </c>
      <c r="U8" s="216">
        <v>41.48</v>
      </c>
      <c r="V8" s="216">
        <v>41.21</v>
      </c>
      <c r="W8" s="216">
        <v>40.86</v>
      </c>
      <c r="X8" s="216">
        <v>44.76</v>
      </c>
      <c r="Y8" s="216">
        <v>41.8</v>
      </c>
      <c r="Z8" s="216">
        <v>46.72</v>
      </c>
      <c r="AA8" s="216">
        <v>48.12</v>
      </c>
      <c r="AB8" s="216">
        <v>49.38</v>
      </c>
      <c r="AC8" s="216">
        <v>46.53</v>
      </c>
      <c r="AD8" s="216">
        <v>47.47</v>
      </c>
      <c r="AE8" s="216">
        <v>47.21</v>
      </c>
      <c r="AF8" s="216">
        <v>44.03</v>
      </c>
      <c r="AG8" s="216">
        <v>44.76</v>
      </c>
      <c r="AH8" s="216">
        <v>47.62</v>
      </c>
      <c r="AI8" s="216">
        <v>50.46</v>
      </c>
      <c r="AJ8" s="216">
        <v>51.4</v>
      </c>
      <c r="AK8" s="216">
        <v>56.3</v>
      </c>
      <c r="AL8" s="216">
        <v>57.44</v>
      </c>
      <c r="AM8" s="216">
        <v>59.39</v>
      </c>
      <c r="AN8" s="216">
        <v>57.94</v>
      </c>
      <c r="AO8" s="216">
        <v>56.75</v>
      </c>
      <c r="AP8" s="216">
        <v>61.25</v>
      </c>
      <c r="AQ8" s="216">
        <v>66.08</v>
      </c>
      <c r="AR8" s="216">
        <v>66.849999999999994</v>
      </c>
      <c r="AS8" s="216">
        <v>66.77</v>
      </c>
      <c r="AT8" s="216">
        <v>65.48</v>
      </c>
      <c r="AU8" s="216">
        <v>66.42</v>
      </c>
      <c r="AV8" s="216">
        <v>67.739999999999995</v>
      </c>
      <c r="AW8" s="216">
        <v>54.4</v>
      </c>
      <c r="AX8" s="216">
        <v>42.8</v>
      </c>
      <c r="AY8" s="216">
        <v>49.19</v>
      </c>
      <c r="AZ8" s="216">
        <v>54.704000000000001</v>
      </c>
      <c r="BA8" s="216">
        <v>58.100999999999999</v>
      </c>
      <c r="BB8" s="216">
        <v>63.86</v>
      </c>
      <c r="BC8" s="327">
        <v>65.02</v>
      </c>
      <c r="BD8" s="327">
        <v>63</v>
      </c>
      <c r="BE8" s="327">
        <v>63.02</v>
      </c>
      <c r="BF8" s="327">
        <v>64.02</v>
      </c>
      <c r="BG8" s="327">
        <v>65.02</v>
      </c>
      <c r="BH8" s="327">
        <v>62.72</v>
      </c>
      <c r="BI8" s="327">
        <v>61.72</v>
      </c>
      <c r="BJ8" s="327">
        <v>60.72</v>
      </c>
      <c r="BK8" s="327">
        <v>57.56</v>
      </c>
      <c r="BL8" s="327">
        <v>57.56</v>
      </c>
      <c r="BM8" s="327">
        <v>57.56</v>
      </c>
      <c r="BN8" s="327">
        <v>57.56</v>
      </c>
      <c r="BO8" s="327">
        <v>57.56</v>
      </c>
      <c r="BP8" s="327">
        <v>57.56</v>
      </c>
      <c r="BQ8" s="327">
        <v>57.56</v>
      </c>
      <c r="BR8" s="327">
        <v>57.56</v>
      </c>
      <c r="BS8" s="327">
        <v>57.56</v>
      </c>
      <c r="BT8" s="327">
        <v>57.56</v>
      </c>
      <c r="BU8" s="327">
        <v>57.56</v>
      </c>
      <c r="BV8" s="327">
        <v>57.56</v>
      </c>
    </row>
    <row r="9" spans="1:74" ht="11.1" customHeight="1" x14ac:dyDescent="0.2">
      <c r="A9" s="52" t="s">
        <v>968</v>
      </c>
      <c r="B9" s="647" t="s">
        <v>1195</v>
      </c>
      <c r="C9" s="216">
        <v>47</v>
      </c>
      <c r="D9" s="216">
        <v>48.92</v>
      </c>
      <c r="E9" s="216">
        <v>47.99</v>
      </c>
      <c r="F9" s="216">
        <v>53.51</v>
      </c>
      <c r="G9" s="216">
        <v>58.65</v>
      </c>
      <c r="H9" s="216">
        <v>60.12</v>
      </c>
      <c r="I9" s="216">
        <v>53.4</v>
      </c>
      <c r="J9" s="216">
        <v>44.97</v>
      </c>
      <c r="K9" s="216">
        <v>44.38</v>
      </c>
      <c r="L9" s="216">
        <v>44.77</v>
      </c>
      <c r="M9" s="216">
        <v>41.43</v>
      </c>
      <c r="N9" s="216">
        <v>35.630000000000003</v>
      </c>
      <c r="O9" s="216">
        <v>29.99</v>
      </c>
      <c r="P9" s="216">
        <v>28.53</v>
      </c>
      <c r="Q9" s="216">
        <v>33.82</v>
      </c>
      <c r="R9" s="216">
        <v>37.71</v>
      </c>
      <c r="S9" s="216">
        <v>42.88</v>
      </c>
      <c r="T9" s="216">
        <v>45.96</v>
      </c>
      <c r="U9" s="216">
        <v>43.26</v>
      </c>
      <c r="V9" s="216">
        <v>42.7</v>
      </c>
      <c r="W9" s="216">
        <v>42.73</v>
      </c>
      <c r="X9" s="216">
        <v>46.85</v>
      </c>
      <c r="Y9" s="216">
        <v>44.06</v>
      </c>
      <c r="Z9" s="216">
        <v>48.66</v>
      </c>
      <c r="AA9" s="216">
        <v>49.99</v>
      </c>
      <c r="AB9" s="216">
        <v>51.24</v>
      </c>
      <c r="AC9" s="216">
        <v>48.65</v>
      </c>
      <c r="AD9" s="216">
        <v>49.47</v>
      </c>
      <c r="AE9" s="216">
        <v>48.47</v>
      </c>
      <c r="AF9" s="216">
        <v>45.25</v>
      </c>
      <c r="AG9" s="216">
        <v>46.27</v>
      </c>
      <c r="AH9" s="216">
        <v>48.22</v>
      </c>
      <c r="AI9" s="216">
        <v>50.78</v>
      </c>
      <c r="AJ9" s="216">
        <v>52.67</v>
      </c>
      <c r="AK9" s="216">
        <v>57.75</v>
      </c>
      <c r="AL9" s="216">
        <v>59.53</v>
      </c>
      <c r="AM9" s="216">
        <v>63.13</v>
      </c>
      <c r="AN9" s="216">
        <v>61.71</v>
      </c>
      <c r="AO9" s="216">
        <v>60.8</v>
      </c>
      <c r="AP9" s="216">
        <v>64.42</v>
      </c>
      <c r="AQ9" s="216">
        <v>69</v>
      </c>
      <c r="AR9" s="216">
        <v>68.31</v>
      </c>
      <c r="AS9" s="216">
        <v>70.28</v>
      </c>
      <c r="AT9" s="216">
        <v>67.680000000000007</v>
      </c>
      <c r="AU9" s="216">
        <v>69.150000000000006</v>
      </c>
      <c r="AV9" s="216">
        <v>70.97</v>
      </c>
      <c r="AW9" s="216">
        <v>59.01</v>
      </c>
      <c r="AX9" s="216">
        <v>48.83</v>
      </c>
      <c r="AY9" s="216">
        <v>51.88</v>
      </c>
      <c r="AZ9" s="216">
        <v>54.606999999999999</v>
      </c>
      <c r="BA9" s="216">
        <v>58.003999999999998</v>
      </c>
      <c r="BB9" s="216">
        <v>62.41</v>
      </c>
      <c r="BC9" s="327">
        <v>63.57</v>
      </c>
      <c r="BD9" s="327">
        <v>61.55</v>
      </c>
      <c r="BE9" s="327">
        <v>63.37</v>
      </c>
      <c r="BF9" s="327">
        <v>64.37</v>
      </c>
      <c r="BG9" s="327">
        <v>65.37</v>
      </c>
      <c r="BH9" s="327">
        <v>64.83</v>
      </c>
      <c r="BI9" s="327">
        <v>63.83</v>
      </c>
      <c r="BJ9" s="327">
        <v>62.83</v>
      </c>
      <c r="BK9" s="327">
        <v>60.36</v>
      </c>
      <c r="BL9" s="327">
        <v>60.36</v>
      </c>
      <c r="BM9" s="327">
        <v>60.36</v>
      </c>
      <c r="BN9" s="327">
        <v>60.36</v>
      </c>
      <c r="BO9" s="327">
        <v>60.36</v>
      </c>
      <c r="BP9" s="327">
        <v>60.36</v>
      </c>
      <c r="BQ9" s="327">
        <v>60.36</v>
      </c>
      <c r="BR9" s="327">
        <v>60.36</v>
      </c>
      <c r="BS9" s="327">
        <v>60.36</v>
      </c>
      <c r="BT9" s="327">
        <v>60.36</v>
      </c>
      <c r="BU9" s="327">
        <v>60.36</v>
      </c>
      <c r="BV9" s="327">
        <v>60.36</v>
      </c>
    </row>
    <row r="10" spans="1:74" ht="11.1" customHeight="1" x14ac:dyDescent="0.2">
      <c r="A10" s="49"/>
      <c r="B10" s="50" t="s">
        <v>1197</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672</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953</v>
      </c>
      <c r="B12" s="151" t="s">
        <v>673</v>
      </c>
      <c r="C12" s="240">
        <v>136.6</v>
      </c>
      <c r="D12" s="240">
        <v>163.69999999999999</v>
      </c>
      <c r="E12" s="240">
        <v>177</v>
      </c>
      <c r="F12" s="240">
        <v>183.5</v>
      </c>
      <c r="G12" s="240">
        <v>208</v>
      </c>
      <c r="H12" s="240">
        <v>212.1</v>
      </c>
      <c r="I12" s="240">
        <v>207.2</v>
      </c>
      <c r="J12" s="240">
        <v>183.8</v>
      </c>
      <c r="K12" s="240">
        <v>160.9</v>
      </c>
      <c r="L12" s="240">
        <v>155.80000000000001</v>
      </c>
      <c r="M12" s="240">
        <v>142.6</v>
      </c>
      <c r="N12" s="240">
        <v>135.6</v>
      </c>
      <c r="O12" s="240">
        <v>118.7</v>
      </c>
      <c r="P12" s="240">
        <v>104.6</v>
      </c>
      <c r="Q12" s="240">
        <v>133.5</v>
      </c>
      <c r="R12" s="240">
        <v>147.6</v>
      </c>
      <c r="S12" s="240">
        <v>161.30000000000001</v>
      </c>
      <c r="T12" s="240">
        <v>164.3</v>
      </c>
      <c r="U12" s="240">
        <v>149</v>
      </c>
      <c r="V12" s="240">
        <v>150.80000000000001</v>
      </c>
      <c r="W12" s="240">
        <v>151.4</v>
      </c>
      <c r="X12" s="240">
        <v>156.80000000000001</v>
      </c>
      <c r="Y12" s="240">
        <v>142.69999999999999</v>
      </c>
      <c r="Z12" s="240">
        <v>158.5</v>
      </c>
      <c r="AA12" s="240">
        <v>162.69999999999999</v>
      </c>
      <c r="AB12" s="240">
        <v>162.5</v>
      </c>
      <c r="AC12" s="240">
        <v>163.4</v>
      </c>
      <c r="AD12" s="240">
        <v>172.3</v>
      </c>
      <c r="AE12" s="240">
        <v>166.8</v>
      </c>
      <c r="AF12" s="240">
        <v>157.4</v>
      </c>
      <c r="AG12" s="240">
        <v>162.1</v>
      </c>
      <c r="AH12" s="240">
        <v>171.1</v>
      </c>
      <c r="AI12" s="240">
        <v>182.6</v>
      </c>
      <c r="AJ12" s="240">
        <v>173</v>
      </c>
      <c r="AK12" s="240">
        <v>180.6</v>
      </c>
      <c r="AL12" s="240">
        <v>172</v>
      </c>
      <c r="AM12" s="240">
        <v>184.9</v>
      </c>
      <c r="AN12" s="240">
        <v>182.3</v>
      </c>
      <c r="AO12" s="240">
        <v>188.9</v>
      </c>
      <c r="AP12" s="240">
        <v>205.4</v>
      </c>
      <c r="AQ12" s="240">
        <v>220.5</v>
      </c>
      <c r="AR12" s="240">
        <v>213.5</v>
      </c>
      <c r="AS12" s="240">
        <v>214.8</v>
      </c>
      <c r="AT12" s="240">
        <v>211.8</v>
      </c>
      <c r="AU12" s="240">
        <v>213.6</v>
      </c>
      <c r="AV12" s="240">
        <v>209</v>
      </c>
      <c r="AW12" s="240">
        <v>173.2</v>
      </c>
      <c r="AX12" s="240">
        <v>151.4</v>
      </c>
      <c r="AY12" s="240">
        <v>148.30000000000001</v>
      </c>
      <c r="AZ12" s="240">
        <v>162.4</v>
      </c>
      <c r="BA12" s="240">
        <v>190.82259999999999</v>
      </c>
      <c r="BB12" s="240">
        <v>215.42830000000001</v>
      </c>
      <c r="BC12" s="333">
        <v>216.5796</v>
      </c>
      <c r="BD12" s="333">
        <v>219.46610000000001</v>
      </c>
      <c r="BE12" s="333">
        <v>219.73410000000001</v>
      </c>
      <c r="BF12" s="333">
        <v>217.0403</v>
      </c>
      <c r="BG12" s="333">
        <v>208.0317</v>
      </c>
      <c r="BH12" s="333">
        <v>202.0317</v>
      </c>
      <c r="BI12" s="333">
        <v>197.8486</v>
      </c>
      <c r="BJ12" s="333">
        <v>183.74680000000001</v>
      </c>
      <c r="BK12" s="333">
        <v>182.4727</v>
      </c>
      <c r="BL12" s="333">
        <v>196.20689999999999</v>
      </c>
      <c r="BM12" s="333">
        <v>203.62700000000001</v>
      </c>
      <c r="BN12" s="333">
        <v>203.94</v>
      </c>
      <c r="BO12" s="333">
        <v>206.0283</v>
      </c>
      <c r="BP12" s="333">
        <v>207.40389999999999</v>
      </c>
      <c r="BQ12" s="333">
        <v>206.4589</v>
      </c>
      <c r="BR12" s="333">
        <v>201.61760000000001</v>
      </c>
      <c r="BS12" s="333">
        <v>196.24430000000001</v>
      </c>
      <c r="BT12" s="333">
        <v>191.34729999999999</v>
      </c>
      <c r="BU12" s="333">
        <v>188.35640000000001</v>
      </c>
      <c r="BV12" s="333">
        <v>181.4873</v>
      </c>
    </row>
    <row r="13" spans="1:74" ht="11.1" customHeight="1" x14ac:dyDescent="0.2">
      <c r="A13" s="49" t="s">
        <v>969</v>
      </c>
      <c r="B13" s="151" t="s">
        <v>681</v>
      </c>
      <c r="C13" s="240">
        <v>161.6</v>
      </c>
      <c r="D13" s="240">
        <v>186.1</v>
      </c>
      <c r="E13" s="240">
        <v>181.5</v>
      </c>
      <c r="F13" s="240">
        <v>180.5</v>
      </c>
      <c r="G13" s="240">
        <v>197.3</v>
      </c>
      <c r="H13" s="240">
        <v>188.1</v>
      </c>
      <c r="I13" s="240">
        <v>172.9</v>
      </c>
      <c r="J13" s="240">
        <v>156.19999999999999</v>
      </c>
      <c r="K13" s="240">
        <v>155.1</v>
      </c>
      <c r="L13" s="240">
        <v>157.19999999999999</v>
      </c>
      <c r="M13" s="240">
        <v>145.6</v>
      </c>
      <c r="N13" s="240">
        <v>117.6</v>
      </c>
      <c r="O13" s="240">
        <v>101.5</v>
      </c>
      <c r="P13" s="240">
        <v>104.3</v>
      </c>
      <c r="Q13" s="240">
        <v>118.9</v>
      </c>
      <c r="R13" s="240">
        <v>125.1</v>
      </c>
      <c r="S13" s="240">
        <v>143.19999999999999</v>
      </c>
      <c r="T13" s="240">
        <v>153.1</v>
      </c>
      <c r="U13" s="240">
        <v>142.6</v>
      </c>
      <c r="V13" s="240">
        <v>144</v>
      </c>
      <c r="W13" s="240">
        <v>147.1</v>
      </c>
      <c r="X13" s="240">
        <v>159.19999999999999</v>
      </c>
      <c r="Y13" s="240">
        <v>146.9</v>
      </c>
      <c r="Z13" s="240">
        <v>160.6</v>
      </c>
      <c r="AA13" s="240">
        <v>163.6</v>
      </c>
      <c r="AB13" s="240">
        <v>164.1</v>
      </c>
      <c r="AC13" s="240">
        <v>158.1</v>
      </c>
      <c r="AD13" s="240">
        <v>162.69999999999999</v>
      </c>
      <c r="AE13" s="240">
        <v>155.19999999999999</v>
      </c>
      <c r="AF13" s="240">
        <v>146.5</v>
      </c>
      <c r="AG13" s="240">
        <v>153.30000000000001</v>
      </c>
      <c r="AH13" s="240">
        <v>168.1</v>
      </c>
      <c r="AI13" s="240">
        <v>184.7</v>
      </c>
      <c r="AJ13" s="240">
        <v>185.2</v>
      </c>
      <c r="AK13" s="240">
        <v>193.6</v>
      </c>
      <c r="AL13" s="240">
        <v>191.8</v>
      </c>
      <c r="AM13" s="240">
        <v>204.2</v>
      </c>
      <c r="AN13" s="240">
        <v>197.2</v>
      </c>
      <c r="AO13" s="240">
        <v>195.2</v>
      </c>
      <c r="AP13" s="240">
        <v>209.9</v>
      </c>
      <c r="AQ13" s="240">
        <v>225.8</v>
      </c>
      <c r="AR13" s="240">
        <v>220.3</v>
      </c>
      <c r="AS13" s="240">
        <v>219.2</v>
      </c>
      <c r="AT13" s="240">
        <v>220.3</v>
      </c>
      <c r="AU13" s="240">
        <v>228.2</v>
      </c>
      <c r="AV13" s="240">
        <v>237.9</v>
      </c>
      <c r="AW13" s="240">
        <v>213</v>
      </c>
      <c r="AX13" s="240">
        <v>179.4</v>
      </c>
      <c r="AY13" s="240">
        <v>178.9</v>
      </c>
      <c r="AZ13" s="240">
        <v>195</v>
      </c>
      <c r="BA13" s="240">
        <v>201.8366</v>
      </c>
      <c r="BB13" s="240">
        <v>209.04839999999999</v>
      </c>
      <c r="BC13" s="333">
        <v>218.1174</v>
      </c>
      <c r="BD13" s="333">
        <v>218.89760000000001</v>
      </c>
      <c r="BE13" s="333">
        <v>223.4521</v>
      </c>
      <c r="BF13" s="333">
        <v>225.8304</v>
      </c>
      <c r="BG13" s="333">
        <v>223.83799999999999</v>
      </c>
      <c r="BH13" s="333">
        <v>224.72149999999999</v>
      </c>
      <c r="BI13" s="333">
        <v>224.62819999999999</v>
      </c>
      <c r="BJ13" s="333">
        <v>222.1824</v>
      </c>
      <c r="BK13" s="333">
        <v>218.56460000000001</v>
      </c>
      <c r="BL13" s="333">
        <v>221.0864</v>
      </c>
      <c r="BM13" s="333">
        <v>226.2886</v>
      </c>
      <c r="BN13" s="333">
        <v>228.2422</v>
      </c>
      <c r="BO13" s="333">
        <v>228.7989</v>
      </c>
      <c r="BP13" s="333">
        <v>226.00550000000001</v>
      </c>
      <c r="BQ13" s="333">
        <v>225.76300000000001</v>
      </c>
      <c r="BR13" s="333">
        <v>227.0395</v>
      </c>
      <c r="BS13" s="333">
        <v>228.26660000000001</v>
      </c>
      <c r="BT13" s="333">
        <v>228.2414</v>
      </c>
      <c r="BU13" s="333">
        <v>227.63679999999999</v>
      </c>
      <c r="BV13" s="333">
        <v>224.0763</v>
      </c>
    </row>
    <row r="14" spans="1:74" ht="11.1" customHeight="1" x14ac:dyDescent="0.2">
      <c r="A14" s="52" t="s">
        <v>648</v>
      </c>
      <c r="B14" s="151" t="s">
        <v>674</v>
      </c>
      <c r="C14" s="240">
        <v>166.9</v>
      </c>
      <c r="D14" s="240">
        <v>185</v>
      </c>
      <c r="E14" s="240">
        <v>184.7</v>
      </c>
      <c r="F14" s="240">
        <v>174</v>
      </c>
      <c r="G14" s="240">
        <v>185.2</v>
      </c>
      <c r="H14" s="240">
        <v>181.3</v>
      </c>
      <c r="I14" s="240">
        <v>165.4</v>
      </c>
      <c r="J14" s="240">
        <v>146.1</v>
      </c>
      <c r="K14" s="240">
        <v>143.80000000000001</v>
      </c>
      <c r="L14" s="240">
        <v>141.1</v>
      </c>
      <c r="M14" s="240">
        <v>135.6</v>
      </c>
      <c r="N14" s="240">
        <v>112.6</v>
      </c>
      <c r="O14" s="240">
        <v>97.6</v>
      </c>
      <c r="P14" s="240">
        <v>94.8</v>
      </c>
      <c r="Q14" s="240">
        <v>107</v>
      </c>
      <c r="R14" s="240">
        <v>111.3</v>
      </c>
      <c r="S14" s="240">
        <v>129.1</v>
      </c>
      <c r="T14" s="240">
        <v>140.4</v>
      </c>
      <c r="U14" s="240">
        <v>130.5</v>
      </c>
      <c r="V14" s="240">
        <v>130.69999999999999</v>
      </c>
      <c r="W14" s="240">
        <v>134.1</v>
      </c>
      <c r="X14" s="240">
        <v>144.30000000000001</v>
      </c>
      <c r="Y14" s="240">
        <v>138.6</v>
      </c>
      <c r="Z14" s="240">
        <v>150.69999999999999</v>
      </c>
      <c r="AA14" s="240">
        <v>156</v>
      </c>
      <c r="AB14" s="240">
        <v>155.30000000000001</v>
      </c>
      <c r="AC14" s="240">
        <v>149.5</v>
      </c>
      <c r="AD14" s="240">
        <v>149.9</v>
      </c>
      <c r="AE14" s="240">
        <v>144.69999999999999</v>
      </c>
      <c r="AF14" s="240">
        <v>137.5</v>
      </c>
      <c r="AG14" s="240">
        <v>139.19999999999999</v>
      </c>
      <c r="AH14" s="240">
        <v>152.19999999999999</v>
      </c>
      <c r="AI14" s="240">
        <v>166.8</v>
      </c>
      <c r="AJ14" s="240">
        <v>169.5</v>
      </c>
      <c r="AK14" s="240">
        <v>178.1</v>
      </c>
      <c r="AL14" s="240">
        <v>184.1</v>
      </c>
      <c r="AM14" s="240">
        <v>199</v>
      </c>
      <c r="AN14" s="240">
        <v>188.9</v>
      </c>
      <c r="AO14" s="240">
        <v>184.8</v>
      </c>
      <c r="AP14" s="240">
        <v>198.2</v>
      </c>
      <c r="AQ14" s="240">
        <v>214.3</v>
      </c>
      <c r="AR14" s="240">
        <v>208.9</v>
      </c>
      <c r="AS14" s="240">
        <v>207.9</v>
      </c>
      <c r="AT14" s="240">
        <v>211.4</v>
      </c>
      <c r="AU14" s="240">
        <v>221.4</v>
      </c>
      <c r="AV14" s="240">
        <v>228.1</v>
      </c>
      <c r="AW14" s="240">
        <v>209.8</v>
      </c>
      <c r="AX14" s="240">
        <v>179.6</v>
      </c>
      <c r="AY14" s="240">
        <v>181.3</v>
      </c>
      <c r="AZ14" s="240">
        <v>190.7</v>
      </c>
      <c r="BA14" s="240">
        <v>199.1611</v>
      </c>
      <c r="BB14" s="240">
        <v>195.86529999999999</v>
      </c>
      <c r="BC14" s="333">
        <v>205.47800000000001</v>
      </c>
      <c r="BD14" s="333">
        <v>209.7988</v>
      </c>
      <c r="BE14" s="333">
        <v>214.0523</v>
      </c>
      <c r="BF14" s="333">
        <v>215.5428</v>
      </c>
      <c r="BG14" s="333">
        <v>214.60730000000001</v>
      </c>
      <c r="BH14" s="333">
        <v>213.5959</v>
      </c>
      <c r="BI14" s="333">
        <v>216.7801</v>
      </c>
      <c r="BJ14" s="333">
        <v>217.6824</v>
      </c>
      <c r="BK14" s="333">
        <v>218.95689999999999</v>
      </c>
      <c r="BL14" s="333">
        <v>217.95400000000001</v>
      </c>
      <c r="BM14" s="333">
        <v>217.30600000000001</v>
      </c>
      <c r="BN14" s="333">
        <v>216.09399999999999</v>
      </c>
      <c r="BO14" s="333">
        <v>217.51750000000001</v>
      </c>
      <c r="BP14" s="333">
        <v>217.874</v>
      </c>
      <c r="BQ14" s="333">
        <v>217.24809999999999</v>
      </c>
      <c r="BR14" s="333">
        <v>217.2371</v>
      </c>
      <c r="BS14" s="333">
        <v>218.8733</v>
      </c>
      <c r="BT14" s="333">
        <v>217.06360000000001</v>
      </c>
      <c r="BU14" s="333">
        <v>219.74350000000001</v>
      </c>
      <c r="BV14" s="333">
        <v>219.5702</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970</v>
      </c>
      <c r="B16" s="151" t="s">
        <v>509</v>
      </c>
      <c r="C16" s="240">
        <v>163.30000000000001</v>
      </c>
      <c r="D16" s="240">
        <v>174.7</v>
      </c>
      <c r="E16" s="240">
        <v>176.6</v>
      </c>
      <c r="F16" s="240">
        <v>173.9</v>
      </c>
      <c r="G16" s="240">
        <v>197.9</v>
      </c>
      <c r="H16" s="240">
        <v>185.5</v>
      </c>
      <c r="I16" s="240">
        <v>169.4</v>
      </c>
      <c r="J16" s="240">
        <v>151.6</v>
      </c>
      <c r="K16" s="240">
        <v>146.5</v>
      </c>
      <c r="L16" s="240">
        <v>147.30000000000001</v>
      </c>
      <c r="M16" s="240">
        <v>142.4</v>
      </c>
      <c r="N16" s="240">
        <v>123.2</v>
      </c>
      <c r="O16" s="240">
        <v>103.8</v>
      </c>
      <c r="P16" s="240">
        <v>103.2</v>
      </c>
      <c r="Q16" s="240">
        <v>113.3</v>
      </c>
      <c r="R16" s="240">
        <v>118.7</v>
      </c>
      <c r="S16" s="240">
        <v>134.19999999999999</v>
      </c>
      <c r="T16" s="240">
        <v>146.4</v>
      </c>
      <c r="U16" s="240">
        <v>139.30000000000001</v>
      </c>
      <c r="V16" s="240">
        <v>133</v>
      </c>
      <c r="W16" s="240">
        <v>139.4</v>
      </c>
      <c r="X16" s="240">
        <v>150.6</v>
      </c>
      <c r="Y16" s="240">
        <v>142.6</v>
      </c>
      <c r="Z16" s="240">
        <v>153.9</v>
      </c>
      <c r="AA16" s="240">
        <v>158.4</v>
      </c>
      <c r="AB16" s="240">
        <v>161.5</v>
      </c>
      <c r="AC16" s="240">
        <v>155.4</v>
      </c>
      <c r="AD16" s="240">
        <v>159.5</v>
      </c>
      <c r="AE16" s="240">
        <v>149.19999999999999</v>
      </c>
      <c r="AF16" s="240">
        <v>143.4</v>
      </c>
      <c r="AG16" s="240">
        <v>147.80000000000001</v>
      </c>
      <c r="AH16" s="240">
        <v>161.30000000000001</v>
      </c>
      <c r="AI16" s="240">
        <v>179.5</v>
      </c>
      <c r="AJ16" s="240">
        <v>174.3</v>
      </c>
      <c r="AK16" s="240">
        <v>183.1</v>
      </c>
      <c r="AL16" s="240">
        <v>186.9</v>
      </c>
      <c r="AM16" s="240">
        <v>201.2</v>
      </c>
      <c r="AN16" s="240">
        <v>197</v>
      </c>
      <c r="AO16" s="240">
        <v>192.4</v>
      </c>
      <c r="AP16" s="240">
        <v>208</v>
      </c>
      <c r="AQ16" s="240">
        <v>222.1</v>
      </c>
      <c r="AR16" s="240">
        <v>219.6</v>
      </c>
      <c r="AS16" s="240">
        <v>217.6</v>
      </c>
      <c r="AT16" s="240">
        <v>218.3</v>
      </c>
      <c r="AU16" s="240">
        <v>225.7</v>
      </c>
      <c r="AV16" s="240">
        <v>234.9</v>
      </c>
      <c r="AW16" s="240">
        <v>216.2</v>
      </c>
      <c r="AX16" s="240">
        <v>185.2</v>
      </c>
      <c r="AY16" s="240">
        <v>182.7</v>
      </c>
      <c r="AZ16" s="240">
        <v>195.6</v>
      </c>
      <c r="BA16" s="240">
        <v>199.0095</v>
      </c>
      <c r="BB16" s="240">
        <v>204.64230000000001</v>
      </c>
      <c r="BC16" s="333">
        <v>213.3776</v>
      </c>
      <c r="BD16" s="333">
        <v>216.64670000000001</v>
      </c>
      <c r="BE16" s="333">
        <v>220.87809999999999</v>
      </c>
      <c r="BF16" s="333">
        <v>222.7945</v>
      </c>
      <c r="BG16" s="333">
        <v>221.15029999999999</v>
      </c>
      <c r="BH16" s="333">
        <v>219.80930000000001</v>
      </c>
      <c r="BI16" s="333">
        <v>221.56710000000001</v>
      </c>
      <c r="BJ16" s="333">
        <v>220.85820000000001</v>
      </c>
      <c r="BK16" s="333">
        <v>219.57640000000001</v>
      </c>
      <c r="BL16" s="333">
        <v>217.90889999999999</v>
      </c>
      <c r="BM16" s="333">
        <v>222.37559999999999</v>
      </c>
      <c r="BN16" s="333">
        <v>223.85220000000001</v>
      </c>
      <c r="BO16" s="333">
        <v>224.6722</v>
      </c>
      <c r="BP16" s="333">
        <v>223.18090000000001</v>
      </c>
      <c r="BQ16" s="333">
        <v>222.7022</v>
      </c>
      <c r="BR16" s="333">
        <v>223.1686</v>
      </c>
      <c r="BS16" s="333">
        <v>224.3989</v>
      </c>
      <c r="BT16" s="333">
        <v>222.16370000000001</v>
      </c>
      <c r="BU16" s="333">
        <v>223.38579999999999</v>
      </c>
      <c r="BV16" s="333">
        <v>221.39160000000001</v>
      </c>
    </row>
    <row r="17" spans="1:74" ht="11.1" customHeight="1" x14ac:dyDescent="0.2">
      <c r="A17" s="52" t="s">
        <v>649</v>
      </c>
      <c r="B17" s="151" t="s">
        <v>117</v>
      </c>
      <c r="C17" s="240">
        <v>126.4</v>
      </c>
      <c r="D17" s="240">
        <v>137.6</v>
      </c>
      <c r="E17" s="240">
        <v>146.5</v>
      </c>
      <c r="F17" s="240">
        <v>151.6</v>
      </c>
      <c r="G17" s="240">
        <v>154.30000000000001</v>
      </c>
      <c r="H17" s="240">
        <v>154.9</v>
      </c>
      <c r="I17" s="240">
        <v>136.30000000000001</v>
      </c>
      <c r="J17" s="240">
        <v>120.7</v>
      </c>
      <c r="K17" s="240">
        <v>110.7</v>
      </c>
      <c r="L17" s="240">
        <v>109.4</v>
      </c>
      <c r="M17" s="240">
        <v>104.3</v>
      </c>
      <c r="N17" s="240">
        <v>91.9</v>
      </c>
      <c r="O17" s="240">
        <v>71</v>
      </c>
      <c r="P17" s="240">
        <v>63.2</v>
      </c>
      <c r="Q17" s="240">
        <v>69.3</v>
      </c>
      <c r="R17" s="240">
        <v>78.2</v>
      </c>
      <c r="S17" s="240">
        <v>92.2</v>
      </c>
      <c r="T17" s="240">
        <v>98.3</v>
      </c>
      <c r="U17" s="240">
        <v>103</v>
      </c>
      <c r="V17" s="240">
        <v>99</v>
      </c>
      <c r="W17" s="240">
        <v>107.6</v>
      </c>
      <c r="X17" s="240">
        <v>111.5</v>
      </c>
      <c r="Y17" s="240">
        <v>110.6</v>
      </c>
      <c r="Z17" s="240">
        <v>123</v>
      </c>
      <c r="AA17" s="240">
        <v>130.9</v>
      </c>
      <c r="AB17" s="240">
        <v>129.1</v>
      </c>
      <c r="AC17" s="240">
        <v>123.9</v>
      </c>
      <c r="AD17" s="240">
        <v>120.1</v>
      </c>
      <c r="AE17" s="240">
        <v>121.3</v>
      </c>
      <c r="AF17" s="240">
        <v>119.5</v>
      </c>
      <c r="AG17" s="240">
        <v>121.1</v>
      </c>
      <c r="AH17" s="240">
        <v>120.4</v>
      </c>
      <c r="AI17" s="240">
        <v>131.4</v>
      </c>
      <c r="AJ17" s="240">
        <v>130.4</v>
      </c>
      <c r="AK17" s="240">
        <v>141.30000000000001</v>
      </c>
      <c r="AL17" s="240">
        <v>148.4</v>
      </c>
      <c r="AM17" s="240">
        <v>150.69999999999999</v>
      </c>
      <c r="AN17" s="240">
        <v>149</v>
      </c>
      <c r="AO17" s="240">
        <v>145.19999999999999</v>
      </c>
      <c r="AP17" s="240">
        <v>150.4</v>
      </c>
      <c r="AQ17" s="240">
        <v>166.7</v>
      </c>
      <c r="AR17" s="240">
        <v>173.1</v>
      </c>
      <c r="AS17" s="240">
        <v>176.7</v>
      </c>
      <c r="AT17" s="240">
        <v>176.4</v>
      </c>
      <c r="AU17" s="240">
        <v>176.1</v>
      </c>
      <c r="AV17" s="240">
        <v>187.5</v>
      </c>
      <c r="AW17" s="240">
        <v>182.7</v>
      </c>
      <c r="AX17" s="240">
        <v>160.80000000000001</v>
      </c>
      <c r="AY17" s="240">
        <v>142.5</v>
      </c>
      <c r="AZ17" s="240">
        <v>156.80000000000001</v>
      </c>
      <c r="BA17" s="240">
        <v>146.95480000000001</v>
      </c>
      <c r="BB17" s="240">
        <v>147.68199999999999</v>
      </c>
      <c r="BC17" s="333">
        <v>152.81610000000001</v>
      </c>
      <c r="BD17" s="333">
        <v>152.4461</v>
      </c>
      <c r="BE17" s="333">
        <v>152.62010000000001</v>
      </c>
      <c r="BF17" s="333">
        <v>158.5479</v>
      </c>
      <c r="BG17" s="333">
        <v>159.54060000000001</v>
      </c>
      <c r="BH17" s="333">
        <v>149.33920000000001</v>
      </c>
      <c r="BI17" s="333">
        <v>145.5916</v>
      </c>
      <c r="BJ17" s="333">
        <v>138.7757</v>
      </c>
      <c r="BK17" s="333">
        <v>126.8814</v>
      </c>
      <c r="BL17" s="333">
        <v>114.13549999999999</v>
      </c>
      <c r="BM17" s="333">
        <v>100.34229999999999</v>
      </c>
      <c r="BN17" s="333">
        <v>115.79430000000001</v>
      </c>
      <c r="BO17" s="333">
        <v>115.40519999999999</v>
      </c>
      <c r="BP17" s="333">
        <v>115.768</v>
      </c>
      <c r="BQ17" s="333">
        <v>117.79640000000001</v>
      </c>
      <c r="BR17" s="333">
        <v>117.2944</v>
      </c>
      <c r="BS17" s="333">
        <v>120.37690000000001</v>
      </c>
      <c r="BT17" s="333">
        <v>117.3056</v>
      </c>
      <c r="BU17" s="333">
        <v>116.4937</v>
      </c>
      <c r="BV17" s="333">
        <v>117.94970000000001</v>
      </c>
    </row>
    <row r="18" spans="1:74" ht="11.1" customHeight="1" x14ac:dyDescent="0.2">
      <c r="A18" s="52"/>
      <c r="B18" s="53" t="s">
        <v>242</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623</v>
      </c>
      <c r="B19" s="151" t="s">
        <v>243</v>
      </c>
      <c r="C19" s="240">
        <v>211.57499999999999</v>
      </c>
      <c r="D19" s="240">
        <v>221.625</v>
      </c>
      <c r="E19" s="240">
        <v>246.36</v>
      </c>
      <c r="F19" s="240">
        <v>246.9</v>
      </c>
      <c r="G19" s="240">
        <v>271.82499999999999</v>
      </c>
      <c r="H19" s="240">
        <v>280.16000000000003</v>
      </c>
      <c r="I19" s="240">
        <v>279.35000000000002</v>
      </c>
      <c r="J19" s="240">
        <v>263.62</v>
      </c>
      <c r="K19" s="240">
        <v>236.52500000000001</v>
      </c>
      <c r="L19" s="240">
        <v>229</v>
      </c>
      <c r="M19" s="240">
        <v>215.8</v>
      </c>
      <c r="N19" s="240">
        <v>203.75</v>
      </c>
      <c r="O19" s="240">
        <v>194.85</v>
      </c>
      <c r="P19" s="240">
        <v>176.36</v>
      </c>
      <c r="Q19" s="240">
        <v>196.875</v>
      </c>
      <c r="R19" s="240">
        <v>211.27500000000001</v>
      </c>
      <c r="S19" s="240">
        <v>226.82</v>
      </c>
      <c r="T19" s="240">
        <v>236.55</v>
      </c>
      <c r="U19" s="240">
        <v>223.9</v>
      </c>
      <c r="V19" s="240">
        <v>217.76</v>
      </c>
      <c r="W19" s="240">
        <v>221.85</v>
      </c>
      <c r="X19" s="240">
        <v>224.94</v>
      </c>
      <c r="Y19" s="240">
        <v>218.15</v>
      </c>
      <c r="Z19" s="240">
        <v>225.42500000000001</v>
      </c>
      <c r="AA19" s="240">
        <v>234.9</v>
      </c>
      <c r="AB19" s="240">
        <v>230.4</v>
      </c>
      <c r="AC19" s="240">
        <v>232.5</v>
      </c>
      <c r="AD19" s="240">
        <v>241.72499999999999</v>
      </c>
      <c r="AE19" s="240">
        <v>239.14</v>
      </c>
      <c r="AF19" s="240">
        <v>234.65</v>
      </c>
      <c r="AG19" s="240">
        <v>229.98</v>
      </c>
      <c r="AH19" s="240">
        <v>238.02500000000001</v>
      </c>
      <c r="AI19" s="240">
        <v>264.52499999999998</v>
      </c>
      <c r="AJ19" s="240">
        <v>250.5</v>
      </c>
      <c r="AK19" s="240">
        <v>256.35000000000002</v>
      </c>
      <c r="AL19" s="240">
        <v>247.67500000000001</v>
      </c>
      <c r="AM19" s="240">
        <v>255.46</v>
      </c>
      <c r="AN19" s="240">
        <v>258.72500000000002</v>
      </c>
      <c r="AO19" s="240">
        <v>259.125</v>
      </c>
      <c r="AP19" s="240">
        <v>275.7</v>
      </c>
      <c r="AQ19" s="240">
        <v>290.07499999999999</v>
      </c>
      <c r="AR19" s="240">
        <v>289.07499999999999</v>
      </c>
      <c r="AS19" s="240">
        <v>284.86</v>
      </c>
      <c r="AT19" s="240">
        <v>283.57499999999999</v>
      </c>
      <c r="AU19" s="240">
        <v>283.55</v>
      </c>
      <c r="AV19" s="240">
        <v>286</v>
      </c>
      <c r="AW19" s="240">
        <v>264.72500000000002</v>
      </c>
      <c r="AX19" s="240">
        <v>236.56</v>
      </c>
      <c r="AY19" s="240">
        <v>224.77500000000001</v>
      </c>
      <c r="AZ19" s="240">
        <v>230.92500000000001</v>
      </c>
      <c r="BA19" s="240">
        <v>251.6</v>
      </c>
      <c r="BB19" s="240">
        <v>279.83999999999997</v>
      </c>
      <c r="BC19" s="333">
        <v>291.72519999999997</v>
      </c>
      <c r="BD19" s="333">
        <v>297.98989999999998</v>
      </c>
      <c r="BE19" s="333">
        <v>297.733</v>
      </c>
      <c r="BF19" s="333">
        <v>295.08159999999998</v>
      </c>
      <c r="BG19" s="333">
        <v>288.30669999999998</v>
      </c>
      <c r="BH19" s="333">
        <v>282.12150000000003</v>
      </c>
      <c r="BI19" s="333">
        <v>277.06229999999999</v>
      </c>
      <c r="BJ19" s="333">
        <v>264.63639999999998</v>
      </c>
      <c r="BK19" s="333">
        <v>258.13</v>
      </c>
      <c r="BL19" s="333">
        <v>269.20949999999999</v>
      </c>
      <c r="BM19" s="333">
        <v>277.5675</v>
      </c>
      <c r="BN19" s="333">
        <v>279.34739999999999</v>
      </c>
      <c r="BO19" s="333">
        <v>282.74009999999998</v>
      </c>
      <c r="BP19" s="333">
        <v>287.5301</v>
      </c>
      <c r="BQ19" s="333">
        <v>285.69459999999998</v>
      </c>
      <c r="BR19" s="333">
        <v>280.98289999999997</v>
      </c>
      <c r="BS19" s="333">
        <v>276.30040000000002</v>
      </c>
      <c r="BT19" s="333">
        <v>271.27679999999998</v>
      </c>
      <c r="BU19" s="333">
        <v>267.70580000000001</v>
      </c>
      <c r="BV19" s="333">
        <v>261.5403</v>
      </c>
    </row>
    <row r="20" spans="1:74" ht="11.1" customHeight="1" x14ac:dyDescent="0.2">
      <c r="A20" s="52" t="s">
        <v>646</v>
      </c>
      <c r="B20" s="151" t="s">
        <v>244</v>
      </c>
      <c r="C20" s="240">
        <v>220.75</v>
      </c>
      <c r="D20" s="240">
        <v>230.07499999999999</v>
      </c>
      <c r="E20" s="240">
        <v>254.64</v>
      </c>
      <c r="F20" s="240">
        <v>255.47499999999999</v>
      </c>
      <c r="G20" s="240">
        <v>280.22500000000002</v>
      </c>
      <c r="H20" s="240">
        <v>288.48</v>
      </c>
      <c r="I20" s="240">
        <v>287.95</v>
      </c>
      <c r="J20" s="240">
        <v>272.60000000000002</v>
      </c>
      <c r="K20" s="240">
        <v>246.15</v>
      </c>
      <c r="L20" s="240">
        <v>238.67500000000001</v>
      </c>
      <c r="M20" s="240">
        <v>226.02</v>
      </c>
      <c r="N20" s="240">
        <v>214.42500000000001</v>
      </c>
      <c r="O20" s="240">
        <v>205.65</v>
      </c>
      <c r="P20" s="240">
        <v>187.2</v>
      </c>
      <c r="Q20" s="240">
        <v>207.07499999999999</v>
      </c>
      <c r="R20" s="240">
        <v>221.57499999999999</v>
      </c>
      <c r="S20" s="240">
        <v>237.1</v>
      </c>
      <c r="T20" s="240">
        <v>246.7</v>
      </c>
      <c r="U20" s="240">
        <v>234.5</v>
      </c>
      <c r="V20" s="240">
        <v>228.38</v>
      </c>
      <c r="W20" s="240">
        <v>232.65</v>
      </c>
      <c r="X20" s="240">
        <v>235.92</v>
      </c>
      <c r="Y20" s="240">
        <v>229.5</v>
      </c>
      <c r="Z20" s="240">
        <v>236.55</v>
      </c>
      <c r="AA20" s="240">
        <v>245.84</v>
      </c>
      <c r="AB20" s="240">
        <v>241.6</v>
      </c>
      <c r="AC20" s="240">
        <v>243.67500000000001</v>
      </c>
      <c r="AD20" s="240">
        <v>252.75</v>
      </c>
      <c r="AE20" s="240">
        <v>250.26</v>
      </c>
      <c r="AF20" s="240">
        <v>246.02500000000001</v>
      </c>
      <c r="AG20" s="240">
        <v>241.44</v>
      </c>
      <c r="AH20" s="240">
        <v>249.4</v>
      </c>
      <c r="AI20" s="240">
        <v>276.125</v>
      </c>
      <c r="AJ20" s="240">
        <v>262.10000000000002</v>
      </c>
      <c r="AK20" s="240">
        <v>267.75</v>
      </c>
      <c r="AL20" s="240">
        <v>259.375</v>
      </c>
      <c r="AM20" s="240">
        <v>267.12</v>
      </c>
      <c r="AN20" s="240">
        <v>270.47500000000002</v>
      </c>
      <c r="AO20" s="240">
        <v>270.89999999999998</v>
      </c>
      <c r="AP20" s="240">
        <v>287.32</v>
      </c>
      <c r="AQ20" s="240">
        <v>298.67500000000001</v>
      </c>
      <c r="AR20" s="240">
        <v>296.95</v>
      </c>
      <c r="AS20" s="240">
        <v>292.77999999999997</v>
      </c>
      <c r="AT20" s="240">
        <v>291.42500000000001</v>
      </c>
      <c r="AU20" s="240">
        <v>291.47500000000002</v>
      </c>
      <c r="AV20" s="240">
        <v>294.26</v>
      </c>
      <c r="AW20" s="240">
        <v>273.57499999999999</v>
      </c>
      <c r="AX20" s="240">
        <v>245.72</v>
      </c>
      <c r="AY20" s="240">
        <v>233.75</v>
      </c>
      <c r="AZ20" s="240">
        <v>239.32499999999999</v>
      </c>
      <c r="BA20" s="240">
        <v>259.42500000000001</v>
      </c>
      <c r="BB20" s="240">
        <v>288.12</v>
      </c>
      <c r="BC20" s="333">
        <v>301.11900000000003</v>
      </c>
      <c r="BD20" s="333">
        <v>307.96469999999999</v>
      </c>
      <c r="BE20" s="333">
        <v>308.35700000000003</v>
      </c>
      <c r="BF20" s="333">
        <v>306.0686</v>
      </c>
      <c r="BG20" s="333">
        <v>299.59550000000002</v>
      </c>
      <c r="BH20" s="333">
        <v>293.738</v>
      </c>
      <c r="BI20" s="333">
        <v>288.92660000000001</v>
      </c>
      <c r="BJ20" s="333">
        <v>276.75099999999998</v>
      </c>
      <c r="BK20" s="333">
        <v>270.19240000000002</v>
      </c>
      <c r="BL20" s="333">
        <v>281.30630000000002</v>
      </c>
      <c r="BM20" s="333">
        <v>289.46609999999998</v>
      </c>
      <c r="BN20" s="333">
        <v>291.31529999999998</v>
      </c>
      <c r="BO20" s="333">
        <v>294.78070000000002</v>
      </c>
      <c r="BP20" s="333">
        <v>299.47609999999997</v>
      </c>
      <c r="BQ20" s="333">
        <v>297.8528</v>
      </c>
      <c r="BR20" s="333">
        <v>293.22430000000003</v>
      </c>
      <c r="BS20" s="333">
        <v>288.65559999999999</v>
      </c>
      <c r="BT20" s="333">
        <v>283.83370000000002</v>
      </c>
      <c r="BU20" s="333">
        <v>280.42430000000002</v>
      </c>
      <c r="BV20" s="333">
        <v>274.43619999999999</v>
      </c>
    </row>
    <row r="21" spans="1:74" ht="11.1" customHeight="1" x14ac:dyDescent="0.2">
      <c r="A21" s="52" t="s">
        <v>647</v>
      </c>
      <c r="B21" s="151" t="s">
        <v>995</v>
      </c>
      <c r="C21" s="240">
        <v>299.72500000000002</v>
      </c>
      <c r="D21" s="240">
        <v>285.77499999999998</v>
      </c>
      <c r="E21" s="240">
        <v>289.7</v>
      </c>
      <c r="F21" s="240">
        <v>278.22500000000002</v>
      </c>
      <c r="G21" s="240">
        <v>288.75</v>
      </c>
      <c r="H21" s="240">
        <v>287.3</v>
      </c>
      <c r="I21" s="240">
        <v>278.77499999999998</v>
      </c>
      <c r="J21" s="240">
        <v>259.5</v>
      </c>
      <c r="K21" s="240">
        <v>250.5</v>
      </c>
      <c r="L21" s="240">
        <v>251.92500000000001</v>
      </c>
      <c r="M21" s="240">
        <v>246.7</v>
      </c>
      <c r="N21" s="240">
        <v>230.9</v>
      </c>
      <c r="O21" s="240">
        <v>214.27500000000001</v>
      </c>
      <c r="P21" s="240">
        <v>199.82</v>
      </c>
      <c r="Q21" s="240">
        <v>209</v>
      </c>
      <c r="R21" s="240">
        <v>215.15</v>
      </c>
      <c r="S21" s="240">
        <v>231.46</v>
      </c>
      <c r="T21" s="240">
        <v>242.25</v>
      </c>
      <c r="U21" s="240">
        <v>240.45</v>
      </c>
      <c r="V21" s="240">
        <v>235.06</v>
      </c>
      <c r="W21" s="240">
        <v>239.42500000000001</v>
      </c>
      <c r="X21" s="240">
        <v>245.44</v>
      </c>
      <c r="Y21" s="240">
        <v>243.85</v>
      </c>
      <c r="Z21" s="240">
        <v>251</v>
      </c>
      <c r="AA21" s="240">
        <v>257.98</v>
      </c>
      <c r="AB21" s="240">
        <v>256.8</v>
      </c>
      <c r="AC21" s="240">
        <v>255.35</v>
      </c>
      <c r="AD21" s="240">
        <v>258.25</v>
      </c>
      <c r="AE21" s="240">
        <v>256.04000000000002</v>
      </c>
      <c r="AF21" s="240">
        <v>251.05</v>
      </c>
      <c r="AG21" s="240">
        <v>249.64</v>
      </c>
      <c r="AH21" s="240">
        <v>259.5</v>
      </c>
      <c r="AI21" s="240">
        <v>278.47500000000002</v>
      </c>
      <c r="AJ21" s="240">
        <v>279.42</v>
      </c>
      <c r="AK21" s="240">
        <v>290.875</v>
      </c>
      <c r="AL21" s="240">
        <v>290.89999999999998</v>
      </c>
      <c r="AM21" s="240">
        <v>301.83999999999997</v>
      </c>
      <c r="AN21" s="240">
        <v>304.57499999999999</v>
      </c>
      <c r="AO21" s="240">
        <v>298.75</v>
      </c>
      <c r="AP21" s="240">
        <v>309.58</v>
      </c>
      <c r="AQ21" s="240">
        <v>324.375</v>
      </c>
      <c r="AR21" s="240">
        <v>325.27499999999998</v>
      </c>
      <c r="AS21" s="240">
        <v>323.27999999999997</v>
      </c>
      <c r="AT21" s="240">
        <v>321.82499999999999</v>
      </c>
      <c r="AU21" s="240">
        <v>326.22500000000002</v>
      </c>
      <c r="AV21" s="240">
        <v>336.54</v>
      </c>
      <c r="AW21" s="240">
        <v>329.95</v>
      </c>
      <c r="AX21" s="240">
        <v>312.27999999999997</v>
      </c>
      <c r="AY21" s="240">
        <v>297.97500000000002</v>
      </c>
      <c r="AZ21" s="240">
        <v>299.64999999999998</v>
      </c>
      <c r="BA21" s="240">
        <v>307.625</v>
      </c>
      <c r="BB21" s="240">
        <v>312.10000000000002</v>
      </c>
      <c r="BC21" s="333">
        <v>315.87349999999998</v>
      </c>
      <c r="BD21" s="333">
        <v>319.76209999999998</v>
      </c>
      <c r="BE21" s="333">
        <v>323.54000000000002</v>
      </c>
      <c r="BF21" s="333">
        <v>325.02359999999999</v>
      </c>
      <c r="BG21" s="333">
        <v>326.03460000000001</v>
      </c>
      <c r="BH21" s="333">
        <v>327.5136</v>
      </c>
      <c r="BI21" s="333">
        <v>327.79520000000002</v>
      </c>
      <c r="BJ21" s="333">
        <v>328.39729999999997</v>
      </c>
      <c r="BK21" s="333">
        <v>323.46069999999997</v>
      </c>
      <c r="BL21" s="333">
        <v>321.69720000000001</v>
      </c>
      <c r="BM21" s="333">
        <v>326.7423</v>
      </c>
      <c r="BN21" s="333">
        <v>328.6026</v>
      </c>
      <c r="BO21" s="333">
        <v>329.64499999999998</v>
      </c>
      <c r="BP21" s="333">
        <v>329.6979</v>
      </c>
      <c r="BQ21" s="333">
        <v>329.04919999999998</v>
      </c>
      <c r="BR21" s="333">
        <v>329.202</v>
      </c>
      <c r="BS21" s="333">
        <v>329.56029999999998</v>
      </c>
      <c r="BT21" s="333">
        <v>330.12259999999998</v>
      </c>
      <c r="BU21" s="333">
        <v>331.00940000000003</v>
      </c>
      <c r="BV21" s="333">
        <v>332.74400000000003</v>
      </c>
    </row>
    <row r="22" spans="1:74" ht="11.1" customHeight="1" x14ac:dyDescent="0.2">
      <c r="A22" s="52" t="s">
        <v>607</v>
      </c>
      <c r="B22" s="151" t="s">
        <v>674</v>
      </c>
      <c r="C22" s="240">
        <v>281.10000000000002</v>
      </c>
      <c r="D22" s="240">
        <v>286.39999999999998</v>
      </c>
      <c r="E22" s="240">
        <v>301.89999999999998</v>
      </c>
      <c r="F22" s="240">
        <v>275.5</v>
      </c>
      <c r="G22" s="240">
        <v>278.8</v>
      </c>
      <c r="H22" s="240">
        <v>274.3</v>
      </c>
      <c r="I22" s="240">
        <v>265.10000000000002</v>
      </c>
      <c r="J22" s="240">
        <v>243.7</v>
      </c>
      <c r="K22" s="240">
        <v>237.6</v>
      </c>
      <c r="L22" s="240">
        <v>235</v>
      </c>
      <c r="M22" s="240">
        <v>230.2</v>
      </c>
      <c r="N22" s="240">
        <v>211.4</v>
      </c>
      <c r="O22" s="240">
        <v>197</v>
      </c>
      <c r="P22" s="240">
        <v>192.3</v>
      </c>
      <c r="Q22" s="240">
        <v>194.7</v>
      </c>
      <c r="R22" s="240">
        <v>198.9</v>
      </c>
      <c r="S22" s="240">
        <v>209.7</v>
      </c>
      <c r="T22" s="240">
        <v>215.5</v>
      </c>
      <c r="U22" s="240">
        <v>213</v>
      </c>
      <c r="V22" s="240">
        <v>207.3</v>
      </c>
      <c r="W22" s="240">
        <v>212.2</v>
      </c>
      <c r="X22" s="240">
        <v>228.8</v>
      </c>
      <c r="Y22" s="240">
        <v>225.6</v>
      </c>
      <c r="Z22" s="240">
        <v>239.4</v>
      </c>
      <c r="AA22" s="240">
        <v>248.2</v>
      </c>
      <c r="AB22" s="240">
        <v>247.4</v>
      </c>
      <c r="AC22" s="240">
        <v>244.9</v>
      </c>
      <c r="AD22" s="240">
        <v>243.8</v>
      </c>
      <c r="AE22" s="240">
        <v>237.8</v>
      </c>
      <c r="AF22" s="240">
        <v>228.4</v>
      </c>
      <c r="AG22" s="240">
        <v>221.5</v>
      </c>
      <c r="AH22" s="240">
        <v>229.2</v>
      </c>
      <c r="AI22" s="240">
        <v>248.1</v>
      </c>
      <c r="AJ22" s="240">
        <v>252</v>
      </c>
      <c r="AK22" s="240">
        <v>263.3</v>
      </c>
      <c r="AL22" s="240">
        <v>270.3</v>
      </c>
      <c r="AM22" s="240">
        <v>290.2</v>
      </c>
      <c r="AN22" s="240">
        <v>285.60000000000002</v>
      </c>
      <c r="AO22" s="240">
        <v>282.7</v>
      </c>
      <c r="AP22" s="240">
        <v>287.5</v>
      </c>
      <c r="AQ22" s="240">
        <v>313.2</v>
      </c>
      <c r="AR22" s="240">
        <v>313.2</v>
      </c>
      <c r="AS22" s="240">
        <v>322</v>
      </c>
      <c r="AT22" s="240">
        <v>322.89999999999998</v>
      </c>
      <c r="AU22" s="240">
        <v>327.9</v>
      </c>
      <c r="AV22" s="240">
        <v>338.1</v>
      </c>
      <c r="AW22" s="240">
        <v>328.6</v>
      </c>
      <c r="AX22" s="240">
        <v>295.10000000000002</v>
      </c>
      <c r="AY22" s="240">
        <v>293.39999999999998</v>
      </c>
      <c r="AZ22" s="240">
        <v>303</v>
      </c>
      <c r="BA22" s="240">
        <v>305</v>
      </c>
      <c r="BB22" s="240">
        <v>294.89550000000003</v>
      </c>
      <c r="BC22" s="333">
        <v>296.15839999999997</v>
      </c>
      <c r="BD22" s="333">
        <v>297.47820000000002</v>
      </c>
      <c r="BE22" s="333">
        <v>300.44</v>
      </c>
      <c r="BF22" s="333">
        <v>302.21460000000002</v>
      </c>
      <c r="BG22" s="333">
        <v>303.66649999999998</v>
      </c>
      <c r="BH22" s="333">
        <v>305.6293</v>
      </c>
      <c r="BI22" s="333">
        <v>310.14109999999999</v>
      </c>
      <c r="BJ22" s="333">
        <v>313.66460000000001</v>
      </c>
      <c r="BK22" s="333">
        <v>319.57319999999999</v>
      </c>
      <c r="BL22" s="333">
        <v>317.33159999999998</v>
      </c>
      <c r="BM22" s="333">
        <v>314.04000000000002</v>
      </c>
      <c r="BN22" s="333">
        <v>309.00670000000002</v>
      </c>
      <c r="BO22" s="333">
        <v>306.88869999999997</v>
      </c>
      <c r="BP22" s="333">
        <v>306.06079999999997</v>
      </c>
      <c r="BQ22" s="333">
        <v>305.64139999999998</v>
      </c>
      <c r="BR22" s="333">
        <v>305.8913</v>
      </c>
      <c r="BS22" s="333">
        <v>308.71969999999999</v>
      </c>
      <c r="BT22" s="333">
        <v>310.16410000000002</v>
      </c>
      <c r="BU22" s="333">
        <v>314.3322</v>
      </c>
      <c r="BV22" s="333">
        <v>317.14510000000001</v>
      </c>
    </row>
    <row r="23" spans="1:74" ht="11.1" customHeight="1" x14ac:dyDescent="0.2">
      <c r="A23" s="49"/>
      <c r="B23" s="54" t="s">
        <v>141</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413"/>
      <c r="BD23" s="413"/>
      <c r="BE23" s="413"/>
      <c r="BF23" s="413"/>
      <c r="BG23" s="413"/>
      <c r="BH23" s="413"/>
      <c r="BI23" s="413"/>
      <c r="BJ23" s="413"/>
      <c r="BK23" s="413"/>
      <c r="BL23" s="413"/>
      <c r="BM23" s="413"/>
      <c r="BN23" s="413"/>
      <c r="BO23" s="413"/>
      <c r="BP23" s="413"/>
      <c r="BQ23" s="413"/>
      <c r="BR23" s="413"/>
      <c r="BS23" s="413"/>
      <c r="BT23" s="413"/>
      <c r="BU23" s="413"/>
      <c r="BV23" s="413"/>
    </row>
    <row r="24" spans="1:74" ht="11.1" customHeight="1" x14ac:dyDescent="0.2">
      <c r="A24" s="52" t="s">
        <v>918</v>
      </c>
      <c r="B24" s="151" t="s">
        <v>140</v>
      </c>
      <c r="C24" s="216">
        <v>3.1077720000000002</v>
      </c>
      <c r="D24" s="216">
        <v>2.9821740000000001</v>
      </c>
      <c r="E24" s="216">
        <v>2.9385780000000001</v>
      </c>
      <c r="F24" s="216">
        <v>2.7091799999999999</v>
      </c>
      <c r="G24" s="216">
        <v>2.9572620000000001</v>
      </c>
      <c r="H24" s="216">
        <v>2.8897919999999999</v>
      </c>
      <c r="I24" s="216">
        <v>2.946882</v>
      </c>
      <c r="J24" s="216">
        <v>2.8794119999999999</v>
      </c>
      <c r="K24" s="216">
        <v>2.7610800000000002</v>
      </c>
      <c r="L24" s="216">
        <v>2.4299580000000001</v>
      </c>
      <c r="M24" s="216">
        <v>2.1725340000000002</v>
      </c>
      <c r="N24" s="216">
        <v>2.0023019999999998</v>
      </c>
      <c r="O24" s="216">
        <v>2.3674710000000001</v>
      </c>
      <c r="P24" s="216">
        <v>2.0625930000000001</v>
      </c>
      <c r="Q24" s="216">
        <v>1.7929729999999999</v>
      </c>
      <c r="R24" s="216">
        <v>1.9879290000000001</v>
      </c>
      <c r="S24" s="216">
        <v>1.9931140000000001</v>
      </c>
      <c r="T24" s="216">
        <v>2.6827190000000001</v>
      </c>
      <c r="U24" s="216">
        <v>2.9264139999999998</v>
      </c>
      <c r="V24" s="216">
        <v>2.9264139999999998</v>
      </c>
      <c r="W24" s="216">
        <v>3.1027040000000001</v>
      </c>
      <c r="X24" s="216">
        <v>3.0871490000000001</v>
      </c>
      <c r="Y24" s="216">
        <v>2.6422759999999998</v>
      </c>
      <c r="Z24" s="216">
        <v>3.7238669999999998</v>
      </c>
      <c r="AA24" s="216">
        <v>3.4262480000000002</v>
      </c>
      <c r="AB24" s="216">
        <v>2.9575239999999998</v>
      </c>
      <c r="AC24" s="216">
        <v>2.9865599999999999</v>
      </c>
      <c r="AD24" s="216">
        <v>3.2178110000000002</v>
      </c>
      <c r="AE24" s="216">
        <v>3.2665500000000001</v>
      </c>
      <c r="AF24" s="216">
        <v>3.0850749999999998</v>
      </c>
      <c r="AG24" s="216">
        <v>3.094408</v>
      </c>
      <c r="AH24" s="216">
        <v>3.0072999999999999</v>
      </c>
      <c r="AI24" s="216">
        <v>3.086112</v>
      </c>
      <c r="AJ24" s="216">
        <v>2.9855230000000001</v>
      </c>
      <c r="AK24" s="216">
        <v>3.125518</v>
      </c>
      <c r="AL24" s="216">
        <v>2.9253770000000001</v>
      </c>
      <c r="AM24" s="216">
        <v>3.82653</v>
      </c>
      <c r="AN24" s="216">
        <v>2.7687900000000001</v>
      </c>
      <c r="AO24" s="216">
        <v>2.7926410000000002</v>
      </c>
      <c r="AP24" s="216">
        <v>2.8994520000000001</v>
      </c>
      <c r="AQ24" s="216">
        <v>2.9036</v>
      </c>
      <c r="AR24" s="216">
        <v>3.0767790000000002</v>
      </c>
      <c r="AS24" s="216">
        <v>2.937821</v>
      </c>
      <c r="AT24" s="216">
        <v>3.070557</v>
      </c>
      <c r="AU24" s="216">
        <v>3.1058150000000002</v>
      </c>
      <c r="AV24" s="216">
        <v>3.3972120000000001</v>
      </c>
      <c r="AW24" s="216">
        <v>4.2423669999999998</v>
      </c>
      <c r="AX24" s="216">
        <v>4.1905169999999998</v>
      </c>
      <c r="AY24" s="216">
        <v>3.2240329999999999</v>
      </c>
      <c r="AZ24" s="216">
        <v>2.7905669999999998</v>
      </c>
      <c r="BA24" s="216">
        <v>3.0570759999999999</v>
      </c>
      <c r="BB24" s="216">
        <v>2.739754</v>
      </c>
      <c r="BC24" s="327">
        <v>2.679335</v>
      </c>
      <c r="BD24" s="327">
        <v>2.7279010000000001</v>
      </c>
      <c r="BE24" s="327">
        <v>2.7885909999999998</v>
      </c>
      <c r="BF24" s="327">
        <v>2.788319</v>
      </c>
      <c r="BG24" s="327">
        <v>2.7784019999999998</v>
      </c>
      <c r="BH24" s="327">
        <v>2.9136039999999999</v>
      </c>
      <c r="BI24" s="327">
        <v>3.069747</v>
      </c>
      <c r="BJ24" s="327">
        <v>3.1741760000000001</v>
      </c>
      <c r="BK24" s="327">
        <v>3.2679819999999999</v>
      </c>
      <c r="BL24" s="327">
        <v>3.185505</v>
      </c>
      <c r="BM24" s="327">
        <v>2.9061859999999999</v>
      </c>
      <c r="BN24" s="327">
        <v>2.7200259999999998</v>
      </c>
      <c r="BO24" s="327">
        <v>2.6492939999999998</v>
      </c>
      <c r="BP24" s="327">
        <v>2.6506409999999998</v>
      </c>
      <c r="BQ24" s="327">
        <v>2.765609</v>
      </c>
      <c r="BR24" s="327">
        <v>2.7249300000000001</v>
      </c>
      <c r="BS24" s="327">
        <v>2.7151010000000002</v>
      </c>
      <c r="BT24" s="327">
        <v>2.8294890000000001</v>
      </c>
      <c r="BU24" s="327">
        <v>2.9956179999999999</v>
      </c>
      <c r="BV24" s="327">
        <v>3.1720480000000002</v>
      </c>
    </row>
    <row r="25" spans="1:74" ht="11.1" customHeight="1" x14ac:dyDescent="0.2">
      <c r="A25" s="52" t="s">
        <v>142</v>
      </c>
      <c r="B25" s="151" t="s">
        <v>134</v>
      </c>
      <c r="C25" s="216">
        <v>2.9940000000000002</v>
      </c>
      <c r="D25" s="216">
        <v>2.8730000000000002</v>
      </c>
      <c r="E25" s="216">
        <v>2.831</v>
      </c>
      <c r="F25" s="216">
        <v>2.61</v>
      </c>
      <c r="G25" s="216">
        <v>2.8490000000000002</v>
      </c>
      <c r="H25" s="216">
        <v>2.7839999999999998</v>
      </c>
      <c r="I25" s="216">
        <v>2.839</v>
      </c>
      <c r="J25" s="216">
        <v>2.774</v>
      </c>
      <c r="K25" s="216">
        <v>2.66</v>
      </c>
      <c r="L25" s="216">
        <v>2.3410000000000002</v>
      </c>
      <c r="M25" s="216">
        <v>2.093</v>
      </c>
      <c r="N25" s="216">
        <v>1.929</v>
      </c>
      <c r="O25" s="216">
        <v>2.2829999999999999</v>
      </c>
      <c r="P25" s="216">
        <v>1.9890000000000001</v>
      </c>
      <c r="Q25" s="216">
        <v>1.7290000000000001</v>
      </c>
      <c r="R25" s="216">
        <v>1.917</v>
      </c>
      <c r="S25" s="216">
        <v>1.9219999999999999</v>
      </c>
      <c r="T25" s="216">
        <v>2.5870000000000002</v>
      </c>
      <c r="U25" s="216">
        <v>2.8220000000000001</v>
      </c>
      <c r="V25" s="216">
        <v>2.8220000000000001</v>
      </c>
      <c r="W25" s="216">
        <v>2.992</v>
      </c>
      <c r="X25" s="216">
        <v>2.9769999999999999</v>
      </c>
      <c r="Y25" s="216">
        <v>2.548</v>
      </c>
      <c r="Z25" s="216">
        <v>3.5910000000000002</v>
      </c>
      <c r="AA25" s="216">
        <v>3.3039999999999998</v>
      </c>
      <c r="AB25" s="216">
        <v>2.8519999999999999</v>
      </c>
      <c r="AC25" s="216">
        <v>2.88</v>
      </c>
      <c r="AD25" s="216">
        <v>3.1030000000000002</v>
      </c>
      <c r="AE25" s="216">
        <v>3.15</v>
      </c>
      <c r="AF25" s="216">
        <v>2.9750000000000001</v>
      </c>
      <c r="AG25" s="216">
        <v>2.984</v>
      </c>
      <c r="AH25" s="216">
        <v>2.9</v>
      </c>
      <c r="AI25" s="216">
        <v>2.976</v>
      </c>
      <c r="AJ25" s="216">
        <v>2.879</v>
      </c>
      <c r="AK25" s="216">
        <v>3.0139999999999998</v>
      </c>
      <c r="AL25" s="216">
        <v>2.8210000000000002</v>
      </c>
      <c r="AM25" s="216">
        <v>3.69</v>
      </c>
      <c r="AN25" s="216">
        <v>2.67</v>
      </c>
      <c r="AO25" s="216">
        <v>2.6930000000000001</v>
      </c>
      <c r="AP25" s="216">
        <v>2.7959999999999998</v>
      </c>
      <c r="AQ25" s="216">
        <v>2.8</v>
      </c>
      <c r="AR25" s="216">
        <v>2.9670000000000001</v>
      </c>
      <c r="AS25" s="216">
        <v>2.8330000000000002</v>
      </c>
      <c r="AT25" s="216">
        <v>2.9609999999999999</v>
      </c>
      <c r="AU25" s="216">
        <v>2.9950000000000001</v>
      </c>
      <c r="AV25" s="216">
        <v>3.2759999999999998</v>
      </c>
      <c r="AW25" s="216">
        <v>4.0910000000000002</v>
      </c>
      <c r="AX25" s="216">
        <v>4.0410000000000004</v>
      </c>
      <c r="AY25" s="216">
        <v>3.109</v>
      </c>
      <c r="AZ25" s="216">
        <v>2.6909999999999998</v>
      </c>
      <c r="BA25" s="216">
        <v>2.948</v>
      </c>
      <c r="BB25" s="216">
        <v>2.6419999999999999</v>
      </c>
      <c r="BC25" s="327">
        <v>2.5837370000000002</v>
      </c>
      <c r="BD25" s="327">
        <v>2.6305700000000001</v>
      </c>
      <c r="BE25" s="327">
        <v>2.6890939999999999</v>
      </c>
      <c r="BF25" s="327">
        <v>2.6888320000000001</v>
      </c>
      <c r="BG25" s="327">
        <v>2.6792690000000001</v>
      </c>
      <c r="BH25" s="327">
        <v>2.809647</v>
      </c>
      <c r="BI25" s="327">
        <v>2.9602189999999999</v>
      </c>
      <c r="BJ25" s="327">
        <v>3.0609220000000001</v>
      </c>
      <c r="BK25" s="327">
        <v>3.1513810000000002</v>
      </c>
      <c r="BL25" s="327">
        <v>3.071847</v>
      </c>
      <c r="BM25" s="327">
        <v>2.8024939999999998</v>
      </c>
      <c r="BN25" s="327">
        <v>2.622976</v>
      </c>
      <c r="BO25" s="327">
        <v>2.5547680000000001</v>
      </c>
      <c r="BP25" s="327">
        <v>2.5560659999999999</v>
      </c>
      <c r="BQ25" s="327">
        <v>2.6669320000000001</v>
      </c>
      <c r="BR25" s="327">
        <v>2.6277050000000002</v>
      </c>
      <c r="BS25" s="327">
        <v>2.6182259999999999</v>
      </c>
      <c r="BT25" s="327">
        <v>2.7285330000000001</v>
      </c>
      <c r="BU25" s="327">
        <v>2.8887350000000001</v>
      </c>
      <c r="BV25" s="327">
        <v>3.0588690000000001</v>
      </c>
    </row>
    <row r="26" spans="1:74" ht="11.1" customHeight="1" x14ac:dyDescent="0.2">
      <c r="A26" s="52"/>
      <c r="B26" s="53" t="s">
        <v>1221</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859</v>
      </c>
      <c r="B27" s="151" t="s">
        <v>510</v>
      </c>
      <c r="C27" s="216">
        <v>4.9000000000000004</v>
      </c>
      <c r="D27" s="216">
        <v>4.74</v>
      </c>
      <c r="E27" s="216">
        <v>4.46</v>
      </c>
      <c r="F27" s="216">
        <v>3.96</v>
      </c>
      <c r="G27" s="216">
        <v>3.58</v>
      </c>
      <c r="H27" s="216">
        <v>3.76</v>
      </c>
      <c r="I27" s="216">
        <v>3.74</v>
      </c>
      <c r="J27" s="216">
        <v>3.79</v>
      </c>
      <c r="K27" s="216">
        <v>3.65</v>
      </c>
      <c r="L27" s="216">
        <v>3.54</v>
      </c>
      <c r="M27" s="216">
        <v>3.28</v>
      </c>
      <c r="N27" s="216">
        <v>3.48</v>
      </c>
      <c r="O27" s="216">
        <v>3.62</v>
      </c>
      <c r="P27" s="216">
        <v>3.58</v>
      </c>
      <c r="Q27" s="216">
        <v>3.02</v>
      </c>
      <c r="R27" s="216">
        <v>3</v>
      </c>
      <c r="S27" s="216">
        <v>2.9</v>
      </c>
      <c r="T27" s="216">
        <v>2.89</v>
      </c>
      <c r="U27" s="216">
        <v>3.57</v>
      </c>
      <c r="V27" s="216">
        <v>3.59</v>
      </c>
      <c r="W27" s="216">
        <v>3.74</v>
      </c>
      <c r="X27" s="216">
        <v>3.87</v>
      </c>
      <c r="Y27" s="216">
        <v>3.86</v>
      </c>
      <c r="Z27" s="216">
        <v>4.2699999999999996</v>
      </c>
      <c r="AA27" s="216">
        <v>4.87</v>
      </c>
      <c r="AB27" s="216">
        <v>4.5599999999999996</v>
      </c>
      <c r="AC27" s="216">
        <v>3.94</v>
      </c>
      <c r="AD27" s="216">
        <v>4.13</v>
      </c>
      <c r="AE27" s="216">
        <v>4.03</v>
      </c>
      <c r="AF27" s="216">
        <v>4.0599999999999996</v>
      </c>
      <c r="AG27" s="216">
        <v>3.93</v>
      </c>
      <c r="AH27" s="216">
        <v>3.79</v>
      </c>
      <c r="AI27" s="216">
        <v>3.84</v>
      </c>
      <c r="AJ27" s="216">
        <v>3.79</v>
      </c>
      <c r="AK27" s="216">
        <v>3.85</v>
      </c>
      <c r="AL27" s="216">
        <v>4.21</v>
      </c>
      <c r="AM27" s="216">
        <v>4.4800000000000004</v>
      </c>
      <c r="AN27" s="216">
        <v>4.8600000000000003</v>
      </c>
      <c r="AO27" s="216">
        <v>4.0199999999999996</v>
      </c>
      <c r="AP27" s="216">
        <v>3.9</v>
      </c>
      <c r="AQ27" s="216">
        <v>3.81</v>
      </c>
      <c r="AR27" s="216">
        <v>3.78</v>
      </c>
      <c r="AS27" s="216">
        <v>3.76</v>
      </c>
      <c r="AT27" s="216">
        <v>3.67</v>
      </c>
      <c r="AU27" s="216">
        <v>3.75</v>
      </c>
      <c r="AV27" s="216">
        <v>4.04</v>
      </c>
      <c r="AW27" s="216">
        <v>4.51</v>
      </c>
      <c r="AX27" s="216">
        <v>5.46</v>
      </c>
      <c r="AY27" s="216">
        <v>5.04</v>
      </c>
      <c r="AZ27" s="216">
        <v>4.6500000000000004</v>
      </c>
      <c r="BA27" s="216">
        <v>4.0804799999999997</v>
      </c>
      <c r="BB27" s="216">
        <v>3.9472619999999998</v>
      </c>
      <c r="BC27" s="327">
        <v>3.6349179999999999</v>
      </c>
      <c r="BD27" s="327">
        <v>3.5873379999999999</v>
      </c>
      <c r="BE27" s="327">
        <v>3.6433249999999999</v>
      </c>
      <c r="BF27" s="327">
        <v>3.716961</v>
      </c>
      <c r="BG27" s="327">
        <v>3.6409509999999998</v>
      </c>
      <c r="BH27" s="327">
        <v>3.862212</v>
      </c>
      <c r="BI27" s="327">
        <v>4.079739</v>
      </c>
      <c r="BJ27" s="327">
        <v>4.4820640000000003</v>
      </c>
      <c r="BK27" s="327">
        <v>4.709727</v>
      </c>
      <c r="BL27" s="327">
        <v>4.5883079999999996</v>
      </c>
      <c r="BM27" s="327">
        <v>4.2740220000000004</v>
      </c>
      <c r="BN27" s="327">
        <v>3.84145</v>
      </c>
      <c r="BO27" s="327">
        <v>3.6277729999999999</v>
      </c>
      <c r="BP27" s="327">
        <v>3.5275940000000001</v>
      </c>
      <c r="BQ27" s="327">
        <v>3.5850200000000001</v>
      </c>
      <c r="BR27" s="327">
        <v>3.6809940000000001</v>
      </c>
      <c r="BS27" s="327">
        <v>3.5745230000000001</v>
      </c>
      <c r="BT27" s="327">
        <v>3.796608</v>
      </c>
      <c r="BU27" s="327">
        <v>4.0019780000000003</v>
      </c>
      <c r="BV27" s="327">
        <v>4.4428530000000004</v>
      </c>
    </row>
    <row r="28" spans="1:74" ht="11.1" customHeight="1" x14ac:dyDescent="0.2">
      <c r="A28" s="52" t="s">
        <v>849</v>
      </c>
      <c r="B28" s="151" t="s">
        <v>511</v>
      </c>
      <c r="C28" s="216">
        <v>8.15</v>
      </c>
      <c r="D28" s="216">
        <v>7.81</v>
      </c>
      <c r="E28" s="216">
        <v>7.85</v>
      </c>
      <c r="F28" s="216">
        <v>8.0299999999999994</v>
      </c>
      <c r="G28" s="216">
        <v>8.1300000000000008</v>
      </c>
      <c r="H28" s="216">
        <v>8.52</v>
      </c>
      <c r="I28" s="216">
        <v>8.49</v>
      </c>
      <c r="J28" s="216">
        <v>8.4600000000000009</v>
      </c>
      <c r="K28" s="216">
        <v>8.43</v>
      </c>
      <c r="L28" s="216">
        <v>7.79</v>
      </c>
      <c r="M28" s="216">
        <v>7.39</v>
      </c>
      <c r="N28" s="216">
        <v>7.23</v>
      </c>
      <c r="O28" s="216">
        <v>6.75</v>
      </c>
      <c r="P28" s="216">
        <v>6.86</v>
      </c>
      <c r="Q28" s="216">
        <v>7.08</v>
      </c>
      <c r="R28" s="216">
        <v>6.98</v>
      </c>
      <c r="S28" s="216">
        <v>7.32</v>
      </c>
      <c r="T28" s="216">
        <v>7.72</v>
      </c>
      <c r="U28" s="216">
        <v>8.14</v>
      </c>
      <c r="V28" s="216">
        <v>8.3000000000000007</v>
      </c>
      <c r="W28" s="216">
        <v>8.2799999999999994</v>
      </c>
      <c r="X28" s="216">
        <v>7.96</v>
      </c>
      <c r="Y28" s="216">
        <v>7.67</v>
      </c>
      <c r="Z28" s="216">
        <v>7.27</v>
      </c>
      <c r="AA28" s="216">
        <v>7.58</v>
      </c>
      <c r="AB28" s="216">
        <v>7.89</v>
      </c>
      <c r="AC28" s="216">
        <v>7.68</v>
      </c>
      <c r="AD28" s="216">
        <v>8.0399999999999991</v>
      </c>
      <c r="AE28" s="216">
        <v>8.31</v>
      </c>
      <c r="AF28" s="216">
        <v>8.75</v>
      </c>
      <c r="AG28" s="216">
        <v>8.81</v>
      </c>
      <c r="AH28" s="216">
        <v>8.76</v>
      </c>
      <c r="AI28" s="216">
        <v>8.52</v>
      </c>
      <c r="AJ28" s="216">
        <v>7.97</v>
      </c>
      <c r="AK28" s="216">
        <v>7.51</v>
      </c>
      <c r="AL28" s="216">
        <v>7.42</v>
      </c>
      <c r="AM28" s="216">
        <v>7.43</v>
      </c>
      <c r="AN28" s="216">
        <v>7.82</v>
      </c>
      <c r="AO28" s="216">
        <v>7.74</v>
      </c>
      <c r="AP28" s="216">
        <v>7.66</v>
      </c>
      <c r="AQ28" s="216">
        <v>8.4600000000000009</v>
      </c>
      <c r="AR28" s="216">
        <v>8.65</v>
      </c>
      <c r="AS28" s="216">
        <v>8.93</v>
      </c>
      <c r="AT28" s="216">
        <v>8.74</v>
      </c>
      <c r="AU28" s="216">
        <v>8.64</v>
      </c>
      <c r="AV28" s="216">
        <v>7.71</v>
      </c>
      <c r="AW28" s="216">
        <v>7.35</v>
      </c>
      <c r="AX28" s="216">
        <v>7.77</v>
      </c>
      <c r="AY28" s="216">
        <v>7.75</v>
      </c>
      <c r="AZ28" s="216">
        <v>7.65</v>
      </c>
      <c r="BA28" s="216">
        <v>7.7390470000000002</v>
      </c>
      <c r="BB28" s="216">
        <v>7.9363039999999998</v>
      </c>
      <c r="BC28" s="327">
        <v>8.1521790000000003</v>
      </c>
      <c r="BD28" s="327">
        <v>8.3906589999999994</v>
      </c>
      <c r="BE28" s="327">
        <v>8.4448589999999992</v>
      </c>
      <c r="BF28" s="327">
        <v>8.4981030000000004</v>
      </c>
      <c r="BG28" s="327">
        <v>8.3184050000000003</v>
      </c>
      <c r="BH28" s="327">
        <v>7.9043390000000002</v>
      </c>
      <c r="BI28" s="327">
        <v>7.6817209999999996</v>
      </c>
      <c r="BJ28" s="327">
        <v>7.6542859999999999</v>
      </c>
      <c r="BK28" s="327">
        <v>7.6350720000000001</v>
      </c>
      <c r="BL28" s="327">
        <v>7.6582990000000004</v>
      </c>
      <c r="BM28" s="327">
        <v>7.8315939999999999</v>
      </c>
      <c r="BN28" s="327">
        <v>7.9016310000000001</v>
      </c>
      <c r="BO28" s="327">
        <v>8.1501549999999998</v>
      </c>
      <c r="BP28" s="327">
        <v>8.4062649999999994</v>
      </c>
      <c r="BQ28" s="327">
        <v>8.4560119999999994</v>
      </c>
      <c r="BR28" s="327">
        <v>8.5046230000000005</v>
      </c>
      <c r="BS28" s="327">
        <v>8.3224780000000003</v>
      </c>
      <c r="BT28" s="327">
        <v>7.8915490000000004</v>
      </c>
      <c r="BU28" s="327">
        <v>7.65</v>
      </c>
      <c r="BV28" s="327">
        <v>7.6194579999999998</v>
      </c>
    </row>
    <row r="29" spans="1:74" ht="11.1" customHeight="1" x14ac:dyDescent="0.2">
      <c r="A29" s="52" t="s">
        <v>653</v>
      </c>
      <c r="B29" s="151" t="s">
        <v>512</v>
      </c>
      <c r="C29" s="216">
        <v>9.5</v>
      </c>
      <c r="D29" s="216">
        <v>9.08</v>
      </c>
      <c r="E29" s="216">
        <v>9.2799999999999994</v>
      </c>
      <c r="F29" s="216">
        <v>10.43</v>
      </c>
      <c r="G29" s="216">
        <v>12.73</v>
      </c>
      <c r="H29" s="216">
        <v>15.07</v>
      </c>
      <c r="I29" s="216">
        <v>16.28</v>
      </c>
      <c r="J29" s="216">
        <v>16.88</v>
      </c>
      <c r="K29" s="216">
        <v>16.399999999999999</v>
      </c>
      <c r="L29" s="216">
        <v>12.6</v>
      </c>
      <c r="M29" s="216">
        <v>10.02</v>
      </c>
      <c r="N29" s="216">
        <v>9.27</v>
      </c>
      <c r="O29" s="216">
        <v>8.2799999999999994</v>
      </c>
      <c r="P29" s="216">
        <v>8.36</v>
      </c>
      <c r="Q29" s="216">
        <v>9.19</v>
      </c>
      <c r="R29" s="216">
        <v>9.65</v>
      </c>
      <c r="S29" s="216">
        <v>11.62</v>
      </c>
      <c r="T29" s="216">
        <v>14.43</v>
      </c>
      <c r="U29" s="216">
        <v>16.559999999999999</v>
      </c>
      <c r="V29" s="216">
        <v>17.600000000000001</v>
      </c>
      <c r="W29" s="216">
        <v>16.78</v>
      </c>
      <c r="X29" s="216">
        <v>13.74</v>
      </c>
      <c r="Y29" s="216">
        <v>10.77</v>
      </c>
      <c r="Z29" s="216">
        <v>9.06</v>
      </c>
      <c r="AA29" s="216">
        <v>9.32</v>
      </c>
      <c r="AB29" s="216">
        <v>10.01</v>
      </c>
      <c r="AC29" s="216">
        <v>9.86</v>
      </c>
      <c r="AD29" s="216">
        <v>11.34</v>
      </c>
      <c r="AE29" s="216">
        <v>13.26</v>
      </c>
      <c r="AF29" s="216">
        <v>16.059999999999999</v>
      </c>
      <c r="AG29" s="216">
        <v>17.86</v>
      </c>
      <c r="AH29" s="216">
        <v>18.22</v>
      </c>
      <c r="AI29" s="216">
        <v>16.920000000000002</v>
      </c>
      <c r="AJ29" s="216">
        <v>13.36</v>
      </c>
      <c r="AK29" s="216">
        <v>10.15</v>
      </c>
      <c r="AL29" s="216">
        <v>9.2899999999999991</v>
      </c>
      <c r="AM29" s="216">
        <v>8.91</v>
      </c>
      <c r="AN29" s="216">
        <v>9.64</v>
      </c>
      <c r="AO29" s="216">
        <v>9.7799999999999994</v>
      </c>
      <c r="AP29" s="216">
        <v>10.039999999999999</v>
      </c>
      <c r="AQ29" s="216">
        <v>13.64</v>
      </c>
      <c r="AR29" s="216">
        <v>16.510000000000002</v>
      </c>
      <c r="AS29" s="216">
        <v>17.920000000000002</v>
      </c>
      <c r="AT29" s="216">
        <v>18.63</v>
      </c>
      <c r="AU29" s="216">
        <v>17.309999999999999</v>
      </c>
      <c r="AV29" s="216">
        <v>12.26</v>
      </c>
      <c r="AW29" s="216">
        <v>9.43</v>
      </c>
      <c r="AX29" s="216">
        <v>9.6300000000000008</v>
      </c>
      <c r="AY29" s="216">
        <v>9.43</v>
      </c>
      <c r="AZ29" s="216">
        <v>9.49</v>
      </c>
      <c r="BA29" s="216">
        <v>9.3555449999999993</v>
      </c>
      <c r="BB29" s="216">
        <v>10.49851</v>
      </c>
      <c r="BC29" s="327">
        <v>12.49231</v>
      </c>
      <c r="BD29" s="327">
        <v>14.805389999999999</v>
      </c>
      <c r="BE29" s="327">
        <v>16.238669999999999</v>
      </c>
      <c r="BF29" s="327">
        <v>17.062570000000001</v>
      </c>
      <c r="BG29" s="327">
        <v>16.08399</v>
      </c>
      <c r="BH29" s="327">
        <v>13.04509</v>
      </c>
      <c r="BI29" s="327">
        <v>10.6455</v>
      </c>
      <c r="BJ29" s="327">
        <v>9.8162099999999999</v>
      </c>
      <c r="BK29" s="327">
        <v>9.6769169999999995</v>
      </c>
      <c r="BL29" s="327">
        <v>9.8390120000000003</v>
      </c>
      <c r="BM29" s="327">
        <v>10.119339999999999</v>
      </c>
      <c r="BN29" s="327">
        <v>10.93352</v>
      </c>
      <c r="BO29" s="327">
        <v>12.91093</v>
      </c>
      <c r="BP29" s="327">
        <v>15.20889</v>
      </c>
      <c r="BQ29" s="327">
        <v>16.58886</v>
      </c>
      <c r="BR29" s="327">
        <v>17.353639999999999</v>
      </c>
      <c r="BS29" s="327">
        <v>16.325839999999999</v>
      </c>
      <c r="BT29" s="327">
        <v>13.19365</v>
      </c>
      <c r="BU29" s="327">
        <v>10.726089999999999</v>
      </c>
      <c r="BV29" s="327">
        <v>9.8957850000000001</v>
      </c>
    </row>
    <row r="30" spans="1:74" ht="11.1" customHeight="1" x14ac:dyDescent="0.2">
      <c r="A30" s="49"/>
      <c r="B30" s="54" t="s">
        <v>1198</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116</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650</v>
      </c>
      <c r="B32" s="151" t="s">
        <v>513</v>
      </c>
      <c r="C32" s="216">
        <v>2.29</v>
      </c>
      <c r="D32" s="216">
        <v>2.2599999999999998</v>
      </c>
      <c r="E32" s="216">
        <v>2.2599999999999998</v>
      </c>
      <c r="F32" s="216">
        <v>2.23</v>
      </c>
      <c r="G32" s="216">
        <v>2.2599999999999998</v>
      </c>
      <c r="H32" s="216">
        <v>2.25</v>
      </c>
      <c r="I32" s="216">
        <v>2.21</v>
      </c>
      <c r="J32" s="216">
        <v>2.23</v>
      </c>
      <c r="K32" s="216">
        <v>2.2200000000000002</v>
      </c>
      <c r="L32" s="216">
        <v>2.15</v>
      </c>
      <c r="M32" s="216">
        <v>2.15</v>
      </c>
      <c r="N32" s="216">
        <v>2.16</v>
      </c>
      <c r="O32" s="216">
        <v>2.12</v>
      </c>
      <c r="P32" s="216">
        <v>2.11</v>
      </c>
      <c r="Q32" s="216">
        <v>2.17</v>
      </c>
      <c r="R32" s="216">
        <v>2.16</v>
      </c>
      <c r="S32" s="216">
        <v>2.16</v>
      </c>
      <c r="T32" s="216">
        <v>2.1</v>
      </c>
      <c r="U32" s="216">
        <v>2.11</v>
      </c>
      <c r="V32" s="216">
        <v>2.11</v>
      </c>
      <c r="W32" s="216">
        <v>2.12</v>
      </c>
      <c r="X32" s="216">
        <v>2.0699999999999998</v>
      </c>
      <c r="Y32" s="216">
        <v>2.08</v>
      </c>
      <c r="Z32" s="216">
        <v>2.08</v>
      </c>
      <c r="AA32" s="216">
        <v>2.09</v>
      </c>
      <c r="AB32" s="216">
        <v>2.06</v>
      </c>
      <c r="AC32" s="216">
        <v>2.0699999999999998</v>
      </c>
      <c r="AD32" s="216">
        <v>2.08</v>
      </c>
      <c r="AE32" s="216">
        <v>2.09</v>
      </c>
      <c r="AF32" s="216">
        <v>2.0699999999999998</v>
      </c>
      <c r="AG32" s="216">
        <v>2.06</v>
      </c>
      <c r="AH32" s="216">
        <v>2.0499999999999998</v>
      </c>
      <c r="AI32" s="216">
        <v>2.02</v>
      </c>
      <c r="AJ32" s="216">
        <v>2.0299999999999998</v>
      </c>
      <c r="AK32" s="216">
        <v>2.04</v>
      </c>
      <c r="AL32" s="216">
        <v>2.04</v>
      </c>
      <c r="AM32" s="216">
        <v>2.0699999999999998</v>
      </c>
      <c r="AN32" s="216">
        <v>2.0699999999999998</v>
      </c>
      <c r="AO32" s="216">
        <v>2.04</v>
      </c>
      <c r="AP32" s="216">
        <v>2.0699999999999998</v>
      </c>
      <c r="AQ32" s="216">
        <v>2.0499999999999998</v>
      </c>
      <c r="AR32" s="216">
        <v>2.0499999999999998</v>
      </c>
      <c r="AS32" s="216">
        <v>2.06</v>
      </c>
      <c r="AT32" s="216">
        <v>2.06</v>
      </c>
      <c r="AU32" s="216">
        <v>2.0499999999999998</v>
      </c>
      <c r="AV32" s="216">
        <v>2.0499999999999998</v>
      </c>
      <c r="AW32" s="216">
        <v>2.06</v>
      </c>
      <c r="AX32" s="216">
        <v>2.12</v>
      </c>
      <c r="AY32" s="216">
        <v>2.1035449102000001</v>
      </c>
      <c r="AZ32" s="216">
        <v>2.0722235894000001</v>
      </c>
      <c r="BA32" s="216">
        <v>2.1113080000000002</v>
      </c>
      <c r="BB32" s="216">
        <v>2.1476150000000001</v>
      </c>
      <c r="BC32" s="327">
        <v>2.1394860000000002</v>
      </c>
      <c r="BD32" s="327">
        <v>2.124406</v>
      </c>
      <c r="BE32" s="327">
        <v>2.1150669999999998</v>
      </c>
      <c r="BF32" s="327">
        <v>2.1207400000000001</v>
      </c>
      <c r="BG32" s="327">
        <v>2.1272700000000002</v>
      </c>
      <c r="BH32" s="327">
        <v>2.1178880000000002</v>
      </c>
      <c r="BI32" s="327">
        <v>2.1169929999999999</v>
      </c>
      <c r="BJ32" s="327">
        <v>2.1270250000000002</v>
      </c>
      <c r="BK32" s="327">
        <v>2.1211389999999999</v>
      </c>
      <c r="BL32" s="327">
        <v>2.1301649999999999</v>
      </c>
      <c r="BM32" s="327">
        <v>2.1386609999999999</v>
      </c>
      <c r="BN32" s="327">
        <v>2.157931</v>
      </c>
      <c r="BO32" s="327">
        <v>2.1442299999999999</v>
      </c>
      <c r="BP32" s="327">
        <v>2.1235970000000002</v>
      </c>
      <c r="BQ32" s="327">
        <v>2.1121840000000001</v>
      </c>
      <c r="BR32" s="327">
        <v>2.116473</v>
      </c>
      <c r="BS32" s="327">
        <v>2.121337</v>
      </c>
      <c r="BT32" s="327">
        <v>2.1132369999999998</v>
      </c>
      <c r="BU32" s="327">
        <v>2.112838</v>
      </c>
      <c r="BV32" s="327">
        <v>2.1218189999999999</v>
      </c>
    </row>
    <row r="33" spans="1:74" ht="11.1" customHeight="1" x14ac:dyDescent="0.2">
      <c r="A33" s="52" t="s">
        <v>652</v>
      </c>
      <c r="B33" s="151" t="s">
        <v>514</v>
      </c>
      <c r="C33" s="216">
        <v>4.1100000000000003</v>
      </c>
      <c r="D33" s="216">
        <v>4.7</v>
      </c>
      <c r="E33" s="216">
        <v>3.55</v>
      </c>
      <c r="F33" s="216">
        <v>3.1</v>
      </c>
      <c r="G33" s="216">
        <v>3.14</v>
      </c>
      <c r="H33" s="216">
        <v>3.12</v>
      </c>
      <c r="I33" s="216">
        <v>3.11</v>
      </c>
      <c r="J33" s="216">
        <v>3.11</v>
      </c>
      <c r="K33" s="216">
        <v>3.06</v>
      </c>
      <c r="L33" s="216">
        <v>2.92</v>
      </c>
      <c r="M33" s="216">
        <v>2.65</v>
      </c>
      <c r="N33" s="216">
        <v>2.59</v>
      </c>
      <c r="O33" s="216">
        <v>3.02</v>
      </c>
      <c r="P33" s="216">
        <v>2.7</v>
      </c>
      <c r="Q33" s="216">
        <v>2.23</v>
      </c>
      <c r="R33" s="216">
        <v>2.42</v>
      </c>
      <c r="S33" s="216">
        <v>2.39</v>
      </c>
      <c r="T33" s="216">
        <v>2.67</v>
      </c>
      <c r="U33" s="216">
        <v>2.97</v>
      </c>
      <c r="V33" s="216">
        <v>2.95</v>
      </c>
      <c r="W33" s="216">
        <v>3.07</v>
      </c>
      <c r="X33" s="216">
        <v>3.13</v>
      </c>
      <c r="Y33" s="216">
        <v>3.02</v>
      </c>
      <c r="Z33" s="216">
        <v>3.96</v>
      </c>
      <c r="AA33" s="216">
        <v>4.1100000000000003</v>
      </c>
      <c r="AB33" s="216">
        <v>3.56</v>
      </c>
      <c r="AC33" s="216">
        <v>3.35</v>
      </c>
      <c r="AD33" s="216">
        <v>3.38</v>
      </c>
      <c r="AE33" s="216">
        <v>3.48</v>
      </c>
      <c r="AF33" s="216">
        <v>3.29</v>
      </c>
      <c r="AG33" s="216">
        <v>3.21</v>
      </c>
      <c r="AH33" s="216">
        <v>3.13</v>
      </c>
      <c r="AI33" s="216">
        <v>3.16</v>
      </c>
      <c r="AJ33" s="216">
        <v>3.13</v>
      </c>
      <c r="AK33" s="216">
        <v>3.35</v>
      </c>
      <c r="AL33" s="216">
        <v>3.63</v>
      </c>
      <c r="AM33" s="216">
        <v>5.0199999999999996</v>
      </c>
      <c r="AN33" s="216">
        <v>3.61</v>
      </c>
      <c r="AO33" s="216">
        <v>3.18</v>
      </c>
      <c r="AP33" s="216">
        <v>3.13</v>
      </c>
      <c r="AQ33" s="216">
        <v>3.04</v>
      </c>
      <c r="AR33" s="216">
        <v>3.11</v>
      </c>
      <c r="AS33" s="216">
        <v>3.29</v>
      </c>
      <c r="AT33" s="216">
        <v>3.28</v>
      </c>
      <c r="AU33" s="216">
        <v>3.11</v>
      </c>
      <c r="AV33" s="216">
        <v>3.39</v>
      </c>
      <c r="AW33" s="216">
        <v>4.16</v>
      </c>
      <c r="AX33" s="216">
        <v>4.7300000000000004</v>
      </c>
      <c r="AY33" s="216">
        <v>4.0057267911999999</v>
      </c>
      <c r="AZ33" s="216">
        <v>3.6363772289999998</v>
      </c>
      <c r="BA33" s="216">
        <v>3.4244439999999998</v>
      </c>
      <c r="BB33" s="216">
        <v>3.0050910000000002</v>
      </c>
      <c r="BC33" s="327">
        <v>2.7932250000000001</v>
      </c>
      <c r="BD33" s="327">
        <v>2.7267990000000002</v>
      </c>
      <c r="BE33" s="327">
        <v>2.7556750000000001</v>
      </c>
      <c r="BF33" s="327">
        <v>2.7552810000000001</v>
      </c>
      <c r="BG33" s="327">
        <v>2.7891050000000002</v>
      </c>
      <c r="BH33" s="327">
        <v>3.0119950000000002</v>
      </c>
      <c r="BI33" s="327">
        <v>3.3271250000000001</v>
      </c>
      <c r="BJ33" s="327">
        <v>3.5699990000000001</v>
      </c>
      <c r="BK33" s="327">
        <v>3.7701370000000001</v>
      </c>
      <c r="BL33" s="327">
        <v>3.5418949999999998</v>
      </c>
      <c r="BM33" s="327">
        <v>3.1312470000000001</v>
      </c>
      <c r="BN33" s="327">
        <v>2.8787500000000001</v>
      </c>
      <c r="BO33" s="327">
        <v>2.706353</v>
      </c>
      <c r="BP33" s="327">
        <v>2.5906950000000002</v>
      </c>
      <c r="BQ33" s="327">
        <v>2.6837029999999999</v>
      </c>
      <c r="BR33" s="327">
        <v>2.638452</v>
      </c>
      <c r="BS33" s="327">
        <v>2.6721339999999998</v>
      </c>
      <c r="BT33" s="327">
        <v>2.8842940000000001</v>
      </c>
      <c r="BU33" s="327">
        <v>3.2209560000000002</v>
      </c>
      <c r="BV33" s="327">
        <v>3.5410629999999998</v>
      </c>
    </row>
    <row r="34" spans="1:74" ht="11.1" customHeight="1" x14ac:dyDescent="0.2">
      <c r="A34" s="52" t="s">
        <v>651</v>
      </c>
      <c r="B34" s="647" t="s">
        <v>1199</v>
      </c>
      <c r="C34" s="216">
        <v>12.28</v>
      </c>
      <c r="D34" s="216">
        <v>10.3</v>
      </c>
      <c r="E34" s="216">
        <v>10.37</v>
      </c>
      <c r="F34" s="216">
        <v>11.83</v>
      </c>
      <c r="G34" s="216">
        <v>10.83</v>
      </c>
      <c r="H34" s="216">
        <v>12.2</v>
      </c>
      <c r="I34" s="216">
        <v>11.34</v>
      </c>
      <c r="J34" s="216">
        <v>11.25</v>
      </c>
      <c r="K34" s="216">
        <v>8.44</v>
      </c>
      <c r="L34" s="216">
        <v>7.74</v>
      </c>
      <c r="M34" s="216">
        <v>7.77</v>
      </c>
      <c r="N34" s="216">
        <v>7.81</v>
      </c>
      <c r="O34" s="216">
        <v>7.08</v>
      </c>
      <c r="P34" s="216">
        <v>5.77</v>
      </c>
      <c r="Q34" s="216">
        <v>5.63</v>
      </c>
      <c r="R34" s="216">
        <v>7.53</v>
      </c>
      <c r="S34" s="216">
        <v>9.07</v>
      </c>
      <c r="T34" s="216">
        <v>8.93</v>
      </c>
      <c r="U34" s="216">
        <v>11.72</v>
      </c>
      <c r="V34" s="216">
        <v>8.5500000000000007</v>
      </c>
      <c r="W34" s="216">
        <v>8.42</v>
      </c>
      <c r="X34" s="216">
        <v>8.75</v>
      </c>
      <c r="Y34" s="216">
        <v>9.0299999999999994</v>
      </c>
      <c r="Z34" s="216">
        <v>9.65</v>
      </c>
      <c r="AA34" s="216">
        <v>11.25</v>
      </c>
      <c r="AB34" s="216">
        <v>10.77</v>
      </c>
      <c r="AC34" s="216">
        <v>11.42</v>
      </c>
      <c r="AD34" s="216">
        <v>10.64</v>
      </c>
      <c r="AE34" s="216">
        <v>10.69</v>
      </c>
      <c r="AF34" s="216">
        <v>10.48</v>
      </c>
      <c r="AG34" s="216">
        <v>9.99</v>
      </c>
      <c r="AH34" s="216">
        <v>10.029999999999999</v>
      </c>
      <c r="AI34" s="216">
        <v>10.06</v>
      </c>
      <c r="AJ34" s="216">
        <v>10.61</v>
      </c>
      <c r="AK34" s="216">
        <v>10.28</v>
      </c>
      <c r="AL34" s="216">
        <v>13.6</v>
      </c>
      <c r="AM34" s="216">
        <v>11.33</v>
      </c>
      <c r="AN34" s="216">
        <v>11.51</v>
      </c>
      <c r="AO34" s="216">
        <v>12.1</v>
      </c>
      <c r="AP34" s="216">
        <v>12.21</v>
      </c>
      <c r="AQ34" s="216">
        <v>12.82</v>
      </c>
      <c r="AR34" s="216">
        <v>13.85</v>
      </c>
      <c r="AS34" s="216">
        <v>13.76</v>
      </c>
      <c r="AT34" s="216">
        <v>14.38</v>
      </c>
      <c r="AU34" s="216">
        <v>13.92</v>
      </c>
      <c r="AV34" s="216">
        <v>14.52</v>
      </c>
      <c r="AW34" s="216">
        <v>15.27</v>
      </c>
      <c r="AX34" s="216">
        <v>13.58</v>
      </c>
      <c r="AY34" s="216">
        <v>11.31</v>
      </c>
      <c r="AZ34" s="216">
        <v>11.38344</v>
      </c>
      <c r="BA34" s="216">
        <v>12.26323</v>
      </c>
      <c r="BB34" s="216">
        <v>13.29776</v>
      </c>
      <c r="BC34" s="327">
        <v>13.60285</v>
      </c>
      <c r="BD34" s="327">
        <v>14.42451</v>
      </c>
      <c r="BE34" s="327">
        <v>14.162839999999999</v>
      </c>
      <c r="BF34" s="327">
        <v>13.804600000000001</v>
      </c>
      <c r="BG34" s="327">
        <v>13.478619999999999</v>
      </c>
      <c r="BH34" s="327">
        <v>13.23175</v>
      </c>
      <c r="BI34" s="327">
        <v>13.10535</v>
      </c>
      <c r="BJ34" s="327">
        <v>13.44265</v>
      </c>
      <c r="BK34" s="327">
        <v>13.39531</v>
      </c>
      <c r="BL34" s="327">
        <v>12.90532</v>
      </c>
      <c r="BM34" s="327">
        <v>13.220269999999999</v>
      </c>
      <c r="BN34" s="327">
        <v>13.89123</v>
      </c>
      <c r="BO34" s="327">
        <v>13.484170000000001</v>
      </c>
      <c r="BP34" s="327">
        <v>13.824540000000001</v>
      </c>
      <c r="BQ34" s="327">
        <v>13.35276</v>
      </c>
      <c r="BR34" s="327">
        <v>12.94567</v>
      </c>
      <c r="BS34" s="327">
        <v>12.73273</v>
      </c>
      <c r="BT34" s="327">
        <v>12.63771</v>
      </c>
      <c r="BU34" s="327">
        <v>12.630739999999999</v>
      </c>
      <c r="BV34" s="327">
        <v>13.06616</v>
      </c>
    </row>
    <row r="35" spans="1:74" ht="11.1" customHeight="1" x14ac:dyDescent="0.2">
      <c r="A35" s="52" t="s">
        <v>19</v>
      </c>
      <c r="B35" s="151" t="s">
        <v>521</v>
      </c>
      <c r="C35" s="216">
        <v>13.37</v>
      </c>
      <c r="D35" s="216">
        <v>16.46</v>
      </c>
      <c r="E35" s="216">
        <v>15.6</v>
      </c>
      <c r="F35" s="216">
        <v>14.82</v>
      </c>
      <c r="G35" s="216">
        <v>15.34</v>
      </c>
      <c r="H35" s="216">
        <v>15.29</v>
      </c>
      <c r="I35" s="216">
        <v>14.37</v>
      </c>
      <c r="J35" s="216">
        <v>13.05</v>
      </c>
      <c r="K35" s="216">
        <v>12.02</v>
      </c>
      <c r="L35" s="216">
        <v>12.44</v>
      </c>
      <c r="M35" s="216">
        <v>12.38</v>
      </c>
      <c r="N35" s="216">
        <v>10.57</v>
      </c>
      <c r="O35" s="216">
        <v>8.9</v>
      </c>
      <c r="P35" s="216">
        <v>8.7799999999999994</v>
      </c>
      <c r="Q35" s="216">
        <v>9.4600000000000009</v>
      </c>
      <c r="R35" s="216">
        <v>9.9700000000000006</v>
      </c>
      <c r="S35" s="216">
        <v>10.76</v>
      </c>
      <c r="T35" s="216">
        <v>12.22</v>
      </c>
      <c r="U35" s="216">
        <v>12.08</v>
      </c>
      <c r="V35" s="216">
        <v>11.41</v>
      </c>
      <c r="W35" s="216">
        <v>11.29</v>
      </c>
      <c r="X35" s="216">
        <v>12.04</v>
      </c>
      <c r="Y35" s="216">
        <v>12.01</v>
      </c>
      <c r="Z35" s="216">
        <v>12.22</v>
      </c>
      <c r="AA35" s="216">
        <v>13.02</v>
      </c>
      <c r="AB35" s="216">
        <v>12.98</v>
      </c>
      <c r="AC35" s="216">
        <v>12.35</v>
      </c>
      <c r="AD35" s="216">
        <v>13</v>
      </c>
      <c r="AE35" s="216">
        <v>12.22</v>
      </c>
      <c r="AF35" s="216">
        <v>11.56</v>
      </c>
      <c r="AG35" s="216">
        <v>11.82</v>
      </c>
      <c r="AH35" s="216">
        <v>12.95</v>
      </c>
      <c r="AI35" s="216">
        <v>14.52</v>
      </c>
      <c r="AJ35" s="216">
        <v>14.11</v>
      </c>
      <c r="AK35" s="216">
        <v>14.61</v>
      </c>
      <c r="AL35" s="216">
        <v>14.63</v>
      </c>
      <c r="AM35" s="216">
        <v>15.96</v>
      </c>
      <c r="AN35" s="216">
        <v>15</v>
      </c>
      <c r="AO35" s="216">
        <v>14.91</v>
      </c>
      <c r="AP35" s="216">
        <v>16.07</v>
      </c>
      <c r="AQ35" s="216">
        <v>16.78</v>
      </c>
      <c r="AR35" s="216">
        <v>16.91</v>
      </c>
      <c r="AS35" s="216">
        <v>16.399999999999999</v>
      </c>
      <c r="AT35" s="216">
        <v>16.760000000000002</v>
      </c>
      <c r="AU35" s="216">
        <v>17.350000000000001</v>
      </c>
      <c r="AV35" s="216">
        <v>17.66</v>
      </c>
      <c r="AW35" s="216">
        <v>16.2</v>
      </c>
      <c r="AX35" s="216">
        <v>14.27</v>
      </c>
      <c r="AY35" s="216">
        <v>14.12</v>
      </c>
      <c r="AZ35" s="216">
        <v>14.78716</v>
      </c>
      <c r="BA35" s="216">
        <v>15.725199999999999</v>
      </c>
      <c r="BB35" s="216">
        <v>16.073720000000002</v>
      </c>
      <c r="BC35" s="327">
        <v>16.537299999999998</v>
      </c>
      <c r="BD35" s="327">
        <v>16.932549999999999</v>
      </c>
      <c r="BE35" s="327">
        <v>17.36946</v>
      </c>
      <c r="BF35" s="327">
        <v>17.236630000000002</v>
      </c>
      <c r="BG35" s="327">
        <v>17.047129999999999</v>
      </c>
      <c r="BH35" s="327">
        <v>17.146830000000001</v>
      </c>
      <c r="BI35" s="327">
        <v>17.571480000000001</v>
      </c>
      <c r="BJ35" s="327">
        <v>17.290130000000001</v>
      </c>
      <c r="BK35" s="327">
        <v>17.01164</v>
      </c>
      <c r="BL35" s="327">
        <v>17.156749999999999</v>
      </c>
      <c r="BM35" s="327">
        <v>17.678550000000001</v>
      </c>
      <c r="BN35" s="327">
        <v>17.65654</v>
      </c>
      <c r="BO35" s="327">
        <v>17.54027</v>
      </c>
      <c r="BP35" s="327">
        <v>17.591709999999999</v>
      </c>
      <c r="BQ35" s="327">
        <v>17.67379</v>
      </c>
      <c r="BR35" s="327">
        <v>17.397110000000001</v>
      </c>
      <c r="BS35" s="327">
        <v>17.356300000000001</v>
      </c>
      <c r="BT35" s="327">
        <v>17.43459</v>
      </c>
      <c r="BU35" s="327">
        <v>17.82077</v>
      </c>
      <c r="BV35" s="327">
        <v>17.46217</v>
      </c>
    </row>
    <row r="36" spans="1:74" ht="11.1" customHeight="1" x14ac:dyDescent="0.2">
      <c r="A36" s="52"/>
      <c r="B36" s="55" t="s">
        <v>1222</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6</v>
      </c>
      <c r="B37" s="152" t="s">
        <v>510</v>
      </c>
      <c r="C37" s="485">
        <v>6.67</v>
      </c>
      <c r="D37" s="485">
        <v>6.88</v>
      </c>
      <c r="E37" s="485">
        <v>6.83</v>
      </c>
      <c r="F37" s="485">
        <v>6.61</v>
      </c>
      <c r="G37" s="485">
        <v>6.74</v>
      </c>
      <c r="H37" s="485">
        <v>7.11</v>
      </c>
      <c r="I37" s="485">
        <v>7.45</v>
      </c>
      <c r="J37" s="485">
        <v>7.35</v>
      </c>
      <c r="K37" s="485">
        <v>7.21</v>
      </c>
      <c r="L37" s="485">
        <v>6.88</v>
      </c>
      <c r="M37" s="485">
        <v>6.61</v>
      </c>
      <c r="N37" s="485">
        <v>6.45</v>
      </c>
      <c r="O37" s="485">
        <v>6.44</v>
      </c>
      <c r="P37" s="485">
        <v>6.42</v>
      </c>
      <c r="Q37" s="485">
        <v>6.46</v>
      </c>
      <c r="R37" s="485">
        <v>6.44</v>
      </c>
      <c r="S37" s="485">
        <v>6.57</v>
      </c>
      <c r="T37" s="485">
        <v>7.03</v>
      </c>
      <c r="U37" s="485">
        <v>7.23</v>
      </c>
      <c r="V37" s="485">
        <v>7.23</v>
      </c>
      <c r="W37" s="485">
        <v>7.14</v>
      </c>
      <c r="X37" s="485">
        <v>6.73</v>
      </c>
      <c r="Y37" s="485">
        <v>6.66</v>
      </c>
      <c r="Z37" s="485">
        <v>6.67</v>
      </c>
      <c r="AA37" s="485">
        <v>6.59</v>
      </c>
      <c r="AB37" s="485">
        <v>6.63</v>
      </c>
      <c r="AC37" s="485">
        <v>6.71</v>
      </c>
      <c r="AD37" s="485">
        <v>6.6</v>
      </c>
      <c r="AE37" s="485">
        <v>6.78</v>
      </c>
      <c r="AF37" s="485">
        <v>7.19</v>
      </c>
      <c r="AG37" s="485">
        <v>7.31</v>
      </c>
      <c r="AH37" s="485">
        <v>7.22</v>
      </c>
      <c r="AI37" s="485">
        <v>7.17</v>
      </c>
      <c r="AJ37" s="485">
        <v>6.91</v>
      </c>
      <c r="AK37" s="485">
        <v>6.73</v>
      </c>
      <c r="AL37" s="485">
        <v>6.54</v>
      </c>
      <c r="AM37" s="485">
        <v>6.96</v>
      </c>
      <c r="AN37" s="485">
        <v>6.81</v>
      </c>
      <c r="AO37" s="485">
        <v>6.66</v>
      </c>
      <c r="AP37" s="485">
        <v>6.58</v>
      </c>
      <c r="AQ37" s="485">
        <v>6.82</v>
      </c>
      <c r="AR37" s="485">
        <v>7.18</v>
      </c>
      <c r="AS37" s="485">
        <v>7.34</v>
      </c>
      <c r="AT37" s="485">
        <v>7.21</v>
      </c>
      <c r="AU37" s="485">
        <v>7.09</v>
      </c>
      <c r="AV37" s="485">
        <v>6.91</v>
      </c>
      <c r="AW37" s="485">
        <v>6.88</v>
      </c>
      <c r="AX37" s="485">
        <v>6.65</v>
      </c>
      <c r="AY37" s="485">
        <v>6.58</v>
      </c>
      <c r="AZ37" s="485">
        <v>6.68</v>
      </c>
      <c r="BA37" s="485">
        <v>6.6833130000000001</v>
      </c>
      <c r="BB37" s="485">
        <v>6.6020479999999999</v>
      </c>
      <c r="BC37" s="486">
        <v>6.8466670000000001</v>
      </c>
      <c r="BD37" s="486">
        <v>7.1967179999999997</v>
      </c>
      <c r="BE37" s="486">
        <v>7.3293330000000001</v>
      </c>
      <c r="BF37" s="486">
        <v>7.2057650000000004</v>
      </c>
      <c r="BG37" s="486">
        <v>7.1238929999999998</v>
      </c>
      <c r="BH37" s="486">
        <v>6.9357829999999998</v>
      </c>
      <c r="BI37" s="486">
        <v>6.8495030000000003</v>
      </c>
      <c r="BJ37" s="486">
        <v>6.5798940000000004</v>
      </c>
      <c r="BK37" s="486">
        <v>6.6113720000000002</v>
      </c>
      <c r="BL37" s="486">
        <v>6.7419520000000004</v>
      </c>
      <c r="BM37" s="486">
        <v>6.7300579999999997</v>
      </c>
      <c r="BN37" s="486">
        <v>6.6410900000000002</v>
      </c>
      <c r="BO37" s="486">
        <v>6.890225</v>
      </c>
      <c r="BP37" s="486">
        <v>7.2384659999999998</v>
      </c>
      <c r="BQ37" s="486">
        <v>7.3855190000000004</v>
      </c>
      <c r="BR37" s="486">
        <v>7.2556479999999999</v>
      </c>
      <c r="BS37" s="486">
        <v>7.1681280000000003</v>
      </c>
      <c r="BT37" s="486">
        <v>6.9803499999999996</v>
      </c>
      <c r="BU37" s="486">
        <v>6.8939789999999999</v>
      </c>
      <c r="BV37" s="486">
        <v>6.6302770000000004</v>
      </c>
    </row>
    <row r="38" spans="1:74" ht="11.1" customHeight="1" x14ac:dyDescent="0.2">
      <c r="A38" s="56" t="s">
        <v>7</v>
      </c>
      <c r="B38" s="152" t="s">
        <v>511</v>
      </c>
      <c r="C38" s="485">
        <v>10.31</v>
      </c>
      <c r="D38" s="485">
        <v>10.62</v>
      </c>
      <c r="E38" s="485">
        <v>10.63</v>
      </c>
      <c r="F38" s="485">
        <v>10.37</v>
      </c>
      <c r="G38" s="485">
        <v>10.47</v>
      </c>
      <c r="H38" s="485">
        <v>10.89</v>
      </c>
      <c r="I38" s="485">
        <v>11.07</v>
      </c>
      <c r="J38" s="485">
        <v>10.94</v>
      </c>
      <c r="K38" s="485">
        <v>10.98</v>
      </c>
      <c r="L38" s="485">
        <v>10.73</v>
      </c>
      <c r="M38" s="485">
        <v>10.3</v>
      </c>
      <c r="N38" s="485">
        <v>10.130000000000001</v>
      </c>
      <c r="O38" s="485">
        <v>10.08</v>
      </c>
      <c r="P38" s="485">
        <v>10.25</v>
      </c>
      <c r="Q38" s="485">
        <v>10.23</v>
      </c>
      <c r="R38" s="485">
        <v>10.19</v>
      </c>
      <c r="S38" s="485">
        <v>10.31</v>
      </c>
      <c r="T38" s="485">
        <v>10.66</v>
      </c>
      <c r="U38" s="485">
        <v>10.68</v>
      </c>
      <c r="V38" s="485">
        <v>10.76</v>
      </c>
      <c r="W38" s="485">
        <v>10.77</v>
      </c>
      <c r="X38" s="485">
        <v>10.55</v>
      </c>
      <c r="Y38" s="485">
        <v>10.32</v>
      </c>
      <c r="Z38" s="485">
        <v>10.17</v>
      </c>
      <c r="AA38" s="485">
        <v>10.210000000000001</v>
      </c>
      <c r="AB38" s="485">
        <v>10.48</v>
      </c>
      <c r="AC38" s="485">
        <v>10.46</v>
      </c>
      <c r="AD38" s="485">
        <v>10.4</v>
      </c>
      <c r="AE38" s="485">
        <v>10.59</v>
      </c>
      <c r="AF38" s="485">
        <v>11.01</v>
      </c>
      <c r="AG38" s="485">
        <v>10.97</v>
      </c>
      <c r="AH38" s="485">
        <v>11.01</v>
      </c>
      <c r="AI38" s="485">
        <v>11.03</v>
      </c>
      <c r="AJ38" s="485">
        <v>10.78</v>
      </c>
      <c r="AK38" s="485">
        <v>10.49</v>
      </c>
      <c r="AL38" s="485">
        <v>10.28</v>
      </c>
      <c r="AM38" s="485">
        <v>10.49</v>
      </c>
      <c r="AN38" s="485">
        <v>10.65</v>
      </c>
      <c r="AO38" s="485">
        <v>10.49</v>
      </c>
      <c r="AP38" s="485">
        <v>10.44</v>
      </c>
      <c r="AQ38" s="485">
        <v>10.5</v>
      </c>
      <c r="AR38" s="485">
        <v>10.82</v>
      </c>
      <c r="AS38" s="485">
        <v>10.98</v>
      </c>
      <c r="AT38" s="485">
        <v>11</v>
      </c>
      <c r="AU38" s="485">
        <v>10.68</v>
      </c>
      <c r="AV38" s="485">
        <v>10.75</v>
      </c>
      <c r="AW38" s="485">
        <v>10.56</v>
      </c>
      <c r="AX38" s="485">
        <v>10.33</v>
      </c>
      <c r="AY38" s="485">
        <v>10.29</v>
      </c>
      <c r="AZ38" s="485">
        <v>10.52</v>
      </c>
      <c r="BA38" s="485">
        <v>10.527749999999999</v>
      </c>
      <c r="BB38" s="485">
        <v>10.52416</v>
      </c>
      <c r="BC38" s="486">
        <v>10.65915</v>
      </c>
      <c r="BD38" s="486">
        <v>11.01707</v>
      </c>
      <c r="BE38" s="486">
        <v>11.08845</v>
      </c>
      <c r="BF38" s="486">
        <v>11.05681</v>
      </c>
      <c r="BG38" s="486">
        <v>10.775219999999999</v>
      </c>
      <c r="BH38" s="486">
        <v>10.82846</v>
      </c>
      <c r="BI38" s="486">
        <v>10.62533</v>
      </c>
      <c r="BJ38" s="486">
        <v>10.34398</v>
      </c>
      <c r="BK38" s="486">
        <v>10.32255</v>
      </c>
      <c r="BL38" s="486">
        <v>10.52111</v>
      </c>
      <c r="BM38" s="486">
        <v>10.5495</v>
      </c>
      <c r="BN38" s="486">
        <v>10.55889</v>
      </c>
      <c r="BO38" s="486">
        <v>10.67601</v>
      </c>
      <c r="BP38" s="486">
        <v>11.036049999999999</v>
      </c>
      <c r="BQ38" s="486">
        <v>11.11505</v>
      </c>
      <c r="BR38" s="486">
        <v>11.10323</v>
      </c>
      <c r="BS38" s="486">
        <v>10.817920000000001</v>
      </c>
      <c r="BT38" s="486">
        <v>10.892139999999999</v>
      </c>
      <c r="BU38" s="486">
        <v>10.69882</v>
      </c>
      <c r="BV38" s="486">
        <v>10.41929</v>
      </c>
    </row>
    <row r="39" spans="1:74" ht="11.1" customHeight="1" x14ac:dyDescent="0.2">
      <c r="A39" s="56" t="s">
        <v>654</v>
      </c>
      <c r="B39" s="264" t="s">
        <v>512</v>
      </c>
      <c r="C39" s="487">
        <v>12.1</v>
      </c>
      <c r="D39" s="487">
        <v>12.29</v>
      </c>
      <c r="E39" s="487">
        <v>12.33</v>
      </c>
      <c r="F39" s="487">
        <v>12.62</v>
      </c>
      <c r="G39" s="487">
        <v>12.93</v>
      </c>
      <c r="H39" s="487">
        <v>12.92</v>
      </c>
      <c r="I39" s="487">
        <v>12.94</v>
      </c>
      <c r="J39" s="487">
        <v>12.91</v>
      </c>
      <c r="K39" s="487">
        <v>13.03</v>
      </c>
      <c r="L39" s="487">
        <v>12.72</v>
      </c>
      <c r="M39" s="487">
        <v>12.71</v>
      </c>
      <c r="N39" s="487">
        <v>12.32</v>
      </c>
      <c r="O39" s="487">
        <v>11.99</v>
      </c>
      <c r="P39" s="487">
        <v>12.14</v>
      </c>
      <c r="Q39" s="487">
        <v>12.56</v>
      </c>
      <c r="R39" s="487">
        <v>12.43</v>
      </c>
      <c r="S39" s="487">
        <v>12.79</v>
      </c>
      <c r="T39" s="487">
        <v>12.73</v>
      </c>
      <c r="U39" s="487">
        <v>12.68</v>
      </c>
      <c r="V39" s="487">
        <v>12.88</v>
      </c>
      <c r="W39" s="487">
        <v>12.87</v>
      </c>
      <c r="X39" s="487">
        <v>12.46</v>
      </c>
      <c r="Y39" s="487">
        <v>12.75</v>
      </c>
      <c r="Z39" s="487">
        <v>12.23</v>
      </c>
      <c r="AA39" s="487">
        <v>12.21</v>
      </c>
      <c r="AB39" s="487">
        <v>12.79</v>
      </c>
      <c r="AC39" s="487">
        <v>12.89</v>
      </c>
      <c r="AD39" s="487">
        <v>12.72</v>
      </c>
      <c r="AE39" s="487">
        <v>13.07</v>
      </c>
      <c r="AF39" s="487">
        <v>13.2</v>
      </c>
      <c r="AG39" s="487">
        <v>13.08</v>
      </c>
      <c r="AH39" s="487">
        <v>13.15</v>
      </c>
      <c r="AI39" s="487">
        <v>13.28</v>
      </c>
      <c r="AJ39" s="487">
        <v>12.8</v>
      </c>
      <c r="AK39" s="487">
        <v>12.94</v>
      </c>
      <c r="AL39" s="487">
        <v>12.45</v>
      </c>
      <c r="AM39" s="487">
        <v>12.25</v>
      </c>
      <c r="AN39" s="487">
        <v>12.66</v>
      </c>
      <c r="AO39" s="487">
        <v>12.99</v>
      </c>
      <c r="AP39" s="487">
        <v>12.88</v>
      </c>
      <c r="AQ39" s="487">
        <v>13.15</v>
      </c>
      <c r="AR39" s="487">
        <v>13.04</v>
      </c>
      <c r="AS39" s="487">
        <v>13.13</v>
      </c>
      <c r="AT39" s="487">
        <v>13.28</v>
      </c>
      <c r="AU39" s="487">
        <v>13.01</v>
      </c>
      <c r="AV39" s="487">
        <v>12.87</v>
      </c>
      <c r="AW39" s="487">
        <v>12.95</v>
      </c>
      <c r="AX39" s="487">
        <v>12.47</v>
      </c>
      <c r="AY39" s="487">
        <v>12.47</v>
      </c>
      <c r="AZ39" s="487">
        <v>12.7</v>
      </c>
      <c r="BA39" s="487">
        <v>13.07681</v>
      </c>
      <c r="BB39" s="487">
        <v>13.1286</v>
      </c>
      <c r="BC39" s="488">
        <v>13.494339999999999</v>
      </c>
      <c r="BD39" s="488">
        <v>13.44772</v>
      </c>
      <c r="BE39" s="488">
        <v>13.386369999999999</v>
      </c>
      <c r="BF39" s="488">
        <v>13.427289999999999</v>
      </c>
      <c r="BG39" s="488">
        <v>13.28119</v>
      </c>
      <c r="BH39" s="488">
        <v>13.063610000000001</v>
      </c>
      <c r="BI39" s="488">
        <v>13.222200000000001</v>
      </c>
      <c r="BJ39" s="488">
        <v>12.64612</v>
      </c>
      <c r="BK39" s="488">
        <v>12.590170000000001</v>
      </c>
      <c r="BL39" s="488">
        <v>12.791359999999999</v>
      </c>
      <c r="BM39" s="488">
        <v>13.221819999999999</v>
      </c>
      <c r="BN39" s="488">
        <v>13.418900000000001</v>
      </c>
      <c r="BO39" s="488">
        <v>13.66671</v>
      </c>
      <c r="BP39" s="488">
        <v>13.579370000000001</v>
      </c>
      <c r="BQ39" s="488">
        <v>13.51497</v>
      </c>
      <c r="BR39" s="488">
        <v>13.58667</v>
      </c>
      <c r="BS39" s="488">
        <v>13.44412</v>
      </c>
      <c r="BT39" s="488">
        <v>13.194290000000001</v>
      </c>
      <c r="BU39" s="488">
        <v>13.42187</v>
      </c>
      <c r="BV39" s="488">
        <v>12.84186</v>
      </c>
    </row>
    <row r="40" spans="1:74" s="263" customFormat="1" ht="9.6" customHeight="1" x14ac:dyDescent="0.2">
      <c r="A40" s="56"/>
      <c r="B40" s="810"/>
      <c r="C40" s="811"/>
      <c r="D40" s="811"/>
      <c r="E40" s="811"/>
      <c r="F40" s="811"/>
      <c r="G40" s="811"/>
      <c r="H40" s="811"/>
      <c r="I40" s="811"/>
      <c r="J40" s="811"/>
      <c r="K40" s="811"/>
      <c r="L40" s="811"/>
      <c r="M40" s="811"/>
      <c r="N40" s="811"/>
      <c r="O40" s="811"/>
      <c r="P40" s="811"/>
      <c r="Q40" s="811"/>
      <c r="R40" s="811"/>
      <c r="S40" s="811"/>
      <c r="T40" s="811"/>
      <c r="U40" s="811"/>
      <c r="V40" s="811"/>
      <c r="W40" s="811"/>
      <c r="X40" s="811"/>
      <c r="Y40" s="811"/>
      <c r="Z40" s="811"/>
      <c r="AA40" s="811"/>
      <c r="AB40" s="811"/>
      <c r="AC40" s="811"/>
      <c r="AD40" s="811"/>
      <c r="AE40" s="811"/>
      <c r="AF40" s="811"/>
      <c r="AG40" s="811"/>
      <c r="AH40" s="811"/>
      <c r="AI40" s="811"/>
      <c r="AJ40" s="811"/>
      <c r="AK40" s="811"/>
      <c r="AL40" s="811"/>
      <c r="AM40" s="308"/>
      <c r="AY40" s="414"/>
      <c r="AZ40" s="414"/>
      <c r="BA40" s="414"/>
      <c r="BB40" s="414"/>
      <c r="BC40" s="414"/>
      <c r="BD40" s="652"/>
      <c r="BE40" s="652"/>
      <c r="BF40" s="652"/>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801" t="s">
        <v>1003</v>
      </c>
      <c r="C41" s="798"/>
      <c r="D41" s="798"/>
      <c r="E41" s="798"/>
      <c r="F41" s="798"/>
      <c r="G41" s="798"/>
      <c r="H41" s="798"/>
      <c r="I41" s="798"/>
      <c r="J41" s="798"/>
      <c r="K41" s="798"/>
      <c r="L41" s="798"/>
      <c r="M41" s="798"/>
      <c r="N41" s="798"/>
      <c r="O41" s="798"/>
      <c r="P41" s="798"/>
      <c r="Q41" s="798"/>
      <c r="AY41" s="500"/>
      <c r="AZ41" s="500"/>
      <c r="BA41" s="500"/>
      <c r="BB41" s="500"/>
      <c r="BC41" s="500"/>
      <c r="BD41" s="653"/>
      <c r="BE41" s="653"/>
      <c r="BF41" s="653"/>
      <c r="BG41" s="500"/>
      <c r="BH41" s="500"/>
      <c r="BI41" s="500"/>
      <c r="BJ41" s="500"/>
      <c r="BK41" s="482"/>
    </row>
    <row r="42" spans="1:74" s="263" customFormat="1" ht="12" customHeight="1" x14ac:dyDescent="0.2">
      <c r="A42" s="56"/>
      <c r="B42" s="803" t="s">
        <v>137</v>
      </c>
      <c r="C42" s="798"/>
      <c r="D42" s="798"/>
      <c r="E42" s="798"/>
      <c r="F42" s="798"/>
      <c r="G42" s="798"/>
      <c r="H42" s="798"/>
      <c r="I42" s="798"/>
      <c r="J42" s="798"/>
      <c r="K42" s="798"/>
      <c r="L42" s="798"/>
      <c r="M42" s="798"/>
      <c r="N42" s="798"/>
      <c r="O42" s="798"/>
      <c r="P42" s="798"/>
      <c r="Q42" s="798"/>
      <c r="AY42" s="500"/>
      <c r="AZ42" s="500"/>
      <c r="BA42" s="500"/>
      <c r="BB42" s="500"/>
      <c r="BC42" s="500"/>
      <c r="BD42" s="653"/>
      <c r="BE42" s="653"/>
      <c r="BF42" s="653"/>
      <c r="BG42" s="763"/>
      <c r="BH42" s="500"/>
      <c r="BI42" s="500"/>
      <c r="BJ42" s="500"/>
      <c r="BK42" s="482"/>
    </row>
    <row r="43" spans="1:74" s="434" customFormat="1" ht="12" customHeight="1" x14ac:dyDescent="0.2">
      <c r="A43" s="433"/>
      <c r="B43" s="809" t="s">
        <v>1034</v>
      </c>
      <c r="C43" s="788"/>
      <c r="D43" s="788"/>
      <c r="E43" s="788"/>
      <c r="F43" s="788"/>
      <c r="G43" s="788"/>
      <c r="H43" s="788"/>
      <c r="I43" s="788"/>
      <c r="J43" s="788"/>
      <c r="K43" s="788"/>
      <c r="L43" s="788"/>
      <c r="M43" s="788"/>
      <c r="N43" s="788"/>
      <c r="O43" s="788"/>
      <c r="P43" s="788"/>
      <c r="Q43" s="784"/>
      <c r="AY43" s="501"/>
      <c r="AZ43" s="501"/>
      <c r="BA43" s="501"/>
      <c r="BB43" s="501"/>
      <c r="BC43" s="501"/>
      <c r="BD43" s="654"/>
      <c r="BE43" s="654"/>
      <c r="BF43" s="654"/>
      <c r="BG43" s="501"/>
      <c r="BH43" s="501"/>
      <c r="BI43" s="501"/>
      <c r="BJ43" s="501"/>
    </row>
    <row r="44" spans="1:74" s="434" customFormat="1" ht="12" customHeight="1" x14ac:dyDescent="0.2">
      <c r="A44" s="433"/>
      <c r="B44" s="809" t="s">
        <v>1035</v>
      </c>
      <c r="C44" s="788"/>
      <c r="D44" s="788"/>
      <c r="E44" s="788"/>
      <c r="F44" s="788"/>
      <c r="G44" s="788"/>
      <c r="H44" s="788"/>
      <c r="I44" s="788"/>
      <c r="J44" s="788"/>
      <c r="K44" s="788"/>
      <c r="L44" s="788"/>
      <c r="M44" s="788"/>
      <c r="N44" s="788"/>
      <c r="O44" s="788"/>
      <c r="P44" s="788"/>
      <c r="Q44" s="784"/>
      <c r="AY44" s="501"/>
      <c r="AZ44" s="501"/>
      <c r="BA44" s="501"/>
      <c r="BB44" s="501"/>
      <c r="BC44" s="501"/>
      <c r="BD44" s="654"/>
      <c r="BE44" s="654"/>
      <c r="BF44" s="654"/>
      <c r="BG44" s="501"/>
      <c r="BH44" s="501"/>
      <c r="BI44" s="501"/>
      <c r="BJ44" s="501"/>
    </row>
    <row r="45" spans="1:74" s="434" customFormat="1" ht="12" customHeight="1" x14ac:dyDescent="0.2">
      <c r="A45" s="433"/>
      <c r="B45" s="808" t="s">
        <v>1200</v>
      </c>
      <c r="C45" s="788"/>
      <c r="D45" s="788"/>
      <c r="E45" s="788"/>
      <c r="F45" s="788"/>
      <c r="G45" s="788"/>
      <c r="H45" s="788"/>
      <c r="I45" s="788"/>
      <c r="J45" s="788"/>
      <c r="K45" s="788"/>
      <c r="L45" s="788"/>
      <c r="M45" s="788"/>
      <c r="N45" s="788"/>
      <c r="O45" s="788"/>
      <c r="P45" s="788"/>
      <c r="Q45" s="784"/>
      <c r="AY45" s="501"/>
      <c r="AZ45" s="501"/>
      <c r="BA45" s="501"/>
      <c r="BB45" s="501"/>
      <c r="BC45" s="501"/>
      <c r="BD45" s="654"/>
      <c r="BE45" s="654"/>
      <c r="BF45" s="654"/>
      <c r="BG45" s="501"/>
      <c r="BH45" s="501"/>
      <c r="BI45" s="501"/>
      <c r="BJ45" s="501"/>
    </row>
    <row r="46" spans="1:74" s="434" customFormat="1" ht="12" customHeight="1" x14ac:dyDescent="0.2">
      <c r="A46" s="433"/>
      <c r="B46" s="787" t="s">
        <v>1028</v>
      </c>
      <c r="C46" s="788"/>
      <c r="D46" s="788"/>
      <c r="E46" s="788"/>
      <c r="F46" s="788"/>
      <c r="G46" s="788"/>
      <c r="H46" s="788"/>
      <c r="I46" s="788"/>
      <c r="J46" s="788"/>
      <c r="K46" s="788"/>
      <c r="L46" s="788"/>
      <c r="M46" s="788"/>
      <c r="N46" s="788"/>
      <c r="O46" s="788"/>
      <c r="P46" s="788"/>
      <c r="Q46" s="784"/>
      <c r="AY46" s="501"/>
      <c r="AZ46" s="501"/>
      <c r="BA46" s="501"/>
      <c r="BB46" s="501"/>
      <c r="BC46" s="501"/>
      <c r="BD46" s="654"/>
      <c r="BE46" s="654"/>
      <c r="BF46" s="654"/>
      <c r="BG46" s="501"/>
      <c r="BH46" s="501"/>
      <c r="BI46" s="501"/>
      <c r="BJ46" s="501"/>
    </row>
    <row r="47" spans="1:74" s="434" customFormat="1" ht="12" customHeight="1" x14ac:dyDescent="0.2">
      <c r="A47" s="433"/>
      <c r="B47" s="782" t="s">
        <v>1036</v>
      </c>
      <c r="C47" s="783"/>
      <c r="D47" s="783"/>
      <c r="E47" s="783"/>
      <c r="F47" s="783"/>
      <c r="G47" s="783"/>
      <c r="H47" s="783"/>
      <c r="I47" s="783"/>
      <c r="J47" s="783"/>
      <c r="K47" s="783"/>
      <c r="L47" s="783"/>
      <c r="M47" s="783"/>
      <c r="N47" s="783"/>
      <c r="O47" s="783"/>
      <c r="P47" s="783"/>
      <c r="Q47" s="783"/>
      <c r="AY47" s="501"/>
      <c r="AZ47" s="501"/>
      <c r="BA47" s="501"/>
      <c r="BB47" s="501"/>
      <c r="BC47" s="501"/>
      <c r="BD47" s="654"/>
      <c r="BE47" s="654"/>
      <c r="BF47" s="654"/>
      <c r="BG47" s="501"/>
      <c r="BH47" s="501"/>
      <c r="BI47" s="501"/>
      <c r="BJ47" s="501"/>
    </row>
    <row r="48" spans="1:74" s="434" customFormat="1" ht="12" customHeight="1" x14ac:dyDescent="0.2">
      <c r="A48" s="433"/>
      <c r="B48" s="787" t="s">
        <v>1037</v>
      </c>
      <c r="C48" s="788"/>
      <c r="D48" s="788"/>
      <c r="E48" s="788"/>
      <c r="F48" s="788"/>
      <c r="G48" s="788"/>
      <c r="H48" s="788"/>
      <c r="I48" s="788"/>
      <c r="J48" s="788"/>
      <c r="K48" s="788"/>
      <c r="L48" s="788"/>
      <c r="M48" s="788"/>
      <c r="N48" s="788"/>
      <c r="O48" s="788"/>
      <c r="P48" s="788"/>
      <c r="Q48" s="784"/>
      <c r="AY48" s="501"/>
      <c r="AZ48" s="501"/>
      <c r="BA48" s="501"/>
      <c r="BB48" s="501"/>
      <c r="BC48" s="501"/>
      <c r="BD48" s="654"/>
      <c r="BE48" s="654"/>
      <c r="BF48" s="654"/>
      <c r="BG48" s="501"/>
      <c r="BH48" s="501"/>
      <c r="BI48" s="501"/>
      <c r="BJ48" s="501"/>
    </row>
    <row r="49" spans="1:74" s="434" customFormat="1" ht="12" customHeight="1" x14ac:dyDescent="0.2">
      <c r="A49" s="433"/>
      <c r="B49" s="805" t="s">
        <v>1038</v>
      </c>
      <c r="C49" s="784"/>
      <c r="D49" s="784"/>
      <c r="E49" s="784"/>
      <c r="F49" s="784"/>
      <c r="G49" s="784"/>
      <c r="H49" s="784"/>
      <c r="I49" s="784"/>
      <c r="J49" s="784"/>
      <c r="K49" s="784"/>
      <c r="L49" s="784"/>
      <c r="M49" s="784"/>
      <c r="N49" s="784"/>
      <c r="O49" s="784"/>
      <c r="P49" s="784"/>
      <c r="Q49" s="784"/>
      <c r="AY49" s="501"/>
      <c r="AZ49" s="501"/>
      <c r="BA49" s="501"/>
      <c r="BB49" s="501"/>
      <c r="BC49" s="501"/>
      <c r="BD49" s="654"/>
      <c r="BE49" s="654"/>
      <c r="BF49" s="654"/>
      <c r="BG49" s="501"/>
      <c r="BH49" s="501"/>
      <c r="BI49" s="501"/>
      <c r="BJ49" s="501"/>
    </row>
    <row r="50" spans="1:74" s="434" customFormat="1" ht="12" customHeight="1" x14ac:dyDescent="0.2">
      <c r="A50" s="433"/>
      <c r="B50" s="807" t="s">
        <v>860</v>
      </c>
      <c r="C50" s="784"/>
      <c r="D50" s="784"/>
      <c r="E50" s="784"/>
      <c r="F50" s="784"/>
      <c r="G50" s="784"/>
      <c r="H50" s="784"/>
      <c r="I50" s="784"/>
      <c r="J50" s="784"/>
      <c r="K50" s="784"/>
      <c r="L50" s="784"/>
      <c r="M50" s="784"/>
      <c r="N50" s="784"/>
      <c r="O50" s="784"/>
      <c r="P50" s="784"/>
      <c r="Q50" s="784"/>
      <c r="AY50" s="501"/>
      <c r="AZ50" s="501"/>
      <c r="BA50" s="501"/>
      <c r="BB50" s="501"/>
      <c r="BC50" s="501"/>
      <c r="BD50" s="654"/>
      <c r="BE50" s="654"/>
      <c r="BF50" s="654"/>
      <c r="BG50" s="501"/>
      <c r="BH50" s="501"/>
      <c r="BI50" s="501"/>
      <c r="BJ50" s="501"/>
    </row>
    <row r="51" spans="1:74" s="434" customFormat="1" ht="12" customHeight="1" x14ac:dyDescent="0.2">
      <c r="A51" s="433"/>
      <c r="B51" s="782" t="s">
        <v>1032</v>
      </c>
      <c r="C51" s="783"/>
      <c r="D51" s="783"/>
      <c r="E51" s="783"/>
      <c r="F51" s="783"/>
      <c r="G51" s="783"/>
      <c r="H51" s="783"/>
      <c r="I51" s="783"/>
      <c r="J51" s="783"/>
      <c r="K51" s="783"/>
      <c r="L51" s="783"/>
      <c r="M51" s="783"/>
      <c r="N51" s="783"/>
      <c r="O51" s="783"/>
      <c r="P51" s="783"/>
      <c r="Q51" s="784"/>
      <c r="AY51" s="501"/>
      <c r="AZ51" s="501"/>
      <c r="BA51" s="501"/>
      <c r="BB51" s="501"/>
      <c r="BC51" s="501"/>
      <c r="BD51" s="654"/>
      <c r="BE51" s="654"/>
      <c r="BF51" s="654"/>
      <c r="BG51" s="501"/>
      <c r="BH51" s="501"/>
      <c r="BI51" s="501"/>
      <c r="BJ51" s="501"/>
    </row>
    <row r="52" spans="1:74" s="436" customFormat="1" ht="12" customHeight="1" x14ac:dyDescent="0.2">
      <c r="A52" s="435"/>
      <c r="B52" s="804" t="s">
        <v>1129</v>
      </c>
      <c r="C52" s="784"/>
      <c r="D52" s="784"/>
      <c r="E52" s="784"/>
      <c r="F52" s="784"/>
      <c r="G52" s="784"/>
      <c r="H52" s="784"/>
      <c r="I52" s="784"/>
      <c r="J52" s="784"/>
      <c r="K52" s="784"/>
      <c r="L52" s="784"/>
      <c r="M52" s="784"/>
      <c r="N52" s="784"/>
      <c r="O52" s="784"/>
      <c r="P52" s="784"/>
      <c r="Q52" s="784"/>
      <c r="AY52" s="502"/>
      <c r="AZ52" s="502"/>
      <c r="BA52" s="502"/>
      <c r="BB52" s="502"/>
      <c r="BC52" s="502"/>
      <c r="BD52" s="655"/>
      <c r="BE52" s="655"/>
      <c r="BF52" s="655"/>
      <c r="BG52" s="502"/>
      <c r="BH52" s="502"/>
      <c r="BI52" s="502"/>
      <c r="BJ52" s="502"/>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C50" sqref="BC50"/>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3" customWidth="1"/>
    <col min="56" max="58" width="6.5703125" style="643" customWidth="1"/>
    <col min="59" max="62" width="6.5703125" style="493" customWidth="1"/>
    <col min="63" max="74" width="6.5703125" style="153" customWidth="1"/>
    <col min="75" max="16384" width="8.5703125" style="153"/>
  </cols>
  <sheetData>
    <row r="1" spans="1:74" ht="12.75" x14ac:dyDescent="0.2">
      <c r="A1" s="790" t="s">
        <v>982</v>
      </c>
      <c r="B1" s="818" t="s">
        <v>1101</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row>
    <row r="2" spans="1:74" ht="12.75" x14ac:dyDescent="0.2">
      <c r="A2" s="791"/>
      <c r="B2" s="540" t="str">
        <f>"U.S. Energy Information Administration  |  Short-Term Energy Outlook  - "&amp;Dates!D1</f>
        <v>U.S. Energy Information Administration  |  Short-Term Energy Outlook  - May 2019</v>
      </c>
      <c r="C2" s="543"/>
      <c r="D2" s="543"/>
      <c r="E2" s="543"/>
      <c r="F2" s="543"/>
      <c r="G2" s="543"/>
      <c r="H2" s="543"/>
      <c r="I2" s="543"/>
      <c r="J2" s="543"/>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B5" s="254" t="s">
        <v>992</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310</v>
      </c>
      <c r="B6" s="173" t="s">
        <v>259</v>
      </c>
      <c r="C6" s="252">
        <v>26.939032387000001</v>
      </c>
      <c r="D6" s="252">
        <v>27.118052143</v>
      </c>
      <c r="E6" s="252">
        <v>27.137860418999999</v>
      </c>
      <c r="F6" s="252">
        <v>27.081182999999999</v>
      </c>
      <c r="G6" s="252">
        <v>26.676316289999999</v>
      </c>
      <c r="H6" s="252">
        <v>26.724747666999999</v>
      </c>
      <c r="I6" s="252">
        <v>27.351002677</v>
      </c>
      <c r="J6" s="252">
        <v>27.374454418999999</v>
      </c>
      <c r="K6" s="252">
        <v>26.906094667000001</v>
      </c>
      <c r="L6" s="252">
        <v>27.221484289999999</v>
      </c>
      <c r="M6" s="252">
        <v>27.545142667</v>
      </c>
      <c r="N6" s="252">
        <v>27.568229032000001</v>
      </c>
      <c r="O6" s="252">
        <v>27.433272710000001</v>
      </c>
      <c r="P6" s="252">
        <v>27.101860379000001</v>
      </c>
      <c r="Q6" s="252">
        <v>27.167673129000001</v>
      </c>
      <c r="R6" s="252">
        <v>26.583766666999999</v>
      </c>
      <c r="S6" s="252">
        <v>26.022439096999999</v>
      </c>
      <c r="T6" s="252">
        <v>25.921555000000001</v>
      </c>
      <c r="U6" s="252">
        <v>26.953225547999999</v>
      </c>
      <c r="V6" s="252">
        <v>26.586947677000001</v>
      </c>
      <c r="W6" s="252">
        <v>25.994652333000001</v>
      </c>
      <c r="X6" s="252">
        <v>26.839333903</v>
      </c>
      <c r="Y6" s="252">
        <v>27.579801332999999</v>
      </c>
      <c r="Z6" s="252">
        <v>26.916236387000001</v>
      </c>
      <c r="AA6" s="252">
        <v>27.109654419000002</v>
      </c>
      <c r="AB6" s="252">
        <v>27.582629286</v>
      </c>
      <c r="AC6" s="252">
        <v>27.60649871</v>
      </c>
      <c r="AD6" s="252">
        <v>27.019849000000001</v>
      </c>
      <c r="AE6" s="252">
        <v>27.213503386999999</v>
      </c>
      <c r="AF6" s="252">
        <v>27.156912333000001</v>
      </c>
      <c r="AG6" s="252">
        <v>27.641216676999999</v>
      </c>
      <c r="AH6" s="252">
        <v>27.561041289999999</v>
      </c>
      <c r="AI6" s="252">
        <v>27.116826</v>
      </c>
      <c r="AJ6" s="252">
        <v>28.167328354999999</v>
      </c>
      <c r="AK6" s="252">
        <v>29.009341332999998</v>
      </c>
      <c r="AL6" s="252">
        <v>28.610581387</v>
      </c>
      <c r="AM6" s="252">
        <v>28.761279452</v>
      </c>
      <c r="AN6" s="252">
        <v>29.193777713999999</v>
      </c>
      <c r="AO6" s="252">
        <v>29.459988773999999</v>
      </c>
      <c r="AP6" s="252">
        <v>29.304217000000001</v>
      </c>
      <c r="AQ6" s="252">
        <v>29.154626838999999</v>
      </c>
      <c r="AR6" s="252">
        <v>29.498628666999998</v>
      </c>
      <c r="AS6" s="252">
        <v>30.238541161000001</v>
      </c>
      <c r="AT6" s="252">
        <v>30.755871968000001</v>
      </c>
      <c r="AU6" s="252">
        <v>30.396058666999998</v>
      </c>
      <c r="AV6" s="252">
        <v>30.974503161000001</v>
      </c>
      <c r="AW6" s="252">
        <v>31.208953333</v>
      </c>
      <c r="AX6" s="252">
        <v>31.427858064999999</v>
      </c>
      <c r="AY6" s="252">
        <v>30.765582773999999</v>
      </c>
      <c r="AZ6" s="252">
        <v>30.440719068</v>
      </c>
      <c r="BA6" s="252">
        <v>30.963404537999999</v>
      </c>
      <c r="BB6" s="252">
        <v>31.130801804000001</v>
      </c>
      <c r="BC6" s="409">
        <v>31.385764449</v>
      </c>
      <c r="BD6" s="409">
        <v>31.336790264000001</v>
      </c>
      <c r="BE6" s="409">
        <v>31.859372450999999</v>
      </c>
      <c r="BF6" s="409">
        <v>31.888465023999998</v>
      </c>
      <c r="BG6" s="409">
        <v>31.937924658</v>
      </c>
      <c r="BH6" s="409">
        <v>32.482678358999998</v>
      </c>
      <c r="BI6" s="409">
        <v>32.956495740000001</v>
      </c>
      <c r="BJ6" s="409">
        <v>33.098992387999999</v>
      </c>
      <c r="BK6" s="409">
        <v>33.248590925999999</v>
      </c>
      <c r="BL6" s="409">
        <v>33.27072038</v>
      </c>
      <c r="BM6" s="409">
        <v>33.441287817999999</v>
      </c>
      <c r="BN6" s="409">
        <v>33.575375657000002</v>
      </c>
      <c r="BO6" s="409">
        <v>33.570764920999999</v>
      </c>
      <c r="BP6" s="409">
        <v>33.670354979000003</v>
      </c>
      <c r="BQ6" s="409">
        <v>33.645858075</v>
      </c>
      <c r="BR6" s="409">
        <v>33.800676224</v>
      </c>
      <c r="BS6" s="409">
        <v>33.743162521999999</v>
      </c>
      <c r="BT6" s="409">
        <v>33.935540044</v>
      </c>
      <c r="BU6" s="409">
        <v>34.307277354</v>
      </c>
      <c r="BV6" s="409">
        <v>34.234565236000002</v>
      </c>
    </row>
    <row r="7" spans="1:74" ht="11.1" customHeight="1" x14ac:dyDescent="0.2">
      <c r="A7" s="162" t="s">
        <v>306</v>
      </c>
      <c r="B7" s="173" t="s">
        <v>260</v>
      </c>
      <c r="C7" s="252">
        <v>14.775651387</v>
      </c>
      <c r="D7" s="252">
        <v>14.942316142999999</v>
      </c>
      <c r="E7" s="252">
        <v>15.077128418999999</v>
      </c>
      <c r="F7" s="252">
        <v>15.351193</v>
      </c>
      <c r="G7" s="252">
        <v>15.211940289999999</v>
      </c>
      <c r="H7" s="252">
        <v>15.048440666999999</v>
      </c>
      <c r="I7" s="252">
        <v>15.228178677000001</v>
      </c>
      <c r="J7" s="252">
        <v>15.220453419</v>
      </c>
      <c r="K7" s="252">
        <v>15.238064667</v>
      </c>
      <c r="L7" s="252">
        <v>15.21824129</v>
      </c>
      <c r="M7" s="252">
        <v>15.230202667</v>
      </c>
      <c r="N7" s="252">
        <v>15.119084032</v>
      </c>
      <c r="O7" s="252">
        <v>14.997329710000001</v>
      </c>
      <c r="P7" s="252">
        <v>14.831548378999999</v>
      </c>
      <c r="Q7" s="252">
        <v>15.031519128999999</v>
      </c>
      <c r="R7" s="252">
        <v>14.857672666999999</v>
      </c>
      <c r="S7" s="252">
        <v>15.027552096999999</v>
      </c>
      <c r="T7" s="252">
        <v>14.827207</v>
      </c>
      <c r="U7" s="252">
        <v>14.832969547999999</v>
      </c>
      <c r="V7" s="252">
        <v>14.635611677</v>
      </c>
      <c r="W7" s="252">
        <v>14.441927333000001</v>
      </c>
      <c r="X7" s="252">
        <v>14.760360903</v>
      </c>
      <c r="Y7" s="252">
        <v>14.985661332999999</v>
      </c>
      <c r="Z7" s="252">
        <v>14.713972387</v>
      </c>
      <c r="AA7" s="252">
        <v>14.741446419000001</v>
      </c>
      <c r="AB7" s="252">
        <v>15.155421285999999</v>
      </c>
      <c r="AC7" s="252">
        <v>15.33729071</v>
      </c>
      <c r="AD7" s="252">
        <v>15.255641000000001</v>
      </c>
      <c r="AE7" s="252">
        <v>15.464295387</v>
      </c>
      <c r="AF7" s="252">
        <v>15.464704333</v>
      </c>
      <c r="AG7" s="252">
        <v>15.554008677000001</v>
      </c>
      <c r="AH7" s="252">
        <v>15.568833290000001</v>
      </c>
      <c r="AI7" s="252">
        <v>15.609617999999999</v>
      </c>
      <c r="AJ7" s="252">
        <v>16.227120355</v>
      </c>
      <c r="AK7" s="252">
        <v>16.851133333</v>
      </c>
      <c r="AL7" s="252">
        <v>16.586373386999998</v>
      </c>
      <c r="AM7" s="252">
        <v>16.365984451999999</v>
      </c>
      <c r="AN7" s="252">
        <v>16.773845714</v>
      </c>
      <c r="AO7" s="252">
        <v>17.156125773999999</v>
      </c>
      <c r="AP7" s="252">
        <v>17.246079000000002</v>
      </c>
      <c r="AQ7" s="252">
        <v>17.324516839000001</v>
      </c>
      <c r="AR7" s="252">
        <v>17.598395666999998</v>
      </c>
      <c r="AS7" s="252">
        <v>17.978907160999999</v>
      </c>
      <c r="AT7" s="252">
        <v>18.577317967999999</v>
      </c>
      <c r="AU7" s="252">
        <v>18.662954667000001</v>
      </c>
      <c r="AV7" s="252">
        <v>18.651433161</v>
      </c>
      <c r="AW7" s="252">
        <v>19.103270333000001</v>
      </c>
      <c r="AX7" s="252">
        <v>19.120943064999999</v>
      </c>
      <c r="AY7" s="252">
        <v>18.927196773999999</v>
      </c>
      <c r="AZ7" s="252">
        <v>18.805433000000001</v>
      </c>
      <c r="BA7" s="252">
        <v>19.237267815999999</v>
      </c>
      <c r="BB7" s="252">
        <v>19.568727108000001</v>
      </c>
      <c r="BC7" s="409">
        <v>19.803496800000001</v>
      </c>
      <c r="BD7" s="409">
        <v>19.854010299999999</v>
      </c>
      <c r="BE7" s="409">
        <v>19.916045400000002</v>
      </c>
      <c r="BF7" s="409">
        <v>20.208425999999999</v>
      </c>
      <c r="BG7" s="409">
        <v>20.266544</v>
      </c>
      <c r="BH7" s="409">
        <v>20.484528600000001</v>
      </c>
      <c r="BI7" s="409">
        <v>20.955968899999998</v>
      </c>
      <c r="BJ7" s="409">
        <v>21.053777199999999</v>
      </c>
      <c r="BK7" s="409">
        <v>21.043426400000001</v>
      </c>
      <c r="BL7" s="409">
        <v>21.0255519</v>
      </c>
      <c r="BM7" s="409">
        <v>21.1960917</v>
      </c>
      <c r="BN7" s="409">
        <v>21.290604399999999</v>
      </c>
      <c r="BO7" s="409">
        <v>21.388382700000001</v>
      </c>
      <c r="BP7" s="409">
        <v>21.4179949</v>
      </c>
      <c r="BQ7" s="409">
        <v>21.382039800000001</v>
      </c>
      <c r="BR7" s="409">
        <v>21.5695631</v>
      </c>
      <c r="BS7" s="409">
        <v>21.550351800000001</v>
      </c>
      <c r="BT7" s="409">
        <v>21.417878099999999</v>
      </c>
      <c r="BU7" s="409">
        <v>21.7427004</v>
      </c>
      <c r="BV7" s="409">
        <v>21.6852223</v>
      </c>
    </row>
    <row r="8" spans="1:74" ht="11.1" customHeight="1" x14ac:dyDescent="0.2">
      <c r="A8" s="162" t="s">
        <v>307</v>
      </c>
      <c r="B8" s="173" t="s">
        <v>281</v>
      </c>
      <c r="C8" s="252">
        <v>4.7024869999999996</v>
      </c>
      <c r="D8" s="252">
        <v>4.743487</v>
      </c>
      <c r="E8" s="252">
        <v>4.6324870000000002</v>
      </c>
      <c r="F8" s="252">
        <v>4.3004870000000004</v>
      </c>
      <c r="G8" s="252">
        <v>3.9994869999999998</v>
      </c>
      <c r="H8" s="252">
        <v>4.2044870000000003</v>
      </c>
      <c r="I8" s="252">
        <v>4.618487</v>
      </c>
      <c r="J8" s="252">
        <v>4.759487</v>
      </c>
      <c r="K8" s="252">
        <v>4.2994870000000001</v>
      </c>
      <c r="L8" s="252">
        <v>4.4194870000000002</v>
      </c>
      <c r="M8" s="252">
        <v>4.6864869999999996</v>
      </c>
      <c r="N8" s="252">
        <v>4.7734870000000003</v>
      </c>
      <c r="O8" s="252">
        <v>4.8172740000000003</v>
      </c>
      <c r="P8" s="252">
        <v>4.7372740000000002</v>
      </c>
      <c r="Q8" s="252">
        <v>4.6572740000000001</v>
      </c>
      <c r="R8" s="252">
        <v>4.3192740000000001</v>
      </c>
      <c r="S8" s="252">
        <v>3.6812740000000002</v>
      </c>
      <c r="T8" s="252">
        <v>3.9822739999999999</v>
      </c>
      <c r="U8" s="252">
        <v>4.6072740000000003</v>
      </c>
      <c r="V8" s="252">
        <v>4.7452740000000002</v>
      </c>
      <c r="W8" s="252">
        <v>4.7492739999999998</v>
      </c>
      <c r="X8" s="252">
        <v>4.8132739999999998</v>
      </c>
      <c r="Y8" s="252">
        <v>5.1352739999999999</v>
      </c>
      <c r="Z8" s="252">
        <v>4.9182740000000003</v>
      </c>
      <c r="AA8" s="252">
        <v>5.120139</v>
      </c>
      <c r="AB8" s="252">
        <v>5.1401389999999996</v>
      </c>
      <c r="AC8" s="252">
        <v>4.910139</v>
      </c>
      <c r="AD8" s="252">
        <v>4.5001389999999999</v>
      </c>
      <c r="AE8" s="252">
        <v>4.6331389999999999</v>
      </c>
      <c r="AF8" s="252">
        <v>4.6861389999999998</v>
      </c>
      <c r="AG8" s="252">
        <v>4.963139</v>
      </c>
      <c r="AH8" s="252">
        <v>5.1171389999999999</v>
      </c>
      <c r="AI8" s="252">
        <v>4.9331389999999997</v>
      </c>
      <c r="AJ8" s="252">
        <v>4.9451390000000002</v>
      </c>
      <c r="AK8" s="252">
        <v>5.2731389999999996</v>
      </c>
      <c r="AL8" s="252">
        <v>5.3501390000000004</v>
      </c>
      <c r="AM8" s="252">
        <v>5.2041389999999996</v>
      </c>
      <c r="AN8" s="252">
        <v>5.3671389999999999</v>
      </c>
      <c r="AO8" s="252">
        <v>5.402139</v>
      </c>
      <c r="AP8" s="252">
        <v>5.0291389999999998</v>
      </c>
      <c r="AQ8" s="252">
        <v>5.1791390000000002</v>
      </c>
      <c r="AR8" s="252">
        <v>5.1011389999999999</v>
      </c>
      <c r="AS8" s="252">
        <v>5.3141389999999999</v>
      </c>
      <c r="AT8" s="252">
        <v>5.4531390000000002</v>
      </c>
      <c r="AU8" s="252">
        <v>5.2171390000000004</v>
      </c>
      <c r="AV8" s="252">
        <v>5.4931390000000002</v>
      </c>
      <c r="AW8" s="252">
        <v>5.2961390000000002</v>
      </c>
      <c r="AX8" s="252">
        <v>5.4751390000000004</v>
      </c>
      <c r="AY8" s="252">
        <v>5.0941390000000002</v>
      </c>
      <c r="AZ8" s="252">
        <v>4.9696337170999998</v>
      </c>
      <c r="BA8" s="252">
        <v>4.9668161204999999</v>
      </c>
      <c r="BB8" s="252">
        <v>4.8122811109999999</v>
      </c>
      <c r="BC8" s="409">
        <v>4.8395446913000004</v>
      </c>
      <c r="BD8" s="409">
        <v>4.9282526124999997</v>
      </c>
      <c r="BE8" s="409">
        <v>5.1799860791999999</v>
      </c>
      <c r="BF8" s="409">
        <v>5.1315773314999999</v>
      </c>
      <c r="BG8" s="409">
        <v>5.1998509363999998</v>
      </c>
      <c r="BH8" s="409">
        <v>5.2073872481999999</v>
      </c>
      <c r="BI8" s="409">
        <v>5.2118660146</v>
      </c>
      <c r="BJ8" s="409">
        <v>5.2256969351000002</v>
      </c>
      <c r="BK8" s="409">
        <v>5.3745444051</v>
      </c>
      <c r="BL8" s="409">
        <v>5.3687354202000002</v>
      </c>
      <c r="BM8" s="409">
        <v>5.3427591642000003</v>
      </c>
      <c r="BN8" s="409">
        <v>5.3594946271000001</v>
      </c>
      <c r="BO8" s="409">
        <v>5.3408082263000001</v>
      </c>
      <c r="BP8" s="409">
        <v>5.3731717077000001</v>
      </c>
      <c r="BQ8" s="409">
        <v>5.3561319206000002</v>
      </c>
      <c r="BR8" s="409">
        <v>5.4056061531999999</v>
      </c>
      <c r="BS8" s="409">
        <v>5.4537117628000003</v>
      </c>
      <c r="BT8" s="409">
        <v>5.4544189745000002</v>
      </c>
      <c r="BU8" s="409">
        <v>5.4782533521000003</v>
      </c>
      <c r="BV8" s="409">
        <v>5.4393011763999999</v>
      </c>
    </row>
    <row r="9" spans="1:74" ht="11.1" customHeight="1" x14ac:dyDescent="0.2">
      <c r="A9" s="162" t="s">
        <v>308</v>
      </c>
      <c r="B9" s="173" t="s">
        <v>290</v>
      </c>
      <c r="C9" s="252">
        <v>2.6333709999999999</v>
      </c>
      <c r="D9" s="252">
        <v>2.709371</v>
      </c>
      <c r="E9" s="252">
        <v>2.6903709999999998</v>
      </c>
      <c r="F9" s="252">
        <v>2.543371</v>
      </c>
      <c r="G9" s="252">
        <v>2.5813709999999999</v>
      </c>
      <c r="H9" s="252">
        <v>2.6033710000000001</v>
      </c>
      <c r="I9" s="252">
        <v>2.632371</v>
      </c>
      <c r="J9" s="252">
        <v>2.6153710000000001</v>
      </c>
      <c r="K9" s="252">
        <v>2.6193710000000001</v>
      </c>
      <c r="L9" s="252">
        <v>2.6263709999999998</v>
      </c>
      <c r="M9" s="252">
        <v>2.6093709999999999</v>
      </c>
      <c r="N9" s="252">
        <v>2.6093709999999999</v>
      </c>
      <c r="O9" s="252">
        <v>2.6042209999999999</v>
      </c>
      <c r="P9" s="252">
        <v>2.5412210000000002</v>
      </c>
      <c r="Q9" s="252">
        <v>2.5332210000000002</v>
      </c>
      <c r="R9" s="252">
        <v>2.5042209999999998</v>
      </c>
      <c r="S9" s="252">
        <v>2.502221</v>
      </c>
      <c r="T9" s="252">
        <v>2.526221</v>
      </c>
      <c r="U9" s="252">
        <v>2.502221</v>
      </c>
      <c r="V9" s="252">
        <v>2.490221</v>
      </c>
      <c r="W9" s="252">
        <v>2.4412210000000001</v>
      </c>
      <c r="X9" s="252">
        <v>2.418221</v>
      </c>
      <c r="Y9" s="252">
        <v>2.3952209999999998</v>
      </c>
      <c r="Z9" s="252">
        <v>2.3552209999999998</v>
      </c>
      <c r="AA9" s="252">
        <v>2.341504</v>
      </c>
      <c r="AB9" s="252">
        <v>2.3485040000000001</v>
      </c>
      <c r="AC9" s="252">
        <v>2.3445040000000001</v>
      </c>
      <c r="AD9" s="252">
        <v>2.329504</v>
      </c>
      <c r="AE9" s="252">
        <v>2.3345039999999999</v>
      </c>
      <c r="AF9" s="252">
        <v>2.3235039999999998</v>
      </c>
      <c r="AG9" s="252">
        <v>2.2955040000000002</v>
      </c>
      <c r="AH9" s="252">
        <v>2.220504</v>
      </c>
      <c r="AI9" s="252">
        <v>2.0165039999999999</v>
      </c>
      <c r="AJ9" s="252">
        <v>2.1875040000000001</v>
      </c>
      <c r="AK9" s="252">
        <v>2.1335039999999998</v>
      </c>
      <c r="AL9" s="252">
        <v>2.1345040000000002</v>
      </c>
      <c r="AM9" s="252">
        <v>2.2035040000000001</v>
      </c>
      <c r="AN9" s="252">
        <v>2.1665040000000002</v>
      </c>
      <c r="AO9" s="252">
        <v>2.1295039999999998</v>
      </c>
      <c r="AP9" s="252">
        <v>2.1625040000000002</v>
      </c>
      <c r="AQ9" s="252">
        <v>2.1275040000000001</v>
      </c>
      <c r="AR9" s="252">
        <v>2.1095039999999998</v>
      </c>
      <c r="AS9" s="252">
        <v>2.1065040000000002</v>
      </c>
      <c r="AT9" s="252">
        <v>2.0725039999999999</v>
      </c>
      <c r="AU9" s="252">
        <v>2.0815039999999998</v>
      </c>
      <c r="AV9" s="252">
        <v>1.9835039999999999</v>
      </c>
      <c r="AW9" s="252">
        <v>1.932504</v>
      </c>
      <c r="AX9" s="252">
        <v>1.944504</v>
      </c>
      <c r="AY9" s="252">
        <v>1.861504</v>
      </c>
      <c r="AZ9" s="252">
        <v>1.9633274683999999</v>
      </c>
      <c r="BA9" s="252">
        <v>2.0474511308999999</v>
      </c>
      <c r="BB9" s="252">
        <v>2.0401586531000002</v>
      </c>
      <c r="BC9" s="409">
        <v>2.0330114472999998</v>
      </c>
      <c r="BD9" s="409">
        <v>2.0261647209000002</v>
      </c>
      <c r="BE9" s="409">
        <v>2.0191002359999999</v>
      </c>
      <c r="BF9" s="409">
        <v>2.0119800801999999</v>
      </c>
      <c r="BG9" s="409">
        <v>2.0050295194999999</v>
      </c>
      <c r="BH9" s="409">
        <v>1.9978309331999999</v>
      </c>
      <c r="BI9" s="409">
        <v>1.9877192391</v>
      </c>
      <c r="BJ9" s="409">
        <v>1.9811176035</v>
      </c>
      <c r="BK9" s="409">
        <v>1.9736325450000001</v>
      </c>
      <c r="BL9" s="409">
        <v>1.9674009262000001</v>
      </c>
      <c r="BM9" s="409">
        <v>1.9604754021999999</v>
      </c>
      <c r="BN9" s="409">
        <v>1.9536935225000001</v>
      </c>
      <c r="BO9" s="409">
        <v>1.9469923519000001</v>
      </c>
      <c r="BP9" s="409">
        <v>1.9406828903</v>
      </c>
      <c r="BQ9" s="409">
        <v>1.9341406911000001</v>
      </c>
      <c r="BR9" s="409">
        <v>1.9275217868000001</v>
      </c>
      <c r="BS9" s="409">
        <v>1.9211075941</v>
      </c>
      <c r="BT9" s="409">
        <v>1.9143899997</v>
      </c>
      <c r="BU9" s="409">
        <v>1.9070281979000001</v>
      </c>
      <c r="BV9" s="409">
        <v>1.9009299273</v>
      </c>
    </row>
    <row r="10" spans="1:74" ht="11.1" customHeight="1" x14ac:dyDescent="0.2">
      <c r="A10" s="162" t="s">
        <v>309</v>
      </c>
      <c r="B10" s="173" t="s">
        <v>284</v>
      </c>
      <c r="C10" s="252">
        <v>4.8275230000000002</v>
      </c>
      <c r="D10" s="252">
        <v>4.7228779999999997</v>
      </c>
      <c r="E10" s="252">
        <v>4.7378739999999997</v>
      </c>
      <c r="F10" s="252">
        <v>4.8861319999999999</v>
      </c>
      <c r="G10" s="252">
        <v>4.8835179999999996</v>
      </c>
      <c r="H10" s="252">
        <v>4.868449</v>
      </c>
      <c r="I10" s="252">
        <v>4.8719659999999996</v>
      </c>
      <c r="J10" s="252">
        <v>4.7791430000000004</v>
      </c>
      <c r="K10" s="252">
        <v>4.7491719999999997</v>
      </c>
      <c r="L10" s="252">
        <v>4.9573850000000004</v>
      </c>
      <c r="M10" s="252">
        <v>5.019082</v>
      </c>
      <c r="N10" s="252">
        <v>5.066287</v>
      </c>
      <c r="O10" s="252">
        <v>5.0144479999999998</v>
      </c>
      <c r="P10" s="252">
        <v>4.9918170000000002</v>
      </c>
      <c r="Q10" s="252">
        <v>4.945659</v>
      </c>
      <c r="R10" s="252">
        <v>4.9025990000000004</v>
      </c>
      <c r="S10" s="252">
        <v>4.8113919999999997</v>
      </c>
      <c r="T10" s="252">
        <v>4.5858530000000002</v>
      </c>
      <c r="U10" s="252">
        <v>5.0107609999999996</v>
      </c>
      <c r="V10" s="252">
        <v>4.7158410000000002</v>
      </c>
      <c r="W10" s="252">
        <v>4.3622300000000003</v>
      </c>
      <c r="X10" s="252">
        <v>4.8474779999999997</v>
      </c>
      <c r="Y10" s="252">
        <v>5.0636450000000002</v>
      </c>
      <c r="Z10" s="252">
        <v>4.928769</v>
      </c>
      <c r="AA10" s="252">
        <v>4.9065649999999996</v>
      </c>
      <c r="AB10" s="252">
        <v>4.9385649999999996</v>
      </c>
      <c r="AC10" s="252">
        <v>5.0145650000000002</v>
      </c>
      <c r="AD10" s="252">
        <v>4.9345650000000001</v>
      </c>
      <c r="AE10" s="252">
        <v>4.7815649999999996</v>
      </c>
      <c r="AF10" s="252">
        <v>4.6825650000000003</v>
      </c>
      <c r="AG10" s="252">
        <v>4.8285650000000002</v>
      </c>
      <c r="AH10" s="252">
        <v>4.6545649999999998</v>
      </c>
      <c r="AI10" s="252">
        <v>4.5575650000000003</v>
      </c>
      <c r="AJ10" s="252">
        <v>4.8075650000000003</v>
      </c>
      <c r="AK10" s="252">
        <v>4.7515650000000003</v>
      </c>
      <c r="AL10" s="252">
        <v>4.5395649999999996</v>
      </c>
      <c r="AM10" s="252">
        <v>4.9876519999999998</v>
      </c>
      <c r="AN10" s="252">
        <v>4.8862889999999997</v>
      </c>
      <c r="AO10" s="252">
        <v>4.7722199999999999</v>
      </c>
      <c r="AP10" s="252">
        <v>4.8664949999999996</v>
      </c>
      <c r="AQ10" s="252">
        <v>4.5234670000000001</v>
      </c>
      <c r="AR10" s="252">
        <v>4.6895899999999999</v>
      </c>
      <c r="AS10" s="252">
        <v>4.838991</v>
      </c>
      <c r="AT10" s="252">
        <v>4.6529109999999996</v>
      </c>
      <c r="AU10" s="252">
        <v>4.4344609999999998</v>
      </c>
      <c r="AV10" s="252">
        <v>4.8464270000000003</v>
      </c>
      <c r="AW10" s="252">
        <v>4.87704</v>
      </c>
      <c r="AX10" s="252">
        <v>4.8872720000000003</v>
      </c>
      <c r="AY10" s="252">
        <v>4.8827429999999996</v>
      </c>
      <c r="AZ10" s="252">
        <v>4.7023248828000002</v>
      </c>
      <c r="BA10" s="252">
        <v>4.7118694704999999</v>
      </c>
      <c r="BB10" s="252">
        <v>4.7096349322000002</v>
      </c>
      <c r="BC10" s="409">
        <v>4.7097115102</v>
      </c>
      <c r="BD10" s="409">
        <v>4.5283626304000002</v>
      </c>
      <c r="BE10" s="409">
        <v>4.7442407354</v>
      </c>
      <c r="BF10" s="409">
        <v>4.5364816118000002</v>
      </c>
      <c r="BG10" s="409">
        <v>4.4665002017999997</v>
      </c>
      <c r="BH10" s="409">
        <v>4.7929315780000001</v>
      </c>
      <c r="BI10" s="409">
        <v>4.8009415866999996</v>
      </c>
      <c r="BJ10" s="409">
        <v>4.8384006492999996</v>
      </c>
      <c r="BK10" s="409">
        <v>4.8569875757999998</v>
      </c>
      <c r="BL10" s="409">
        <v>4.9090321338000003</v>
      </c>
      <c r="BM10" s="409">
        <v>4.9419615519000004</v>
      </c>
      <c r="BN10" s="409">
        <v>4.9715831068999998</v>
      </c>
      <c r="BO10" s="409">
        <v>4.8945816424000004</v>
      </c>
      <c r="BP10" s="409">
        <v>4.9385054806999999</v>
      </c>
      <c r="BQ10" s="409">
        <v>4.9735456635000004</v>
      </c>
      <c r="BR10" s="409">
        <v>4.8979851839000004</v>
      </c>
      <c r="BS10" s="409">
        <v>4.8179913647000001</v>
      </c>
      <c r="BT10" s="409">
        <v>5.1488529701000001</v>
      </c>
      <c r="BU10" s="409">
        <v>5.1792954038000003</v>
      </c>
      <c r="BV10" s="409">
        <v>5.2091118326999997</v>
      </c>
    </row>
    <row r="11" spans="1:74" ht="11.1" customHeight="1" x14ac:dyDescent="0.2">
      <c r="A11" s="162" t="s">
        <v>316</v>
      </c>
      <c r="B11" s="173" t="s">
        <v>285</v>
      </c>
      <c r="C11" s="252">
        <v>68.556603936000002</v>
      </c>
      <c r="D11" s="252">
        <v>68.266370597000005</v>
      </c>
      <c r="E11" s="252">
        <v>69.296109865999995</v>
      </c>
      <c r="F11" s="252">
        <v>69.431910373999997</v>
      </c>
      <c r="G11" s="252">
        <v>70.080614296999997</v>
      </c>
      <c r="H11" s="252">
        <v>70.570505925000006</v>
      </c>
      <c r="I11" s="252">
        <v>70.622088539999993</v>
      </c>
      <c r="J11" s="252">
        <v>70.416864113000003</v>
      </c>
      <c r="K11" s="252">
        <v>70.640406820999999</v>
      </c>
      <c r="L11" s="252">
        <v>70.536758649999996</v>
      </c>
      <c r="M11" s="252">
        <v>70.501726245</v>
      </c>
      <c r="N11" s="252">
        <v>70.438949553</v>
      </c>
      <c r="O11" s="252">
        <v>70.409389929</v>
      </c>
      <c r="P11" s="252">
        <v>69.882029223000004</v>
      </c>
      <c r="Q11" s="252">
        <v>69.969775791000004</v>
      </c>
      <c r="R11" s="252">
        <v>70.246997828999994</v>
      </c>
      <c r="S11" s="252">
        <v>70.330198472999996</v>
      </c>
      <c r="T11" s="252">
        <v>70.933109367</v>
      </c>
      <c r="U11" s="252">
        <v>70.949576281999995</v>
      </c>
      <c r="V11" s="252">
        <v>70.305413758</v>
      </c>
      <c r="W11" s="252">
        <v>71.024287845999993</v>
      </c>
      <c r="X11" s="252">
        <v>71.380050752000002</v>
      </c>
      <c r="Y11" s="252">
        <v>71.844343093999996</v>
      </c>
      <c r="Z11" s="252">
        <v>71.388538338000004</v>
      </c>
      <c r="AA11" s="252">
        <v>70.232290372999998</v>
      </c>
      <c r="AB11" s="252">
        <v>69.915371862000001</v>
      </c>
      <c r="AC11" s="252">
        <v>69.241458359000006</v>
      </c>
      <c r="AD11" s="252">
        <v>69.646409343000002</v>
      </c>
      <c r="AE11" s="252">
        <v>70.394582778</v>
      </c>
      <c r="AF11" s="252">
        <v>71.180577928000005</v>
      </c>
      <c r="AG11" s="252">
        <v>71.426028102999993</v>
      </c>
      <c r="AH11" s="252">
        <v>70.752869223999994</v>
      </c>
      <c r="AI11" s="252">
        <v>71.289710489000001</v>
      </c>
      <c r="AJ11" s="252">
        <v>70.828773021000003</v>
      </c>
      <c r="AK11" s="252">
        <v>70.568576597000003</v>
      </c>
      <c r="AL11" s="252">
        <v>70.247064847999994</v>
      </c>
      <c r="AM11" s="252">
        <v>70.312138677999997</v>
      </c>
      <c r="AN11" s="252">
        <v>70.144195042999996</v>
      </c>
      <c r="AO11" s="252">
        <v>69.952562104999998</v>
      </c>
      <c r="AP11" s="252">
        <v>70.183237668999993</v>
      </c>
      <c r="AQ11" s="252">
        <v>70.355756499999998</v>
      </c>
      <c r="AR11" s="252">
        <v>70.878074100999996</v>
      </c>
      <c r="AS11" s="252">
        <v>70.933908267999996</v>
      </c>
      <c r="AT11" s="252">
        <v>70.775436868</v>
      </c>
      <c r="AU11" s="252">
        <v>71.167135000000002</v>
      </c>
      <c r="AV11" s="252">
        <v>71.458134999999999</v>
      </c>
      <c r="AW11" s="252">
        <v>71.139134999999996</v>
      </c>
      <c r="AX11" s="252">
        <v>70.319135000000003</v>
      </c>
      <c r="AY11" s="252">
        <v>69.334135000000003</v>
      </c>
      <c r="AZ11" s="252">
        <v>69.530617164000006</v>
      </c>
      <c r="BA11" s="252">
        <v>69.094641014000004</v>
      </c>
      <c r="BB11" s="252">
        <v>68.937018729000002</v>
      </c>
      <c r="BC11" s="409">
        <v>68.577873761999996</v>
      </c>
      <c r="BD11" s="409">
        <v>69.365597323000003</v>
      </c>
      <c r="BE11" s="409">
        <v>70.107664718999999</v>
      </c>
      <c r="BF11" s="409">
        <v>69.721185676000005</v>
      </c>
      <c r="BG11" s="409">
        <v>70.005536479</v>
      </c>
      <c r="BH11" s="409">
        <v>69.649063253999998</v>
      </c>
      <c r="BI11" s="409">
        <v>69.596088834</v>
      </c>
      <c r="BJ11" s="409">
        <v>69.112154309999994</v>
      </c>
      <c r="BK11" s="409">
        <v>68.452945368000002</v>
      </c>
      <c r="BL11" s="409">
        <v>68.318037305000004</v>
      </c>
      <c r="BM11" s="409">
        <v>68.696401186000003</v>
      </c>
      <c r="BN11" s="409">
        <v>69.250856259000003</v>
      </c>
      <c r="BO11" s="409">
        <v>69.560420699999995</v>
      </c>
      <c r="BP11" s="409">
        <v>69.867551640000002</v>
      </c>
      <c r="BQ11" s="409">
        <v>69.980157933000001</v>
      </c>
      <c r="BR11" s="409">
        <v>69.748414623000002</v>
      </c>
      <c r="BS11" s="409">
        <v>69.950906036999996</v>
      </c>
      <c r="BT11" s="409">
        <v>69.516339263000006</v>
      </c>
      <c r="BU11" s="409">
        <v>69.421923160000006</v>
      </c>
      <c r="BV11" s="409">
        <v>69.111559808999999</v>
      </c>
    </row>
    <row r="12" spans="1:74" ht="11.1" customHeight="1" x14ac:dyDescent="0.2">
      <c r="A12" s="162" t="s">
        <v>311</v>
      </c>
      <c r="B12" s="173" t="s">
        <v>1084</v>
      </c>
      <c r="C12" s="252">
        <v>35.305554936</v>
      </c>
      <c r="D12" s="252">
        <v>35.179608596999998</v>
      </c>
      <c r="E12" s="252">
        <v>35.977021866000001</v>
      </c>
      <c r="F12" s="252">
        <v>36.176475373999999</v>
      </c>
      <c r="G12" s="252">
        <v>36.482699297000003</v>
      </c>
      <c r="H12" s="252">
        <v>36.748514925000002</v>
      </c>
      <c r="I12" s="252">
        <v>37.011658539999999</v>
      </c>
      <c r="J12" s="252">
        <v>36.610219112999999</v>
      </c>
      <c r="K12" s="252">
        <v>36.989545821</v>
      </c>
      <c r="L12" s="252">
        <v>36.744464649999998</v>
      </c>
      <c r="M12" s="252">
        <v>36.849746244999999</v>
      </c>
      <c r="N12" s="252">
        <v>36.829143553000002</v>
      </c>
      <c r="O12" s="252">
        <v>37.255767929000001</v>
      </c>
      <c r="P12" s="252">
        <v>36.786782223000003</v>
      </c>
      <c r="Q12" s="252">
        <v>37.038590790999997</v>
      </c>
      <c r="R12" s="252">
        <v>37.129151829000001</v>
      </c>
      <c r="S12" s="252">
        <v>37.003205473000001</v>
      </c>
      <c r="T12" s="252">
        <v>37.429878367000001</v>
      </c>
      <c r="U12" s="252">
        <v>37.628388282000003</v>
      </c>
      <c r="V12" s="252">
        <v>37.503755757999997</v>
      </c>
      <c r="W12" s="252">
        <v>37.518100846000003</v>
      </c>
      <c r="X12" s="252">
        <v>37.837377752000002</v>
      </c>
      <c r="Y12" s="252">
        <v>38.307511093999999</v>
      </c>
      <c r="Z12" s="252">
        <v>38.048996338000002</v>
      </c>
      <c r="AA12" s="252">
        <v>37.260623373000001</v>
      </c>
      <c r="AB12" s="252">
        <v>37.060704862000001</v>
      </c>
      <c r="AC12" s="252">
        <v>36.568791359000002</v>
      </c>
      <c r="AD12" s="252">
        <v>36.779742343000002</v>
      </c>
      <c r="AE12" s="252">
        <v>37.262915778</v>
      </c>
      <c r="AF12" s="252">
        <v>37.658910927999997</v>
      </c>
      <c r="AG12" s="252">
        <v>37.894361103000001</v>
      </c>
      <c r="AH12" s="252">
        <v>37.688202224000001</v>
      </c>
      <c r="AI12" s="252">
        <v>37.847043489000001</v>
      </c>
      <c r="AJ12" s="252">
        <v>37.582106021000001</v>
      </c>
      <c r="AK12" s="252">
        <v>37.420909596999998</v>
      </c>
      <c r="AL12" s="252">
        <v>37.345397847999998</v>
      </c>
      <c r="AM12" s="252">
        <v>37.651471678</v>
      </c>
      <c r="AN12" s="252">
        <v>37.494528043000003</v>
      </c>
      <c r="AO12" s="252">
        <v>37.244895104999998</v>
      </c>
      <c r="AP12" s="252">
        <v>37.144570668999997</v>
      </c>
      <c r="AQ12" s="252">
        <v>37.014089499999997</v>
      </c>
      <c r="AR12" s="252">
        <v>37.065407100999998</v>
      </c>
      <c r="AS12" s="252">
        <v>37.133241267999999</v>
      </c>
      <c r="AT12" s="252">
        <v>37.382769867999997</v>
      </c>
      <c r="AU12" s="252">
        <v>37.545468</v>
      </c>
      <c r="AV12" s="252">
        <v>37.715468000000001</v>
      </c>
      <c r="AW12" s="252">
        <v>37.521467999999999</v>
      </c>
      <c r="AX12" s="252">
        <v>36.685468</v>
      </c>
      <c r="AY12" s="252">
        <v>36.010468000000003</v>
      </c>
      <c r="AZ12" s="252">
        <v>36.058458977999997</v>
      </c>
      <c r="BA12" s="252">
        <v>35.479916828</v>
      </c>
      <c r="BB12" s="252">
        <v>35.318300866999998</v>
      </c>
      <c r="BC12" s="409">
        <v>34.688997512</v>
      </c>
      <c r="BD12" s="409">
        <v>34.824316326999998</v>
      </c>
      <c r="BE12" s="409">
        <v>35.561165586999998</v>
      </c>
      <c r="BF12" s="409">
        <v>35.642162458999998</v>
      </c>
      <c r="BG12" s="409">
        <v>35.533432775000001</v>
      </c>
      <c r="BH12" s="409">
        <v>35.434083080999997</v>
      </c>
      <c r="BI12" s="409">
        <v>35.325962056999998</v>
      </c>
      <c r="BJ12" s="409">
        <v>35.218114821999997</v>
      </c>
      <c r="BK12" s="409">
        <v>34.852594574000001</v>
      </c>
      <c r="BL12" s="409">
        <v>34.757583351999997</v>
      </c>
      <c r="BM12" s="409">
        <v>34.790953924</v>
      </c>
      <c r="BN12" s="409">
        <v>34.784207780999999</v>
      </c>
      <c r="BO12" s="409">
        <v>34.872511852999999</v>
      </c>
      <c r="BP12" s="409">
        <v>34.966574772999998</v>
      </c>
      <c r="BQ12" s="409">
        <v>35.065102238999998</v>
      </c>
      <c r="BR12" s="409">
        <v>35.063168386000001</v>
      </c>
      <c r="BS12" s="409">
        <v>34.951595345000001</v>
      </c>
      <c r="BT12" s="409">
        <v>34.844292656999997</v>
      </c>
      <c r="BU12" s="409">
        <v>34.728306889000002</v>
      </c>
      <c r="BV12" s="409">
        <v>34.787576563999998</v>
      </c>
    </row>
    <row r="13" spans="1:74" ht="11.1" customHeight="1" x14ac:dyDescent="0.2">
      <c r="A13" s="162" t="s">
        <v>312</v>
      </c>
      <c r="B13" s="173" t="s">
        <v>291</v>
      </c>
      <c r="C13" s="252">
        <v>30.064392999999999</v>
      </c>
      <c r="D13" s="252">
        <v>29.958182000000001</v>
      </c>
      <c r="E13" s="252">
        <v>30.790761</v>
      </c>
      <c r="F13" s="252">
        <v>30.939561999999999</v>
      </c>
      <c r="G13" s="252">
        <v>31.184722000000001</v>
      </c>
      <c r="H13" s="252">
        <v>31.633790999999999</v>
      </c>
      <c r="I13" s="252">
        <v>31.838521</v>
      </c>
      <c r="J13" s="252">
        <v>31.624684999999999</v>
      </c>
      <c r="K13" s="252">
        <v>31.755617999999998</v>
      </c>
      <c r="L13" s="252">
        <v>31.529555999999999</v>
      </c>
      <c r="M13" s="252">
        <v>31.653449999999999</v>
      </c>
      <c r="N13" s="252">
        <v>31.637356</v>
      </c>
      <c r="O13" s="252">
        <v>32.023541999999999</v>
      </c>
      <c r="P13" s="252">
        <v>31.605530000000002</v>
      </c>
      <c r="Q13" s="252">
        <v>31.711545000000001</v>
      </c>
      <c r="R13" s="252">
        <v>31.821058000000001</v>
      </c>
      <c r="S13" s="252">
        <v>31.847351</v>
      </c>
      <c r="T13" s="252">
        <v>32.275463000000002</v>
      </c>
      <c r="U13" s="252">
        <v>32.354995000000002</v>
      </c>
      <c r="V13" s="252">
        <v>32.232742999999999</v>
      </c>
      <c r="W13" s="252">
        <v>32.295520000000003</v>
      </c>
      <c r="X13" s="252">
        <v>32.551327000000001</v>
      </c>
      <c r="Y13" s="252">
        <v>32.935315000000003</v>
      </c>
      <c r="Z13" s="252">
        <v>32.793708000000002</v>
      </c>
      <c r="AA13" s="252">
        <v>31.846</v>
      </c>
      <c r="AB13" s="252">
        <v>31.727</v>
      </c>
      <c r="AC13" s="252">
        <v>31.346</v>
      </c>
      <c r="AD13" s="252">
        <v>31.423999999999999</v>
      </c>
      <c r="AE13" s="252">
        <v>31.931999999999999</v>
      </c>
      <c r="AF13" s="252">
        <v>32.369999999999997</v>
      </c>
      <c r="AG13" s="252">
        <v>32.591000000000001</v>
      </c>
      <c r="AH13" s="252">
        <v>32.453000000000003</v>
      </c>
      <c r="AI13" s="252">
        <v>32.594000000000001</v>
      </c>
      <c r="AJ13" s="252">
        <v>32.396000000000001</v>
      </c>
      <c r="AK13" s="252">
        <v>32.131999999999998</v>
      </c>
      <c r="AL13" s="252">
        <v>31.997</v>
      </c>
      <c r="AM13" s="252">
        <v>32.268999999999998</v>
      </c>
      <c r="AN13" s="252">
        <v>32.098999999999997</v>
      </c>
      <c r="AO13" s="252">
        <v>31.92</v>
      </c>
      <c r="AP13" s="252">
        <v>31.86</v>
      </c>
      <c r="AQ13" s="252">
        <v>31.744</v>
      </c>
      <c r="AR13" s="252">
        <v>31.745999999999999</v>
      </c>
      <c r="AS13" s="252">
        <v>31.824000000000002</v>
      </c>
      <c r="AT13" s="252">
        <v>32.06</v>
      </c>
      <c r="AU13" s="252">
        <v>32.185000000000002</v>
      </c>
      <c r="AV13" s="252">
        <v>32.354999999999997</v>
      </c>
      <c r="AW13" s="252">
        <v>32.161000000000001</v>
      </c>
      <c r="AX13" s="252">
        <v>31.324999999999999</v>
      </c>
      <c r="AY13" s="252">
        <v>30.65</v>
      </c>
      <c r="AZ13" s="252">
        <v>30.624359999999999</v>
      </c>
      <c r="BA13" s="252">
        <v>30.074999999999999</v>
      </c>
      <c r="BB13" s="252">
        <v>30.04</v>
      </c>
      <c r="BC13" s="409">
        <v>29.695149000000001</v>
      </c>
      <c r="BD13" s="409">
        <v>29.826236000000002</v>
      </c>
      <c r="BE13" s="409">
        <v>30.560379999999999</v>
      </c>
      <c r="BF13" s="409">
        <v>30.639111</v>
      </c>
      <c r="BG13" s="409">
        <v>30.527854000000001</v>
      </c>
      <c r="BH13" s="409">
        <v>30.416609999999999</v>
      </c>
      <c r="BI13" s="409">
        <v>30.305378000000001</v>
      </c>
      <c r="BJ13" s="409">
        <v>30.194158000000002</v>
      </c>
      <c r="BK13" s="409">
        <v>29.849412000000001</v>
      </c>
      <c r="BL13" s="409">
        <v>29.750679000000002</v>
      </c>
      <c r="BM13" s="409">
        <v>29.781956999999998</v>
      </c>
      <c r="BN13" s="409">
        <v>29.772784999999999</v>
      </c>
      <c r="BO13" s="409">
        <v>29.858630999999999</v>
      </c>
      <c r="BP13" s="409">
        <v>29.949493</v>
      </c>
      <c r="BQ13" s="409">
        <v>30.045370999999999</v>
      </c>
      <c r="BR13" s="409">
        <v>30.041264999999999</v>
      </c>
      <c r="BS13" s="409">
        <v>29.927175999999999</v>
      </c>
      <c r="BT13" s="409">
        <v>29.818102</v>
      </c>
      <c r="BU13" s="409">
        <v>29.699044000000001</v>
      </c>
      <c r="BV13" s="409">
        <v>29.690002</v>
      </c>
    </row>
    <row r="14" spans="1:74" ht="11.1" customHeight="1" x14ac:dyDescent="0.2">
      <c r="A14" s="162" t="s">
        <v>498</v>
      </c>
      <c r="B14" s="173" t="s">
        <v>1238</v>
      </c>
      <c r="C14" s="252">
        <v>5.2411619363000002</v>
      </c>
      <c r="D14" s="252">
        <v>5.2214265968999998</v>
      </c>
      <c r="E14" s="252">
        <v>5.1862608656999996</v>
      </c>
      <c r="F14" s="252">
        <v>5.2369133739000002</v>
      </c>
      <c r="G14" s="252">
        <v>5.2979772974000001</v>
      </c>
      <c r="H14" s="252">
        <v>5.1147239250999998</v>
      </c>
      <c r="I14" s="252">
        <v>5.1731375397999999</v>
      </c>
      <c r="J14" s="252">
        <v>4.9855341129999999</v>
      </c>
      <c r="K14" s="252">
        <v>5.2339278209</v>
      </c>
      <c r="L14" s="252">
        <v>5.2149086494999999</v>
      </c>
      <c r="M14" s="252">
        <v>5.1962962448000001</v>
      </c>
      <c r="N14" s="252">
        <v>5.1917875531000002</v>
      </c>
      <c r="O14" s="252">
        <v>5.2322259293000002</v>
      </c>
      <c r="P14" s="252">
        <v>5.1812522231000004</v>
      </c>
      <c r="Q14" s="252">
        <v>5.3270457904999997</v>
      </c>
      <c r="R14" s="252">
        <v>5.3080938288999997</v>
      </c>
      <c r="S14" s="252">
        <v>5.1558544725999997</v>
      </c>
      <c r="T14" s="252">
        <v>5.1544153673000004</v>
      </c>
      <c r="U14" s="252">
        <v>5.2733932817999998</v>
      </c>
      <c r="V14" s="252">
        <v>5.2710127582000004</v>
      </c>
      <c r="W14" s="252">
        <v>5.2225808459999996</v>
      </c>
      <c r="X14" s="252">
        <v>5.2860507522000004</v>
      </c>
      <c r="Y14" s="252">
        <v>5.3721960944999996</v>
      </c>
      <c r="Z14" s="252">
        <v>5.2552883383999998</v>
      </c>
      <c r="AA14" s="252">
        <v>5.4146233731000004</v>
      </c>
      <c r="AB14" s="252">
        <v>5.3337048620000003</v>
      </c>
      <c r="AC14" s="252">
        <v>5.2227913590000004</v>
      </c>
      <c r="AD14" s="252">
        <v>5.3557423429000002</v>
      </c>
      <c r="AE14" s="252">
        <v>5.3309157780999996</v>
      </c>
      <c r="AF14" s="252">
        <v>5.2889109274999999</v>
      </c>
      <c r="AG14" s="252">
        <v>5.3033611030000003</v>
      </c>
      <c r="AH14" s="252">
        <v>5.2352022239</v>
      </c>
      <c r="AI14" s="252">
        <v>5.2530434888000004</v>
      </c>
      <c r="AJ14" s="252">
        <v>5.1861060205999996</v>
      </c>
      <c r="AK14" s="252">
        <v>5.2889095972</v>
      </c>
      <c r="AL14" s="252">
        <v>5.3483978478000003</v>
      </c>
      <c r="AM14" s="252">
        <v>5.3824716774999999</v>
      </c>
      <c r="AN14" s="252">
        <v>5.3955280431999997</v>
      </c>
      <c r="AO14" s="252">
        <v>5.3248951049000004</v>
      </c>
      <c r="AP14" s="252">
        <v>5.2845706693999999</v>
      </c>
      <c r="AQ14" s="252">
        <v>5.2700894999000001</v>
      </c>
      <c r="AR14" s="252">
        <v>5.3194071011000004</v>
      </c>
      <c r="AS14" s="252">
        <v>5.3092412677</v>
      </c>
      <c r="AT14" s="252">
        <v>5.3227698677999999</v>
      </c>
      <c r="AU14" s="252">
        <v>5.360468</v>
      </c>
      <c r="AV14" s="252">
        <v>5.360468</v>
      </c>
      <c r="AW14" s="252">
        <v>5.360468</v>
      </c>
      <c r="AX14" s="252">
        <v>5.360468</v>
      </c>
      <c r="AY14" s="252">
        <v>5.360468</v>
      </c>
      <c r="AZ14" s="252">
        <v>5.4340989775999997</v>
      </c>
      <c r="BA14" s="252">
        <v>5.4049168285000002</v>
      </c>
      <c r="BB14" s="252">
        <v>5.2783008673999996</v>
      </c>
      <c r="BC14" s="409">
        <v>4.9938485119999996</v>
      </c>
      <c r="BD14" s="409">
        <v>4.9980803273000003</v>
      </c>
      <c r="BE14" s="409">
        <v>5.0007855874000002</v>
      </c>
      <c r="BF14" s="409">
        <v>5.0030514589999999</v>
      </c>
      <c r="BG14" s="409">
        <v>5.0055787751</v>
      </c>
      <c r="BH14" s="409">
        <v>5.0174730806000003</v>
      </c>
      <c r="BI14" s="409">
        <v>5.0205840567999998</v>
      </c>
      <c r="BJ14" s="409">
        <v>5.0239568222999997</v>
      </c>
      <c r="BK14" s="409">
        <v>5.0031825744000002</v>
      </c>
      <c r="BL14" s="409">
        <v>5.0069043522000003</v>
      </c>
      <c r="BM14" s="409">
        <v>5.0089969236999998</v>
      </c>
      <c r="BN14" s="409">
        <v>5.0114227814000003</v>
      </c>
      <c r="BO14" s="409">
        <v>5.0138808533999999</v>
      </c>
      <c r="BP14" s="409">
        <v>5.0170817734000002</v>
      </c>
      <c r="BQ14" s="409">
        <v>5.0197312387000004</v>
      </c>
      <c r="BR14" s="409">
        <v>5.0219033863</v>
      </c>
      <c r="BS14" s="409">
        <v>5.0244193451000001</v>
      </c>
      <c r="BT14" s="409">
        <v>5.0261906571999999</v>
      </c>
      <c r="BU14" s="409">
        <v>5.0292628885999999</v>
      </c>
      <c r="BV14" s="409">
        <v>5.0975745636000003</v>
      </c>
    </row>
    <row r="15" spans="1:74" ht="11.1" customHeight="1" x14ac:dyDescent="0.2">
      <c r="A15" s="162" t="s">
        <v>313</v>
      </c>
      <c r="B15" s="173" t="s">
        <v>286</v>
      </c>
      <c r="C15" s="252">
        <v>14.196828999999999</v>
      </c>
      <c r="D15" s="252">
        <v>14.114706999999999</v>
      </c>
      <c r="E15" s="252">
        <v>14.29782</v>
      </c>
      <c r="F15" s="252">
        <v>13.987627</v>
      </c>
      <c r="G15" s="252">
        <v>14.152373000000001</v>
      </c>
      <c r="H15" s="252">
        <v>13.962960000000001</v>
      </c>
      <c r="I15" s="252">
        <v>14.085902000000001</v>
      </c>
      <c r="J15" s="252">
        <v>14.051396</v>
      </c>
      <c r="K15" s="252">
        <v>13.960737999999999</v>
      </c>
      <c r="L15" s="252">
        <v>14.080030000000001</v>
      </c>
      <c r="M15" s="252">
        <v>14.219339</v>
      </c>
      <c r="N15" s="252">
        <v>14.273457000000001</v>
      </c>
      <c r="O15" s="252">
        <v>14.335399000000001</v>
      </c>
      <c r="P15" s="252">
        <v>14.352399</v>
      </c>
      <c r="Q15" s="252">
        <v>14.395398999999999</v>
      </c>
      <c r="R15" s="252">
        <v>14.148399</v>
      </c>
      <c r="S15" s="252">
        <v>14.041399</v>
      </c>
      <c r="T15" s="252">
        <v>14.183399</v>
      </c>
      <c r="U15" s="252">
        <v>13.956398999999999</v>
      </c>
      <c r="V15" s="252">
        <v>13.633399000000001</v>
      </c>
      <c r="W15" s="252">
        <v>14.240399</v>
      </c>
      <c r="X15" s="252">
        <v>14.535399</v>
      </c>
      <c r="Y15" s="252">
        <v>14.516399</v>
      </c>
      <c r="Z15" s="252">
        <v>14.585399000000001</v>
      </c>
      <c r="AA15" s="252">
        <v>14.483373</v>
      </c>
      <c r="AB15" s="252">
        <v>14.473373</v>
      </c>
      <c r="AC15" s="252">
        <v>14.407373</v>
      </c>
      <c r="AD15" s="252">
        <v>14.375373</v>
      </c>
      <c r="AE15" s="252">
        <v>14.287373000000001</v>
      </c>
      <c r="AF15" s="252">
        <v>14.319373000000001</v>
      </c>
      <c r="AG15" s="252">
        <v>14.337372999999999</v>
      </c>
      <c r="AH15" s="252">
        <v>14.153373</v>
      </c>
      <c r="AI15" s="252">
        <v>14.255373000000001</v>
      </c>
      <c r="AJ15" s="252">
        <v>14.248373000000001</v>
      </c>
      <c r="AK15" s="252">
        <v>14.384373</v>
      </c>
      <c r="AL15" s="252">
        <v>14.411372999999999</v>
      </c>
      <c r="AM15" s="252">
        <v>14.409373</v>
      </c>
      <c r="AN15" s="252">
        <v>14.464373</v>
      </c>
      <c r="AO15" s="252">
        <v>14.451373</v>
      </c>
      <c r="AP15" s="252">
        <v>14.337372999999999</v>
      </c>
      <c r="AQ15" s="252">
        <v>14.400373</v>
      </c>
      <c r="AR15" s="252">
        <v>14.589373</v>
      </c>
      <c r="AS15" s="252">
        <v>14.673373</v>
      </c>
      <c r="AT15" s="252">
        <v>14.459372999999999</v>
      </c>
      <c r="AU15" s="252">
        <v>14.773372999999999</v>
      </c>
      <c r="AV15" s="252">
        <v>14.824373</v>
      </c>
      <c r="AW15" s="252">
        <v>14.871373</v>
      </c>
      <c r="AX15" s="252">
        <v>14.968373</v>
      </c>
      <c r="AY15" s="252">
        <v>14.882372999999999</v>
      </c>
      <c r="AZ15" s="252">
        <v>14.882730566999999</v>
      </c>
      <c r="BA15" s="252">
        <v>14.755642707</v>
      </c>
      <c r="BB15" s="252">
        <v>14.451820058999999</v>
      </c>
      <c r="BC15" s="409">
        <v>14.440959134</v>
      </c>
      <c r="BD15" s="409">
        <v>14.879077547</v>
      </c>
      <c r="BE15" s="409">
        <v>14.930949004</v>
      </c>
      <c r="BF15" s="409">
        <v>14.638710657000001</v>
      </c>
      <c r="BG15" s="409">
        <v>14.666614487</v>
      </c>
      <c r="BH15" s="409">
        <v>14.844173859</v>
      </c>
      <c r="BI15" s="409">
        <v>14.88468879</v>
      </c>
      <c r="BJ15" s="409">
        <v>14.867073829000001</v>
      </c>
      <c r="BK15" s="409">
        <v>14.88276782</v>
      </c>
      <c r="BL15" s="409">
        <v>14.944665945000001</v>
      </c>
      <c r="BM15" s="409">
        <v>14.974544841</v>
      </c>
      <c r="BN15" s="409">
        <v>15.021495353000001</v>
      </c>
      <c r="BO15" s="409">
        <v>15.011331912999999</v>
      </c>
      <c r="BP15" s="409">
        <v>15.004465693</v>
      </c>
      <c r="BQ15" s="409">
        <v>15.066405581</v>
      </c>
      <c r="BR15" s="409">
        <v>15.030715118</v>
      </c>
      <c r="BS15" s="409">
        <v>14.980151972</v>
      </c>
      <c r="BT15" s="409">
        <v>15.098964408000001</v>
      </c>
      <c r="BU15" s="409">
        <v>15.10334651</v>
      </c>
      <c r="BV15" s="409">
        <v>15.098871656</v>
      </c>
    </row>
    <row r="16" spans="1:74" ht="11.1" customHeight="1" x14ac:dyDescent="0.2">
      <c r="A16" s="162" t="s">
        <v>314</v>
      </c>
      <c r="B16" s="173" t="s">
        <v>287</v>
      </c>
      <c r="C16" s="252">
        <v>5.1346829999999999</v>
      </c>
      <c r="D16" s="252">
        <v>5.1206829999999997</v>
      </c>
      <c r="E16" s="252">
        <v>5.1586829999999999</v>
      </c>
      <c r="F16" s="252">
        <v>5.1606829999999997</v>
      </c>
      <c r="G16" s="252">
        <v>5.1736829999999996</v>
      </c>
      <c r="H16" s="252">
        <v>5.310683</v>
      </c>
      <c r="I16" s="252">
        <v>5.1656829999999996</v>
      </c>
      <c r="J16" s="252">
        <v>5.1806830000000001</v>
      </c>
      <c r="K16" s="252">
        <v>5.2196829999999999</v>
      </c>
      <c r="L16" s="252">
        <v>5.161683</v>
      </c>
      <c r="M16" s="252">
        <v>5.1996830000000003</v>
      </c>
      <c r="N16" s="252">
        <v>5.177683</v>
      </c>
      <c r="O16" s="252">
        <v>5.0875899999999996</v>
      </c>
      <c r="P16" s="252">
        <v>5.0715899999999996</v>
      </c>
      <c r="Q16" s="252">
        <v>5.0125900000000003</v>
      </c>
      <c r="R16" s="252">
        <v>4.9605899999999998</v>
      </c>
      <c r="S16" s="252">
        <v>4.8985900000000004</v>
      </c>
      <c r="T16" s="252">
        <v>4.9595900000000004</v>
      </c>
      <c r="U16" s="252">
        <v>4.86259</v>
      </c>
      <c r="V16" s="252">
        <v>4.7995900000000002</v>
      </c>
      <c r="W16" s="252">
        <v>4.8135899999999996</v>
      </c>
      <c r="X16" s="252">
        <v>4.7055899999999999</v>
      </c>
      <c r="Y16" s="252">
        <v>4.8395900000000003</v>
      </c>
      <c r="Z16" s="252">
        <v>4.8585900000000004</v>
      </c>
      <c r="AA16" s="252">
        <v>4.7995900000000002</v>
      </c>
      <c r="AB16" s="252">
        <v>4.7525899999999996</v>
      </c>
      <c r="AC16" s="252">
        <v>4.7975899999999996</v>
      </c>
      <c r="AD16" s="252">
        <v>4.8225899999999999</v>
      </c>
      <c r="AE16" s="252">
        <v>4.7865900000000003</v>
      </c>
      <c r="AF16" s="252">
        <v>4.9165900000000002</v>
      </c>
      <c r="AG16" s="252">
        <v>4.8065899999999999</v>
      </c>
      <c r="AH16" s="252">
        <v>4.7395899999999997</v>
      </c>
      <c r="AI16" s="252">
        <v>4.7635899999999998</v>
      </c>
      <c r="AJ16" s="252">
        <v>4.7585899999999999</v>
      </c>
      <c r="AK16" s="252">
        <v>4.8145899999999999</v>
      </c>
      <c r="AL16" s="252">
        <v>4.7635899999999998</v>
      </c>
      <c r="AM16" s="252">
        <v>4.7895899999999996</v>
      </c>
      <c r="AN16" s="252">
        <v>4.7825899999999999</v>
      </c>
      <c r="AO16" s="252">
        <v>4.7905899999999999</v>
      </c>
      <c r="AP16" s="252">
        <v>4.80959</v>
      </c>
      <c r="AQ16" s="252">
        <v>4.7995900000000002</v>
      </c>
      <c r="AR16" s="252">
        <v>4.8985900000000004</v>
      </c>
      <c r="AS16" s="252">
        <v>4.7765899999999997</v>
      </c>
      <c r="AT16" s="252">
        <v>4.8155900000000003</v>
      </c>
      <c r="AU16" s="252">
        <v>4.7445899999999996</v>
      </c>
      <c r="AV16" s="252">
        <v>4.8425900000000004</v>
      </c>
      <c r="AW16" s="252">
        <v>4.8355899999999998</v>
      </c>
      <c r="AX16" s="252">
        <v>4.9045899999999998</v>
      </c>
      <c r="AY16" s="252">
        <v>4.8975900000000001</v>
      </c>
      <c r="AZ16" s="252">
        <v>4.8732470684000004</v>
      </c>
      <c r="BA16" s="252">
        <v>4.9856824545</v>
      </c>
      <c r="BB16" s="252">
        <v>4.8212161812999996</v>
      </c>
      <c r="BC16" s="409">
        <v>4.8434442249999998</v>
      </c>
      <c r="BD16" s="409">
        <v>4.8779462809999998</v>
      </c>
      <c r="BE16" s="409">
        <v>4.8201146498999998</v>
      </c>
      <c r="BF16" s="409">
        <v>4.8535332011000003</v>
      </c>
      <c r="BG16" s="409">
        <v>4.8747358412999997</v>
      </c>
      <c r="BH16" s="409">
        <v>4.8918555890000004</v>
      </c>
      <c r="BI16" s="409">
        <v>4.9102773039000001</v>
      </c>
      <c r="BJ16" s="409">
        <v>4.8728998211999999</v>
      </c>
      <c r="BK16" s="409">
        <v>4.8439412499000003</v>
      </c>
      <c r="BL16" s="409">
        <v>4.8401732805000002</v>
      </c>
      <c r="BM16" s="409">
        <v>4.8364190751000002</v>
      </c>
      <c r="BN16" s="409">
        <v>4.8447130970999996</v>
      </c>
      <c r="BO16" s="409">
        <v>4.8655296605</v>
      </c>
      <c r="BP16" s="409">
        <v>4.9002738615999997</v>
      </c>
      <c r="BQ16" s="409">
        <v>4.8424621608000002</v>
      </c>
      <c r="BR16" s="409">
        <v>4.8756061142</v>
      </c>
      <c r="BS16" s="409">
        <v>4.8972010333</v>
      </c>
      <c r="BT16" s="409">
        <v>4.9137998339999998</v>
      </c>
      <c r="BU16" s="409">
        <v>4.9323845283000001</v>
      </c>
      <c r="BV16" s="409">
        <v>4.8949743480999999</v>
      </c>
    </row>
    <row r="17" spans="1:74" ht="11.1" customHeight="1" x14ac:dyDescent="0.2">
      <c r="A17" s="162" t="s">
        <v>315</v>
      </c>
      <c r="B17" s="173" t="s">
        <v>289</v>
      </c>
      <c r="C17" s="252">
        <v>13.919537</v>
      </c>
      <c r="D17" s="252">
        <v>13.851372</v>
      </c>
      <c r="E17" s="252">
        <v>13.862584999999999</v>
      </c>
      <c r="F17" s="252">
        <v>14.107125</v>
      </c>
      <c r="G17" s="252">
        <v>14.271858999999999</v>
      </c>
      <c r="H17" s="252">
        <v>14.548348000000001</v>
      </c>
      <c r="I17" s="252">
        <v>14.358845000000001</v>
      </c>
      <c r="J17" s="252">
        <v>14.574566000000001</v>
      </c>
      <c r="K17" s="252">
        <v>14.47044</v>
      </c>
      <c r="L17" s="252">
        <v>14.550580999999999</v>
      </c>
      <c r="M17" s="252">
        <v>14.232958</v>
      </c>
      <c r="N17" s="252">
        <v>14.158666</v>
      </c>
      <c r="O17" s="252">
        <v>13.730632999999999</v>
      </c>
      <c r="P17" s="252">
        <v>13.671258</v>
      </c>
      <c r="Q17" s="252">
        <v>13.523196</v>
      </c>
      <c r="R17" s="252">
        <v>14.008857000000001</v>
      </c>
      <c r="S17" s="252">
        <v>14.387003999999999</v>
      </c>
      <c r="T17" s="252">
        <v>14.360242</v>
      </c>
      <c r="U17" s="252">
        <v>14.502198999999999</v>
      </c>
      <c r="V17" s="252">
        <v>14.368669000000001</v>
      </c>
      <c r="W17" s="252">
        <v>14.452197999999999</v>
      </c>
      <c r="X17" s="252">
        <v>14.301684</v>
      </c>
      <c r="Y17" s="252">
        <v>14.180842999999999</v>
      </c>
      <c r="Z17" s="252">
        <v>13.895553</v>
      </c>
      <c r="AA17" s="252">
        <v>13.688704</v>
      </c>
      <c r="AB17" s="252">
        <v>13.628704000000001</v>
      </c>
      <c r="AC17" s="252">
        <v>13.467703999999999</v>
      </c>
      <c r="AD17" s="252">
        <v>13.668704</v>
      </c>
      <c r="AE17" s="252">
        <v>14.057703999999999</v>
      </c>
      <c r="AF17" s="252">
        <v>14.285704000000001</v>
      </c>
      <c r="AG17" s="252">
        <v>14.387703999999999</v>
      </c>
      <c r="AH17" s="252">
        <v>14.171704</v>
      </c>
      <c r="AI17" s="252">
        <v>14.423704000000001</v>
      </c>
      <c r="AJ17" s="252">
        <v>14.239704</v>
      </c>
      <c r="AK17" s="252">
        <v>13.948703999999999</v>
      </c>
      <c r="AL17" s="252">
        <v>13.726704</v>
      </c>
      <c r="AM17" s="252">
        <v>13.461703999999999</v>
      </c>
      <c r="AN17" s="252">
        <v>13.402704</v>
      </c>
      <c r="AO17" s="252">
        <v>13.465704000000001</v>
      </c>
      <c r="AP17" s="252">
        <v>13.891704000000001</v>
      </c>
      <c r="AQ17" s="252">
        <v>14.141704000000001</v>
      </c>
      <c r="AR17" s="252">
        <v>14.324704000000001</v>
      </c>
      <c r="AS17" s="252">
        <v>14.350704</v>
      </c>
      <c r="AT17" s="252">
        <v>14.117704</v>
      </c>
      <c r="AU17" s="252">
        <v>14.103704</v>
      </c>
      <c r="AV17" s="252">
        <v>14.075704</v>
      </c>
      <c r="AW17" s="252">
        <v>13.910704000000001</v>
      </c>
      <c r="AX17" s="252">
        <v>13.760704</v>
      </c>
      <c r="AY17" s="252">
        <v>13.543704</v>
      </c>
      <c r="AZ17" s="252">
        <v>13.716180552000001</v>
      </c>
      <c r="BA17" s="252">
        <v>13.873399023999999</v>
      </c>
      <c r="BB17" s="252">
        <v>14.345681621000001</v>
      </c>
      <c r="BC17" s="409">
        <v>14.604472891</v>
      </c>
      <c r="BD17" s="409">
        <v>14.784257167</v>
      </c>
      <c r="BE17" s="409">
        <v>14.795435477</v>
      </c>
      <c r="BF17" s="409">
        <v>14.586779358999999</v>
      </c>
      <c r="BG17" s="409">
        <v>14.930753375</v>
      </c>
      <c r="BH17" s="409">
        <v>14.478950725000001</v>
      </c>
      <c r="BI17" s="409">
        <v>14.475160683</v>
      </c>
      <c r="BJ17" s="409">
        <v>14.154065836999999</v>
      </c>
      <c r="BK17" s="409">
        <v>13.873641724000001</v>
      </c>
      <c r="BL17" s="409">
        <v>13.775614727000001</v>
      </c>
      <c r="BM17" s="409">
        <v>14.094483347000001</v>
      </c>
      <c r="BN17" s="409">
        <v>14.600440026999999</v>
      </c>
      <c r="BO17" s="409">
        <v>14.811047273</v>
      </c>
      <c r="BP17" s="409">
        <v>14.996237312</v>
      </c>
      <c r="BQ17" s="409">
        <v>15.006187953</v>
      </c>
      <c r="BR17" s="409">
        <v>14.778925004</v>
      </c>
      <c r="BS17" s="409">
        <v>15.121957686</v>
      </c>
      <c r="BT17" s="409">
        <v>14.659282363999999</v>
      </c>
      <c r="BU17" s="409">
        <v>14.657885234</v>
      </c>
      <c r="BV17" s="409">
        <v>14.330137241999999</v>
      </c>
    </row>
    <row r="18" spans="1:74" ht="11.1" customHeight="1" x14ac:dyDescent="0.2">
      <c r="A18" s="162" t="s">
        <v>317</v>
      </c>
      <c r="B18" s="173" t="s">
        <v>616</v>
      </c>
      <c r="C18" s="252">
        <v>95.495636322999999</v>
      </c>
      <c r="D18" s="252">
        <v>95.384422740000005</v>
      </c>
      <c r="E18" s="252">
        <v>96.433970285000001</v>
      </c>
      <c r="F18" s="252">
        <v>96.513093373999993</v>
      </c>
      <c r="G18" s="252">
        <v>96.756930588000003</v>
      </c>
      <c r="H18" s="252">
        <v>97.295253591999995</v>
      </c>
      <c r="I18" s="252">
        <v>97.973091217000004</v>
      </c>
      <c r="J18" s="252">
        <v>97.791318532000005</v>
      </c>
      <c r="K18" s="252">
        <v>97.546501488000004</v>
      </c>
      <c r="L18" s="252">
        <v>97.758242940000002</v>
      </c>
      <c r="M18" s="252">
        <v>98.046868911000004</v>
      </c>
      <c r="N18" s="252">
        <v>98.007178585000005</v>
      </c>
      <c r="O18" s="252">
        <v>97.842662638999997</v>
      </c>
      <c r="P18" s="252">
        <v>96.983889602000005</v>
      </c>
      <c r="Q18" s="252">
        <v>97.137448919999997</v>
      </c>
      <c r="R18" s="252">
        <v>96.830764496</v>
      </c>
      <c r="S18" s="252">
        <v>96.352637568999995</v>
      </c>
      <c r="T18" s="252">
        <v>96.854664366999998</v>
      </c>
      <c r="U18" s="252">
        <v>97.902801830000001</v>
      </c>
      <c r="V18" s="252">
        <v>96.892361436000002</v>
      </c>
      <c r="W18" s="252">
        <v>97.018940178999998</v>
      </c>
      <c r="X18" s="252">
        <v>98.219384654999999</v>
      </c>
      <c r="Y18" s="252">
        <v>99.424144428000005</v>
      </c>
      <c r="Z18" s="252">
        <v>98.304774725000001</v>
      </c>
      <c r="AA18" s="252">
        <v>97.341944792000007</v>
      </c>
      <c r="AB18" s="252">
        <v>97.498001148</v>
      </c>
      <c r="AC18" s="252">
        <v>96.847957069000003</v>
      </c>
      <c r="AD18" s="252">
        <v>96.666258342999996</v>
      </c>
      <c r="AE18" s="252">
        <v>97.608086165000003</v>
      </c>
      <c r="AF18" s="252">
        <v>98.337490260999999</v>
      </c>
      <c r="AG18" s="252">
        <v>99.067244779999996</v>
      </c>
      <c r="AH18" s="252">
        <v>98.313910514</v>
      </c>
      <c r="AI18" s="252">
        <v>98.406536489000004</v>
      </c>
      <c r="AJ18" s="252">
        <v>98.996101374999995</v>
      </c>
      <c r="AK18" s="252">
        <v>99.577917931000002</v>
      </c>
      <c r="AL18" s="252">
        <v>98.857646235000004</v>
      </c>
      <c r="AM18" s="252">
        <v>99.073418129000004</v>
      </c>
      <c r="AN18" s="252">
        <v>99.337972758000006</v>
      </c>
      <c r="AO18" s="252">
        <v>99.412550878999994</v>
      </c>
      <c r="AP18" s="252">
        <v>99.487454669000002</v>
      </c>
      <c r="AQ18" s="252">
        <v>99.510383339000001</v>
      </c>
      <c r="AR18" s="252">
        <v>100.37670276999999</v>
      </c>
      <c r="AS18" s="252">
        <v>101.17244943</v>
      </c>
      <c r="AT18" s="252">
        <v>101.53130883999999</v>
      </c>
      <c r="AU18" s="252">
        <v>101.56319367</v>
      </c>
      <c r="AV18" s="252">
        <v>102.43263816</v>
      </c>
      <c r="AW18" s="252">
        <v>102.34808833</v>
      </c>
      <c r="AX18" s="252">
        <v>101.74699305999999</v>
      </c>
      <c r="AY18" s="252">
        <v>100.09971777</v>
      </c>
      <c r="AZ18" s="252">
        <v>99.971336233000002</v>
      </c>
      <c r="BA18" s="252">
        <v>100.05804555</v>
      </c>
      <c r="BB18" s="252">
        <v>100.06782053000001</v>
      </c>
      <c r="BC18" s="409">
        <v>99.963638211000003</v>
      </c>
      <c r="BD18" s="409">
        <v>100.70238759</v>
      </c>
      <c r="BE18" s="409">
        <v>101.96703717</v>
      </c>
      <c r="BF18" s="409">
        <v>101.6096507</v>
      </c>
      <c r="BG18" s="409">
        <v>101.94346114</v>
      </c>
      <c r="BH18" s="409">
        <v>102.13174161000001</v>
      </c>
      <c r="BI18" s="409">
        <v>102.55258456999999</v>
      </c>
      <c r="BJ18" s="409">
        <v>102.2111467</v>
      </c>
      <c r="BK18" s="409">
        <v>101.70153629000001</v>
      </c>
      <c r="BL18" s="409">
        <v>101.58875768999999</v>
      </c>
      <c r="BM18" s="409">
        <v>102.13768899999999</v>
      </c>
      <c r="BN18" s="409">
        <v>102.82623192</v>
      </c>
      <c r="BO18" s="409">
        <v>103.13118562</v>
      </c>
      <c r="BP18" s="409">
        <v>103.53790662</v>
      </c>
      <c r="BQ18" s="409">
        <v>103.62601601</v>
      </c>
      <c r="BR18" s="409">
        <v>103.54909085</v>
      </c>
      <c r="BS18" s="409">
        <v>103.69406856000001</v>
      </c>
      <c r="BT18" s="409">
        <v>103.45187931</v>
      </c>
      <c r="BU18" s="409">
        <v>103.72920051</v>
      </c>
      <c r="BV18" s="409">
        <v>103.34612505</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409"/>
      <c r="BD19" s="409"/>
      <c r="BE19" s="409"/>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499</v>
      </c>
      <c r="B20" s="173" t="s">
        <v>617</v>
      </c>
      <c r="C20" s="252">
        <v>60.190081386999999</v>
      </c>
      <c r="D20" s="252">
        <v>60.204814143</v>
      </c>
      <c r="E20" s="252">
        <v>60.456948419</v>
      </c>
      <c r="F20" s="252">
        <v>60.336618000000001</v>
      </c>
      <c r="G20" s="252">
        <v>60.274231290000003</v>
      </c>
      <c r="H20" s="252">
        <v>60.546738667</v>
      </c>
      <c r="I20" s="252">
        <v>60.961432676999998</v>
      </c>
      <c r="J20" s="252">
        <v>61.181099418999999</v>
      </c>
      <c r="K20" s="252">
        <v>60.556955666999997</v>
      </c>
      <c r="L20" s="252">
        <v>61.013778289999998</v>
      </c>
      <c r="M20" s="252">
        <v>61.197122667000002</v>
      </c>
      <c r="N20" s="252">
        <v>61.178035031999997</v>
      </c>
      <c r="O20" s="252">
        <v>60.586894710000003</v>
      </c>
      <c r="P20" s="252">
        <v>60.197107379000002</v>
      </c>
      <c r="Q20" s="252">
        <v>60.098858129</v>
      </c>
      <c r="R20" s="252">
        <v>59.701612666999999</v>
      </c>
      <c r="S20" s="252">
        <v>59.349432096999998</v>
      </c>
      <c r="T20" s="252">
        <v>59.424785999999997</v>
      </c>
      <c r="U20" s="252">
        <v>60.274413547999998</v>
      </c>
      <c r="V20" s="252">
        <v>59.388605677000001</v>
      </c>
      <c r="W20" s="252">
        <v>59.500839333000002</v>
      </c>
      <c r="X20" s="252">
        <v>60.382006902999997</v>
      </c>
      <c r="Y20" s="252">
        <v>61.116633333000003</v>
      </c>
      <c r="Z20" s="252">
        <v>60.255778386999999</v>
      </c>
      <c r="AA20" s="252">
        <v>60.081321418999998</v>
      </c>
      <c r="AB20" s="252">
        <v>60.437296285999999</v>
      </c>
      <c r="AC20" s="252">
        <v>60.279165710000001</v>
      </c>
      <c r="AD20" s="252">
        <v>59.886516</v>
      </c>
      <c r="AE20" s="252">
        <v>60.345170387000003</v>
      </c>
      <c r="AF20" s="252">
        <v>60.678579333000002</v>
      </c>
      <c r="AG20" s="252">
        <v>61.172883677000002</v>
      </c>
      <c r="AH20" s="252">
        <v>60.625708289999999</v>
      </c>
      <c r="AI20" s="252">
        <v>60.559493000000003</v>
      </c>
      <c r="AJ20" s="252">
        <v>61.413995354999997</v>
      </c>
      <c r="AK20" s="252">
        <v>62.157008333</v>
      </c>
      <c r="AL20" s="252">
        <v>61.512248387</v>
      </c>
      <c r="AM20" s="252">
        <v>61.421946452</v>
      </c>
      <c r="AN20" s="252">
        <v>61.843444714</v>
      </c>
      <c r="AO20" s="252">
        <v>62.167655774000004</v>
      </c>
      <c r="AP20" s="252">
        <v>62.342883999999998</v>
      </c>
      <c r="AQ20" s="252">
        <v>62.496293839000003</v>
      </c>
      <c r="AR20" s="252">
        <v>63.311295667000003</v>
      </c>
      <c r="AS20" s="252">
        <v>64.039208161000005</v>
      </c>
      <c r="AT20" s="252">
        <v>64.148538967999997</v>
      </c>
      <c r="AU20" s="252">
        <v>64.017725666999993</v>
      </c>
      <c r="AV20" s="252">
        <v>64.717170160999999</v>
      </c>
      <c r="AW20" s="252">
        <v>64.826620332999994</v>
      </c>
      <c r="AX20" s="252">
        <v>65.061525064999998</v>
      </c>
      <c r="AY20" s="252">
        <v>64.089249773999995</v>
      </c>
      <c r="AZ20" s="252">
        <v>63.912877254999998</v>
      </c>
      <c r="BA20" s="252">
        <v>64.578128723000006</v>
      </c>
      <c r="BB20" s="252">
        <v>64.749519664999994</v>
      </c>
      <c r="BC20" s="409">
        <v>65.274640699000003</v>
      </c>
      <c r="BD20" s="409">
        <v>65.878071259999999</v>
      </c>
      <c r="BE20" s="409">
        <v>66.405871582000003</v>
      </c>
      <c r="BF20" s="409">
        <v>65.967488240999998</v>
      </c>
      <c r="BG20" s="409">
        <v>66.410028361000002</v>
      </c>
      <c r="BH20" s="409">
        <v>66.697658532000005</v>
      </c>
      <c r="BI20" s="409">
        <v>67.226622517999999</v>
      </c>
      <c r="BJ20" s="409">
        <v>66.993031876000003</v>
      </c>
      <c r="BK20" s="409">
        <v>66.848941719999999</v>
      </c>
      <c r="BL20" s="409">
        <v>66.831174333000007</v>
      </c>
      <c r="BM20" s="409">
        <v>67.346735081000006</v>
      </c>
      <c r="BN20" s="409">
        <v>68.042024134000002</v>
      </c>
      <c r="BO20" s="409">
        <v>68.258673767000005</v>
      </c>
      <c r="BP20" s="409">
        <v>68.571331846000007</v>
      </c>
      <c r="BQ20" s="409">
        <v>68.560913769999999</v>
      </c>
      <c r="BR20" s="409">
        <v>68.485922459999998</v>
      </c>
      <c r="BS20" s="409">
        <v>68.742473212999997</v>
      </c>
      <c r="BT20" s="409">
        <v>68.607586650000002</v>
      </c>
      <c r="BU20" s="409">
        <v>69.000893626000007</v>
      </c>
      <c r="BV20" s="409">
        <v>68.558548482000006</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410"/>
      <c r="BD21" s="410"/>
      <c r="BE21" s="410"/>
      <c r="BF21" s="410"/>
      <c r="BG21" s="410"/>
      <c r="BH21" s="410"/>
      <c r="BI21" s="410"/>
      <c r="BJ21" s="410"/>
      <c r="BK21" s="410"/>
      <c r="BL21" s="410"/>
      <c r="BM21" s="410"/>
      <c r="BN21" s="410"/>
      <c r="BO21" s="410"/>
      <c r="BP21" s="410"/>
      <c r="BQ21" s="410"/>
      <c r="BR21" s="410"/>
      <c r="BS21" s="410"/>
      <c r="BT21" s="410"/>
      <c r="BU21" s="410"/>
      <c r="BV21" s="410"/>
    </row>
    <row r="22" spans="1:74" ht="11.1" customHeight="1" x14ac:dyDescent="0.2">
      <c r="B22" s="254" t="s">
        <v>1239</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409"/>
      <c r="BD22" s="409"/>
      <c r="BE22" s="409"/>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298</v>
      </c>
      <c r="B23" s="173" t="s">
        <v>259</v>
      </c>
      <c r="C23" s="252">
        <v>45.684370653999999</v>
      </c>
      <c r="D23" s="252">
        <v>47.808818926999997</v>
      </c>
      <c r="E23" s="252">
        <v>46.223365966999999</v>
      </c>
      <c r="F23" s="252">
        <v>45.797030655999997</v>
      </c>
      <c r="G23" s="252">
        <v>44.583641243999999</v>
      </c>
      <c r="H23" s="252">
        <v>46.359188733000003</v>
      </c>
      <c r="I23" s="252">
        <v>47.134544417999997</v>
      </c>
      <c r="J23" s="252">
        <v>46.900648509</v>
      </c>
      <c r="K23" s="252">
        <v>46.730039503</v>
      </c>
      <c r="L23" s="252">
        <v>46.282929396999997</v>
      </c>
      <c r="M23" s="252">
        <v>45.710301014000002</v>
      </c>
      <c r="N23" s="252">
        <v>47.344927855000002</v>
      </c>
      <c r="O23" s="252">
        <v>45.430973422999998</v>
      </c>
      <c r="P23" s="252">
        <v>47.684950512</v>
      </c>
      <c r="Q23" s="252">
        <v>47.067165811000002</v>
      </c>
      <c r="R23" s="252">
        <v>46.118644629999999</v>
      </c>
      <c r="S23" s="252">
        <v>45.445434892999998</v>
      </c>
      <c r="T23" s="252">
        <v>46.512488173000001</v>
      </c>
      <c r="U23" s="252">
        <v>46.489761338999998</v>
      </c>
      <c r="V23" s="252">
        <v>48.055361445000003</v>
      </c>
      <c r="W23" s="252">
        <v>47.125794202999998</v>
      </c>
      <c r="X23" s="252">
        <v>46.593888874999998</v>
      </c>
      <c r="Y23" s="252">
        <v>47.167539185999999</v>
      </c>
      <c r="Z23" s="252">
        <v>48.132965005999999</v>
      </c>
      <c r="AA23" s="252">
        <v>45.825576988999998</v>
      </c>
      <c r="AB23" s="252">
        <v>46.806964421000004</v>
      </c>
      <c r="AC23" s="252">
        <v>47.578252554999999</v>
      </c>
      <c r="AD23" s="252">
        <v>45.823300486999997</v>
      </c>
      <c r="AE23" s="252">
        <v>46.903834854000003</v>
      </c>
      <c r="AF23" s="252">
        <v>47.877427386000001</v>
      </c>
      <c r="AG23" s="252">
        <v>47.427660983000003</v>
      </c>
      <c r="AH23" s="252">
        <v>47.695570797000002</v>
      </c>
      <c r="AI23" s="252">
        <v>47.292469015999998</v>
      </c>
      <c r="AJ23" s="252">
        <v>47.086281223999997</v>
      </c>
      <c r="AK23" s="252">
        <v>48.268096825999997</v>
      </c>
      <c r="AL23" s="252">
        <v>48.149497171999997</v>
      </c>
      <c r="AM23" s="252">
        <v>47.032634627999997</v>
      </c>
      <c r="AN23" s="252">
        <v>47.976993954000001</v>
      </c>
      <c r="AO23" s="252">
        <v>47.859002019000002</v>
      </c>
      <c r="AP23" s="252">
        <v>46.534247444000002</v>
      </c>
      <c r="AQ23" s="252">
        <v>46.899626468999998</v>
      </c>
      <c r="AR23" s="252">
        <v>47.465531040000002</v>
      </c>
      <c r="AS23" s="252">
        <v>48.070048509999999</v>
      </c>
      <c r="AT23" s="252">
        <v>48.709864940000003</v>
      </c>
      <c r="AU23" s="252">
        <v>46.904924328</v>
      </c>
      <c r="AV23" s="252">
        <v>47.937481407999996</v>
      </c>
      <c r="AW23" s="252">
        <v>47.636719438999997</v>
      </c>
      <c r="AX23" s="252">
        <v>47.040354743999998</v>
      </c>
      <c r="AY23" s="252">
        <v>47.204173730999997</v>
      </c>
      <c r="AZ23" s="252">
        <v>48.096962466999997</v>
      </c>
      <c r="BA23" s="252">
        <v>47.187501928000003</v>
      </c>
      <c r="BB23" s="252">
        <v>46.456816402999998</v>
      </c>
      <c r="BC23" s="409">
        <v>46.580857180000002</v>
      </c>
      <c r="BD23" s="409">
        <v>47.572239561000004</v>
      </c>
      <c r="BE23" s="409">
        <v>48.10260109</v>
      </c>
      <c r="BF23" s="409">
        <v>48.304825997000002</v>
      </c>
      <c r="BG23" s="409">
        <v>47.936138520999997</v>
      </c>
      <c r="BH23" s="409">
        <v>47.893653671999999</v>
      </c>
      <c r="BI23" s="409">
        <v>47.917864502999997</v>
      </c>
      <c r="BJ23" s="409">
        <v>48.700013163000001</v>
      </c>
      <c r="BK23" s="409">
        <v>47.035577242999999</v>
      </c>
      <c r="BL23" s="409">
        <v>48.312025575</v>
      </c>
      <c r="BM23" s="409">
        <v>47.813026475999997</v>
      </c>
      <c r="BN23" s="409">
        <v>47.037948667999999</v>
      </c>
      <c r="BO23" s="409">
        <v>46.762419397999999</v>
      </c>
      <c r="BP23" s="409">
        <v>47.814904509999998</v>
      </c>
      <c r="BQ23" s="409">
        <v>48.362426743999997</v>
      </c>
      <c r="BR23" s="409">
        <v>48.493790764000003</v>
      </c>
      <c r="BS23" s="409">
        <v>48.200255972000001</v>
      </c>
      <c r="BT23" s="409">
        <v>47.998394937999997</v>
      </c>
      <c r="BU23" s="409">
        <v>47.996068837999999</v>
      </c>
      <c r="BV23" s="409">
        <v>48.719642819999997</v>
      </c>
    </row>
    <row r="24" spans="1:74" ht="11.1" customHeight="1" x14ac:dyDescent="0.2">
      <c r="A24" s="162" t="s">
        <v>292</v>
      </c>
      <c r="B24" s="173" t="s">
        <v>260</v>
      </c>
      <c r="C24" s="252">
        <v>19.261333</v>
      </c>
      <c r="D24" s="252">
        <v>19.664414000000001</v>
      </c>
      <c r="E24" s="252">
        <v>19.339934</v>
      </c>
      <c r="F24" s="252">
        <v>19.25123</v>
      </c>
      <c r="G24" s="252">
        <v>19.315912999999998</v>
      </c>
      <c r="H24" s="252">
        <v>19.853079999999999</v>
      </c>
      <c r="I24" s="252">
        <v>20.134339000000001</v>
      </c>
      <c r="J24" s="252">
        <v>19.939488000000001</v>
      </c>
      <c r="K24" s="252">
        <v>19.432531000000001</v>
      </c>
      <c r="L24" s="252">
        <v>19.490704000000001</v>
      </c>
      <c r="M24" s="252">
        <v>19.127433</v>
      </c>
      <c r="N24" s="252">
        <v>19.589155000000002</v>
      </c>
      <c r="O24" s="252">
        <v>19.062801</v>
      </c>
      <c r="P24" s="252">
        <v>19.846603000000002</v>
      </c>
      <c r="Q24" s="252">
        <v>19.728204000000002</v>
      </c>
      <c r="R24" s="252">
        <v>19.340226000000001</v>
      </c>
      <c r="S24" s="252">
        <v>19.328156</v>
      </c>
      <c r="T24" s="252">
        <v>19.846173</v>
      </c>
      <c r="U24" s="252">
        <v>19.775658</v>
      </c>
      <c r="V24" s="252">
        <v>20.274782999999999</v>
      </c>
      <c r="W24" s="252">
        <v>19.756826</v>
      </c>
      <c r="X24" s="252">
        <v>19.650106999999998</v>
      </c>
      <c r="Y24" s="252">
        <v>19.658867999999998</v>
      </c>
      <c r="Z24" s="252">
        <v>19.983958999999999</v>
      </c>
      <c r="AA24" s="252">
        <v>19.322835999999999</v>
      </c>
      <c r="AB24" s="252">
        <v>19.190398999999999</v>
      </c>
      <c r="AC24" s="252">
        <v>20.060120999999999</v>
      </c>
      <c r="AD24" s="252">
        <v>19.595317000000001</v>
      </c>
      <c r="AE24" s="252">
        <v>20.066234999999999</v>
      </c>
      <c r="AF24" s="252">
        <v>20.561236000000001</v>
      </c>
      <c r="AG24" s="252">
        <v>20.118914</v>
      </c>
      <c r="AH24" s="252">
        <v>20.251183999999999</v>
      </c>
      <c r="AI24" s="252">
        <v>19.640605000000001</v>
      </c>
      <c r="AJ24" s="252">
        <v>19.989643999999998</v>
      </c>
      <c r="AK24" s="252">
        <v>20.307230000000001</v>
      </c>
      <c r="AL24" s="252">
        <v>20.323447000000002</v>
      </c>
      <c r="AM24" s="252">
        <v>20.461323</v>
      </c>
      <c r="AN24" s="252">
        <v>19.619446</v>
      </c>
      <c r="AO24" s="252">
        <v>20.573001999999999</v>
      </c>
      <c r="AP24" s="252">
        <v>19.940937000000002</v>
      </c>
      <c r="AQ24" s="252">
        <v>20.356517</v>
      </c>
      <c r="AR24" s="252">
        <v>20.705323</v>
      </c>
      <c r="AS24" s="252">
        <v>20.621328999999999</v>
      </c>
      <c r="AT24" s="252">
        <v>21.302289999999999</v>
      </c>
      <c r="AU24" s="252">
        <v>19.951416999999999</v>
      </c>
      <c r="AV24" s="252">
        <v>20.77356</v>
      </c>
      <c r="AW24" s="252">
        <v>20.548012</v>
      </c>
      <c r="AX24" s="252">
        <v>20.479158999999999</v>
      </c>
      <c r="AY24" s="252">
        <v>20.452116</v>
      </c>
      <c r="AZ24" s="252">
        <v>20.193715000000001</v>
      </c>
      <c r="BA24" s="252">
        <v>20.163770298999999</v>
      </c>
      <c r="BB24" s="252">
        <v>20.038735279000001</v>
      </c>
      <c r="BC24" s="409">
        <v>20.56673</v>
      </c>
      <c r="BD24" s="409">
        <v>20.934999999999999</v>
      </c>
      <c r="BE24" s="409">
        <v>21.136009999999999</v>
      </c>
      <c r="BF24" s="409">
        <v>21.30086</v>
      </c>
      <c r="BG24" s="409">
        <v>20.707360000000001</v>
      </c>
      <c r="BH24" s="409">
        <v>20.872699999999998</v>
      </c>
      <c r="BI24" s="409">
        <v>20.797149999999998</v>
      </c>
      <c r="BJ24" s="409">
        <v>21.13092</v>
      </c>
      <c r="BK24" s="409">
        <v>20.689910000000001</v>
      </c>
      <c r="BL24" s="409">
        <v>20.496590000000001</v>
      </c>
      <c r="BM24" s="409">
        <v>20.858160000000002</v>
      </c>
      <c r="BN24" s="409">
        <v>20.66948</v>
      </c>
      <c r="BO24" s="409">
        <v>20.782319999999999</v>
      </c>
      <c r="BP24" s="409">
        <v>21.205680000000001</v>
      </c>
      <c r="BQ24" s="409">
        <v>21.421790000000001</v>
      </c>
      <c r="BR24" s="409">
        <v>21.514109999999999</v>
      </c>
      <c r="BS24" s="409">
        <v>20.99184</v>
      </c>
      <c r="BT24" s="409">
        <v>20.996790000000001</v>
      </c>
      <c r="BU24" s="409">
        <v>20.902899999999999</v>
      </c>
      <c r="BV24" s="409">
        <v>21.194420000000001</v>
      </c>
    </row>
    <row r="25" spans="1:74" ht="11.1" customHeight="1" x14ac:dyDescent="0.2">
      <c r="A25" s="162" t="s">
        <v>293</v>
      </c>
      <c r="B25" s="173" t="s">
        <v>280</v>
      </c>
      <c r="C25" s="252">
        <v>0.14694087949000001</v>
      </c>
      <c r="D25" s="252">
        <v>0.14647635593</v>
      </c>
      <c r="E25" s="252">
        <v>0.19478680615999999</v>
      </c>
      <c r="F25" s="252">
        <v>0.11953398946</v>
      </c>
      <c r="G25" s="252">
        <v>0.16366372765000001</v>
      </c>
      <c r="H25" s="252">
        <v>0.15390873289000001</v>
      </c>
      <c r="I25" s="252">
        <v>0.14833445016999999</v>
      </c>
      <c r="J25" s="252">
        <v>0.16412825120999999</v>
      </c>
      <c r="K25" s="252">
        <v>0.13950850252999999</v>
      </c>
      <c r="L25" s="252">
        <v>0.18735442921000001</v>
      </c>
      <c r="M25" s="252">
        <v>0.16273468053000001</v>
      </c>
      <c r="N25" s="252">
        <v>0.12928898421999999</v>
      </c>
      <c r="O25" s="252">
        <v>0.14726919737999999</v>
      </c>
      <c r="P25" s="252">
        <v>0.14634751181</v>
      </c>
      <c r="Q25" s="252">
        <v>0.19473600452000001</v>
      </c>
      <c r="R25" s="252">
        <v>0.11961863012</v>
      </c>
      <c r="S25" s="252">
        <v>0.16385953774000001</v>
      </c>
      <c r="T25" s="252">
        <v>0.1541818392</v>
      </c>
      <c r="U25" s="252">
        <v>0.14865172574999999</v>
      </c>
      <c r="V25" s="252">
        <v>0.16432038053</v>
      </c>
      <c r="W25" s="252">
        <v>0.13943486998999999</v>
      </c>
      <c r="X25" s="252">
        <v>0.18736251992</v>
      </c>
      <c r="Y25" s="252">
        <v>0.16293785217000001</v>
      </c>
      <c r="Z25" s="252">
        <v>0.12929632865999999</v>
      </c>
      <c r="AA25" s="252">
        <v>0.139676473</v>
      </c>
      <c r="AB25" s="252">
        <v>0.143565421</v>
      </c>
      <c r="AC25" s="252">
        <v>0.184615426</v>
      </c>
      <c r="AD25" s="252">
        <v>0.11375015400000001</v>
      </c>
      <c r="AE25" s="252">
        <v>0.15566437</v>
      </c>
      <c r="AF25" s="252">
        <v>0.14615805300000001</v>
      </c>
      <c r="AG25" s="252">
        <v>0.14097278899999999</v>
      </c>
      <c r="AH25" s="252">
        <v>0.15609647400000001</v>
      </c>
      <c r="AI25" s="252">
        <v>7.2330683000000007E-2</v>
      </c>
      <c r="AJ25" s="252">
        <v>0.11770174</v>
      </c>
      <c r="AK25" s="252">
        <v>9.4800158999999995E-2</v>
      </c>
      <c r="AL25" s="252">
        <v>6.2824366000000006E-2</v>
      </c>
      <c r="AM25" s="252">
        <v>7.9247111999999995E-2</v>
      </c>
      <c r="AN25" s="252">
        <v>8.3083667999999999E-2</v>
      </c>
      <c r="AO25" s="252">
        <v>0.12358066400000001</v>
      </c>
      <c r="AP25" s="252">
        <v>5.3243776999999999E-2</v>
      </c>
      <c r="AQ25" s="252">
        <v>9.9593340000000002E-2</v>
      </c>
      <c r="AR25" s="252">
        <v>9.5641373000000002E-2</v>
      </c>
      <c r="AS25" s="252">
        <v>9.0525962000000001E-2</v>
      </c>
      <c r="AT25" s="252">
        <v>0.10644590800000001</v>
      </c>
      <c r="AU25" s="252">
        <v>8.7573995000000002E-2</v>
      </c>
      <c r="AV25" s="252">
        <v>0.13276011800000001</v>
      </c>
      <c r="AW25" s="252">
        <v>0.110740772</v>
      </c>
      <c r="AX25" s="252">
        <v>7.9195743999999998E-2</v>
      </c>
      <c r="AY25" s="252">
        <v>9.8799665999999994E-2</v>
      </c>
      <c r="AZ25" s="252">
        <v>0.102953668</v>
      </c>
      <c r="BA25" s="252">
        <v>0.14863759900000001</v>
      </c>
      <c r="BB25" s="252">
        <v>7.7304708E-2</v>
      </c>
      <c r="BC25" s="409">
        <v>0.123758645</v>
      </c>
      <c r="BD25" s="409">
        <v>0.114452659</v>
      </c>
      <c r="BE25" s="409">
        <v>0.110376666</v>
      </c>
      <c r="BF25" s="409">
        <v>0.13018164400000001</v>
      </c>
      <c r="BG25" s="409">
        <v>0.10649367999999999</v>
      </c>
      <c r="BH25" s="409">
        <v>0.15175461100000001</v>
      </c>
      <c r="BI25" s="409">
        <v>0.133912646</v>
      </c>
      <c r="BJ25" s="409">
        <v>0.102610694</v>
      </c>
      <c r="BK25" s="409">
        <v>9.8875570999999995E-2</v>
      </c>
      <c r="BL25" s="409">
        <v>0.103029076</v>
      </c>
      <c r="BM25" s="409">
        <v>0.14873979800000001</v>
      </c>
      <c r="BN25" s="409">
        <v>7.7364488999999995E-2</v>
      </c>
      <c r="BO25" s="409">
        <v>0.123842735</v>
      </c>
      <c r="BP25" s="409">
        <v>0.11453129300000001</v>
      </c>
      <c r="BQ25" s="409">
        <v>0.11045232300000001</v>
      </c>
      <c r="BR25" s="409">
        <v>0.130265983</v>
      </c>
      <c r="BS25" s="409">
        <v>0.10656412799999999</v>
      </c>
      <c r="BT25" s="409">
        <v>0.151851601</v>
      </c>
      <c r="BU25" s="409">
        <v>0.13399624099999999</v>
      </c>
      <c r="BV25" s="409">
        <v>0.102675932</v>
      </c>
    </row>
    <row r="26" spans="1:74" ht="11.1" customHeight="1" x14ac:dyDescent="0.2">
      <c r="A26" s="162" t="s">
        <v>294</v>
      </c>
      <c r="B26" s="173" t="s">
        <v>281</v>
      </c>
      <c r="C26" s="252">
        <v>2.4539677419000001</v>
      </c>
      <c r="D26" s="252">
        <v>2.5398214285999998</v>
      </c>
      <c r="E26" s="252">
        <v>2.3497096773999999</v>
      </c>
      <c r="F26" s="252">
        <v>2.2928000000000002</v>
      </c>
      <c r="G26" s="252">
        <v>2.3320967742000001</v>
      </c>
      <c r="H26" s="252">
        <v>2.4039999999999999</v>
      </c>
      <c r="I26" s="252">
        <v>2.4518709677000001</v>
      </c>
      <c r="J26" s="252">
        <v>2.4677419354999999</v>
      </c>
      <c r="K26" s="252">
        <v>2.4714999999999998</v>
      </c>
      <c r="L26" s="252">
        <v>2.4521612902999999</v>
      </c>
      <c r="M26" s="252">
        <v>2.4165666667000001</v>
      </c>
      <c r="N26" s="252">
        <v>2.3789032257999998</v>
      </c>
      <c r="O26" s="252">
        <v>2.4615161290000001</v>
      </c>
      <c r="P26" s="252">
        <v>2.4257241379000001</v>
      </c>
      <c r="Q26" s="252">
        <v>2.3948387097000001</v>
      </c>
      <c r="R26" s="252">
        <v>2.3519666667000001</v>
      </c>
      <c r="S26" s="252">
        <v>2.3956774194000001</v>
      </c>
      <c r="T26" s="252">
        <v>2.4833333333000001</v>
      </c>
      <c r="U26" s="252">
        <v>2.4924516129000001</v>
      </c>
      <c r="V26" s="252">
        <v>2.6229354839000001</v>
      </c>
      <c r="W26" s="252">
        <v>2.5488</v>
      </c>
      <c r="X26" s="252">
        <v>2.4380645160999999</v>
      </c>
      <c r="Y26" s="252">
        <v>2.4804666666999999</v>
      </c>
      <c r="Z26" s="252">
        <v>2.5581612903000002</v>
      </c>
      <c r="AA26" s="252">
        <v>2.3725161290000001</v>
      </c>
      <c r="AB26" s="252">
        <v>2.3489285714000001</v>
      </c>
      <c r="AC26" s="252">
        <v>2.3981290323</v>
      </c>
      <c r="AD26" s="252">
        <v>2.1821333332999999</v>
      </c>
      <c r="AE26" s="252">
        <v>2.4347096773999999</v>
      </c>
      <c r="AF26" s="252">
        <v>2.4599333333</v>
      </c>
      <c r="AG26" s="252">
        <v>2.4868064516000001</v>
      </c>
      <c r="AH26" s="252">
        <v>2.5829354839000001</v>
      </c>
      <c r="AI26" s="252">
        <v>2.4982333333</v>
      </c>
      <c r="AJ26" s="252">
        <v>2.5039677418999999</v>
      </c>
      <c r="AK26" s="252">
        <v>2.5859666667000001</v>
      </c>
      <c r="AL26" s="252">
        <v>2.4743870968000001</v>
      </c>
      <c r="AM26" s="252">
        <v>2.3594838710000001</v>
      </c>
      <c r="AN26" s="252">
        <v>2.3765714286000001</v>
      </c>
      <c r="AO26" s="252">
        <v>2.2358387096999999</v>
      </c>
      <c r="AP26" s="252">
        <v>2.2526666667000002</v>
      </c>
      <c r="AQ26" s="252">
        <v>2.4084193547999999</v>
      </c>
      <c r="AR26" s="252">
        <v>2.3711333333</v>
      </c>
      <c r="AS26" s="252">
        <v>2.5475483871</v>
      </c>
      <c r="AT26" s="252">
        <v>2.5378064515999998</v>
      </c>
      <c r="AU26" s="252">
        <v>2.5899666667000001</v>
      </c>
      <c r="AV26" s="252">
        <v>2.6363225805999999</v>
      </c>
      <c r="AW26" s="252">
        <v>2.5147333333000002</v>
      </c>
      <c r="AX26" s="252">
        <v>2.308516129</v>
      </c>
      <c r="AY26" s="252">
        <v>2.2232903226</v>
      </c>
      <c r="AZ26" s="252">
        <v>2.4733525009999999</v>
      </c>
      <c r="BA26" s="252">
        <v>2.366194685</v>
      </c>
      <c r="BB26" s="252">
        <v>2.3088273799999999</v>
      </c>
      <c r="BC26" s="409">
        <v>2.3699550980000001</v>
      </c>
      <c r="BD26" s="409">
        <v>2.4312397780000001</v>
      </c>
      <c r="BE26" s="409">
        <v>2.4528783519999999</v>
      </c>
      <c r="BF26" s="409">
        <v>2.5111165440000001</v>
      </c>
      <c r="BG26" s="409">
        <v>2.462825982</v>
      </c>
      <c r="BH26" s="409">
        <v>2.4368632319999999</v>
      </c>
      <c r="BI26" s="409">
        <v>2.4591368299999998</v>
      </c>
      <c r="BJ26" s="409">
        <v>2.4646599309999999</v>
      </c>
      <c r="BK26" s="409">
        <v>2.4314349599999998</v>
      </c>
      <c r="BL26" s="409">
        <v>2.4781726289999999</v>
      </c>
      <c r="BM26" s="409">
        <v>2.3697427850000001</v>
      </c>
      <c r="BN26" s="409">
        <v>2.3111603220000001</v>
      </c>
      <c r="BO26" s="409">
        <v>2.3711261179999998</v>
      </c>
      <c r="BP26" s="409">
        <v>2.4313083710000001</v>
      </c>
      <c r="BQ26" s="409">
        <v>2.4519061190000002</v>
      </c>
      <c r="BR26" s="409">
        <v>2.5091610520000001</v>
      </c>
      <c r="BS26" s="409">
        <v>2.459952371</v>
      </c>
      <c r="BT26" s="409">
        <v>2.4331298239999999</v>
      </c>
      <c r="BU26" s="409">
        <v>2.454600578</v>
      </c>
      <c r="BV26" s="409">
        <v>2.4593812229999998</v>
      </c>
    </row>
    <row r="27" spans="1:74" ht="11.1" customHeight="1" x14ac:dyDescent="0.2">
      <c r="A27" s="162" t="s">
        <v>295</v>
      </c>
      <c r="B27" s="173" t="s">
        <v>282</v>
      </c>
      <c r="C27" s="252">
        <v>13.074483871</v>
      </c>
      <c r="D27" s="252">
        <v>13.969178571</v>
      </c>
      <c r="E27" s="252">
        <v>13.566032258</v>
      </c>
      <c r="F27" s="252">
        <v>13.774466667</v>
      </c>
      <c r="G27" s="252">
        <v>13.157774194</v>
      </c>
      <c r="H27" s="252">
        <v>14.075466667000001</v>
      </c>
      <c r="I27" s="252">
        <v>14.272258065000001</v>
      </c>
      <c r="J27" s="252">
        <v>14.058741935</v>
      </c>
      <c r="K27" s="252">
        <v>14.515000000000001</v>
      </c>
      <c r="L27" s="252">
        <v>13.980903226000001</v>
      </c>
      <c r="M27" s="252">
        <v>13.571366666999999</v>
      </c>
      <c r="N27" s="252">
        <v>13.945903226</v>
      </c>
      <c r="O27" s="252">
        <v>12.894064516</v>
      </c>
      <c r="P27" s="252">
        <v>13.860517241</v>
      </c>
      <c r="Q27" s="252">
        <v>13.914193548</v>
      </c>
      <c r="R27" s="252">
        <v>13.995566667</v>
      </c>
      <c r="S27" s="252">
        <v>13.617032258</v>
      </c>
      <c r="T27" s="252">
        <v>14.0352</v>
      </c>
      <c r="U27" s="252">
        <v>14.05</v>
      </c>
      <c r="V27" s="252">
        <v>14.581548387</v>
      </c>
      <c r="W27" s="252">
        <v>14.546200000000001</v>
      </c>
      <c r="X27" s="252">
        <v>14.281741934999999</v>
      </c>
      <c r="Y27" s="252">
        <v>14.0746</v>
      </c>
      <c r="Z27" s="252">
        <v>14.057677418999999</v>
      </c>
      <c r="AA27" s="252">
        <v>13.490709677</v>
      </c>
      <c r="AB27" s="252">
        <v>13.884535714</v>
      </c>
      <c r="AC27" s="252">
        <v>14.101838710000001</v>
      </c>
      <c r="AD27" s="252">
        <v>13.832000000000001</v>
      </c>
      <c r="AE27" s="252">
        <v>14.213612903</v>
      </c>
      <c r="AF27" s="252">
        <v>14.713533333000001</v>
      </c>
      <c r="AG27" s="252">
        <v>14.610774193999999</v>
      </c>
      <c r="AH27" s="252">
        <v>14.546451613</v>
      </c>
      <c r="AI27" s="252">
        <v>14.964466667</v>
      </c>
      <c r="AJ27" s="252">
        <v>14.489387097</v>
      </c>
      <c r="AK27" s="252">
        <v>14.552333333</v>
      </c>
      <c r="AL27" s="252">
        <v>14.163774194</v>
      </c>
      <c r="AM27" s="252">
        <v>13.321806452000001</v>
      </c>
      <c r="AN27" s="252">
        <v>14.638642857000001</v>
      </c>
      <c r="AO27" s="252">
        <v>14.339612903000001</v>
      </c>
      <c r="AP27" s="252">
        <v>14.163633333</v>
      </c>
      <c r="AQ27" s="252">
        <v>14.010580644999999</v>
      </c>
      <c r="AR27" s="252">
        <v>14.464700000000001</v>
      </c>
      <c r="AS27" s="252">
        <v>14.835774194000001</v>
      </c>
      <c r="AT27" s="252">
        <v>14.710709677000001</v>
      </c>
      <c r="AU27" s="252">
        <v>14.443033333000001</v>
      </c>
      <c r="AV27" s="252">
        <v>14.572548386999999</v>
      </c>
      <c r="AW27" s="252">
        <v>14.178833333</v>
      </c>
      <c r="AX27" s="252">
        <v>13.641322581000001</v>
      </c>
      <c r="AY27" s="252">
        <v>13.804967742000001</v>
      </c>
      <c r="AZ27" s="252">
        <v>14.33557373</v>
      </c>
      <c r="BA27" s="252">
        <v>14.080991392</v>
      </c>
      <c r="BB27" s="252">
        <v>14.119310391000001</v>
      </c>
      <c r="BC27" s="409">
        <v>13.890356046000001</v>
      </c>
      <c r="BD27" s="409">
        <v>14.405503703999999</v>
      </c>
      <c r="BE27" s="409">
        <v>14.604153281</v>
      </c>
      <c r="BF27" s="409">
        <v>14.419485072000001</v>
      </c>
      <c r="BG27" s="409">
        <v>14.897540799</v>
      </c>
      <c r="BH27" s="409">
        <v>14.659297291</v>
      </c>
      <c r="BI27" s="409">
        <v>14.296571888000001</v>
      </c>
      <c r="BJ27" s="409">
        <v>14.068328166000001</v>
      </c>
      <c r="BK27" s="409">
        <v>13.449187107</v>
      </c>
      <c r="BL27" s="409">
        <v>14.377606479000001</v>
      </c>
      <c r="BM27" s="409">
        <v>14.126385229</v>
      </c>
      <c r="BN27" s="409">
        <v>14.1674364</v>
      </c>
      <c r="BO27" s="409">
        <v>13.940309575000001</v>
      </c>
      <c r="BP27" s="409">
        <v>14.457695721</v>
      </c>
      <c r="BQ27" s="409">
        <v>14.658774459</v>
      </c>
      <c r="BR27" s="409">
        <v>14.475866904</v>
      </c>
      <c r="BS27" s="409">
        <v>14.952686727</v>
      </c>
      <c r="BT27" s="409">
        <v>14.713311424</v>
      </c>
      <c r="BU27" s="409">
        <v>14.348189156</v>
      </c>
      <c r="BV27" s="409">
        <v>14.117012894</v>
      </c>
    </row>
    <row r="28" spans="1:74" ht="11.1" customHeight="1" x14ac:dyDescent="0.2">
      <c r="A28" s="162" t="s">
        <v>296</v>
      </c>
      <c r="B28" s="173" t="s">
        <v>283</v>
      </c>
      <c r="C28" s="252">
        <v>4.5459354839000001</v>
      </c>
      <c r="D28" s="252">
        <v>5.0612500000000002</v>
      </c>
      <c r="E28" s="252">
        <v>4.5298064515999998</v>
      </c>
      <c r="F28" s="252">
        <v>4.1835000000000004</v>
      </c>
      <c r="G28" s="252">
        <v>3.6177096774000002</v>
      </c>
      <c r="H28" s="252">
        <v>3.6979666667000002</v>
      </c>
      <c r="I28" s="252">
        <v>3.8198387096999999</v>
      </c>
      <c r="J28" s="252">
        <v>3.9375806452000002</v>
      </c>
      <c r="K28" s="252">
        <v>3.88</v>
      </c>
      <c r="L28" s="252">
        <v>3.8563870967999998</v>
      </c>
      <c r="M28" s="252">
        <v>3.9987666666999999</v>
      </c>
      <c r="N28" s="252">
        <v>4.6359354839</v>
      </c>
      <c r="O28" s="252">
        <v>4.3647419354999997</v>
      </c>
      <c r="P28" s="252">
        <v>4.6501034483000003</v>
      </c>
      <c r="Q28" s="252">
        <v>4.3761290322999997</v>
      </c>
      <c r="R28" s="252">
        <v>3.9430333332999998</v>
      </c>
      <c r="S28" s="252">
        <v>3.5496129031999999</v>
      </c>
      <c r="T28" s="252">
        <v>3.5312333332999999</v>
      </c>
      <c r="U28" s="252">
        <v>3.7495806452</v>
      </c>
      <c r="V28" s="252">
        <v>3.8310967742000002</v>
      </c>
      <c r="W28" s="252">
        <v>3.6928999999999998</v>
      </c>
      <c r="X28" s="252">
        <v>3.7480967742</v>
      </c>
      <c r="Y28" s="252">
        <v>4.1275333332999997</v>
      </c>
      <c r="Z28" s="252">
        <v>4.5667096773999996</v>
      </c>
      <c r="AA28" s="252">
        <v>4.1473870968000002</v>
      </c>
      <c r="AB28" s="252">
        <v>4.5326785714</v>
      </c>
      <c r="AC28" s="252">
        <v>4.2499032257999998</v>
      </c>
      <c r="AD28" s="252">
        <v>3.7860333332999998</v>
      </c>
      <c r="AE28" s="252">
        <v>3.5000645161000001</v>
      </c>
      <c r="AF28" s="252">
        <v>3.4687333332999999</v>
      </c>
      <c r="AG28" s="252">
        <v>3.5827419355000001</v>
      </c>
      <c r="AH28" s="252">
        <v>3.6930322581000001</v>
      </c>
      <c r="AI28" s="252">
        <v>3.6238333332999999</v>
      </c>
      <c r="AJ28" s="252">
        <v>3.5955161289999999</v>
      </c>
      <c r="AK28" s="252">
        <v>4.0932333332999997</v>
      </c>
      <c r="AL28" s="252">
        <v>4.4969354838999998</v>
      </c>
      <c r="AM28" s="252">
        <v>4.2568709677000003</v>
      </c>
      <c r="AN28" s="252">
        <v>4.5552857143000001</v>
      </c>
      <c r="AO28" s="252">
        <v>4.0315161289999999</v>
      </c>
      <c r="AP28" s="252">
        <v>3.6036333332999999</v>
      </c>
      <c r="AQ28" s="252">
        <v>3.4365483871000002</v>
      </c>
      <c r="AR28" s="252">
        <v>3.238</v>
      </c>
      <c r="AS28" s="252">
        <v>3.5045483870999998</v>
      </c>
      <c r="AT28" s="252">
        <v>3.5993225806</v>
      </c>
      <c r="AU28" s="252">
        <v>3.4964333333000002</v>
      </c>
      <c r="AV28" s="252">
        <v>3.6232903225999999</v>
      </c>
      <c r="AW28" s="252">
        <v>3.8615666666999999</v>
      </c>
      <c r="AX28" s="252">
        <v>4.1983225806000002</v>
      </c>
      <c r="AY28" s="252">
        <v>4.0600967741999998</v>
      </c>
      <c r="AZ28" s="252">
        <v>4.3340750269999999</v>
      </c>
      <c r="BA28" s="252">
        <v>3.9721689699999998</v>
      </c>
      <c r="BB28" s="252">
        <v>3.5756477649999998</v>
      </c>
      <c r="BC28" s="409">
        <v>3.2641527620000002</v>
      </c>
      <c r="BD28" s="409">
        <v>3.2804008439999999</v>
      </c>
      <c r="BE28" s="409">
        <v>3.4093741249999998</v>
      </c>
      <c r="BF28" s="409">
        <v>3.5038938000000002</v>
      </c>
      <c r="BG28" s="409">
        <v>3.4006484860000001</v>
      </c>
      <c r="BH28" s="409">
        <v>3.4174789200000002</v>
      </c>
      <c r="BI28" s="409">
        <v>3.669881121</v>
      </c>
      <c r="BJ28" s="409">
        <v>4.1955216389999999</v>
      </c>
      <c r="BK28" s="409">
        <v>3.9358024989999998</v>
      </c>
      <c r="BL28" s="409">
        <v>4.1881234530000002</v>
      </c>
      <c r="BM28" s="409">
        <v>3.8386890990000002</v>
      </c>
      <c r="BN28" s="409">
        <v>3.4562246139999999</v>
      </c>
      <c r="BO28" s="409">
        <v>3.1567362540000001</v>
      </c>
      <c r="BP28" s="409">
        <v>3.175566382</v>
      </c>
      <c r="BQ28" s="409">
        <v>3.3042300469999999</v>
      </c>
      <c r="BR28" s="409">
        <v>3.4000202150000001</v>
      </c>
      <c r="BS28" s="409">
        <v>3.3045874290000001</v>
      </c>
      <c r="BT28" s="409">
        <v>3.3261153979999998</v>
      </c>
      <c r="BU28" s="409">
        <v>3.5765909969999998</v>
      </c>
      <c r="BV28" s="409">
        <v>4.0925363460000002</v>
      </c>
    </row>
    <row r="29" spans="1:74" ht="11.1" customHeight="1" x14ac:dyDescent="0.2">
      <c r="A29" s="162" t="s">
        <v>297</v>
      </c>
      <c r="B29" s="173" t="s">
        <v>284</v>
      </c>
      <c r="C29" s="252">
        <v>6.2017096774000002</v>
      </c>
      <c r="D29" s="252">
        <v>6.4276785714000004</v>
      </c>
      <c r="E29" s="252">
        <v>6.2430967741999996</v>
      </c>
      <c r="F29" s="252">
        <v>6.1755000000000004</v>
      </c>
      <c r="G29" s="252">
        <v>5.9964838709999997</v>
      </c>
      <c r="H29" s="252">
        <v>6.1747666667000001</v>
      </c>
      <c r="I29" s="252">
        <v>6.3079032257999996</v>
      </c>
      <c r="J29" s="252">
        <v>6.3329677419000001</v>
      </c>
      <c r="K29" s="252">
        <v>6.2915000000000001</v>
      </c>
      <c r="L29" s="252">
        <v>6.3154193548000004</v>
      </c>
      <c r="M29" s="252">
        <v>6.4334333333</v>
      </c>
      <c r="N29" s="252">
        <v>6.6657419354999998</v>
      </c>
      <c r="O29" s="252">
        <v>6.5005806452000003</v>
      </c>
      <c r="P29" s="252">
        <v>6.7556551724</v>
      </c>
      <c r="Q29" s="252">
        <v>6.4590645160999998</v>
      </c>
      <c r="R29" s="252">
        <v>6.3682333333000001</v>
      </c>
      <c r="S29" s="252">
        <v>6.3910967742000002</v>
      </c>
      <c r="T29" s="252">
        <v>6.4623666667000004</v>
      </c>
      <c r="U29" s="252">
        <v>6.2734193547999997</v>
      </c>
      <c r="V29" s="252">
        <v>6.5806774193999997</v>
      </c>
      <c r="W29" s="252">
        <v>6.4416333333000004</v>
      </c>
      <c r="X29" s="252">
        <v>6.2885161289999996</v>
      </c>
      <c r="Y29" s="252">
        <v>6.6631333333000002</v>
      </c>
      <c r="Z29" s="252">
        <v>6.8371612903000001</v>
      </c>
      <c r="AA29" s="252">
        <v>6.3524516129000004</v>
      </c>
      <c r="AB29" s="252">
        <v>6.7068571428999997</v>
      </c>
      <c r="AC29" s="252">
        <v>6.5836451612999998</v>
      </c>
      <c r="AD29" s="252">
        <v>6.3140666666999996</v>
      </c>
      <c r="AE29" s="252">
        <v>6.5335483870999997</v>
      </c>
      <c r="AF29" s="252">
        <v>6.5278333333000003</v>
      </c>
      <c r="AG29" s="252">
        <v>6.4874516129000002</v>
      </c>
      <c r="AH29" s="252">
        <v>6.4658709676999999</v>
      </c>
      <c r="AI29" s="252">
        <v>6.4930000000000003</v>
      </c>
      <c r="AJ29" s="252">
        <v>6.3900645160999998</v>
      </c>
      <c r="AK29" s="252">
        <v>6.6345333333000003</v>
      </c>
      <c r="AL29" s="252">
        <v>6.6281290323000004</v>
      </c>
      <c r="AM29" s="252">
        <v>6.5539032258000001</v>
      </c>
      <c r="AN29" s="252">
        <v>6.7039642856999997</v>
      </c>
      <c r="AO29" s="252">
        <v>6.5554516128999998</v>
      </c>
      <c r="AP29" s="252">
        <v>6.5201333333000004</v>
      </c>
      <c r="AQ29" s="252">
        <v>6.5879677419</v>
      </c>
      <c r="AR29" s="252">
        <v>6.5907333333000002</v>
      </c>
      <c r="AS29" s="252">
        <v>6.4703225806000004</v>
      </c>
      <c r="AT29" s="252">
        <v>6.4532903226</v>
      </c>
      <c r="AU29" s="252">
        <v>6.3365</v>
      </c>
      <c r="AV29" s="252">
        <v>6.1989999999999998</v>
      </c>
      <c r="AW29" s="252">
        <v>6.4228333332999998</v>
      </c>
      <c r="AX29" s="252">
        <v>6.3338387097000002</v>
      </c>
      <c r="AY29" s="252">
        <v>6.5649032258000002</v>
      </c>
      <c r="AZ29" s="252">
        <v>6.6572925410000003</v>
      </c>
      <c r="BA29" s="252">
        <v>6.4557389829999998</v>
      </c>
      <c r="BB29" s="252">
        <v>6.3369908800000001</v>
      </c>
      <c r="BC29" s="409">
        <v>6.3659046290000001</v>
      </c>
      <c r="BD29" s="409">
        <v>6.405642576</v>
      </c>
      <c r="BE29" s="409">
        <v>6.3898086660000004</v>
      </c>
      <c r="BF29" s="409">
        <v>6.4392889369999997</v>
      </c>
      <c r="BG29" s="409">
        <v>6.3612695739999996</v>
      </c>
      <c r="BH29" s="409">
        <v>6.355559618</v>
      </c>
      <c r="BI29" s="409">
        <v>6.561212018</v>
      </c>
      <c r="BJ29" s="409">
        <v>6.7379727330000003</v>
      </c>
      <c r="BK29" s="409">
        <v>6.4303671060000003</v>
      </c>
      <c r="BL29" s="409">
        <v>6.6685039379999997</v>
      </c>
      <c r="BM29" s="409">
        <v>6.4713095650000003</v>
      </c>
      <c r="BN29" s="409">
        <v>6.3562828429999998</v>
      </c>
      <c r="BO29" s="409">
        <v>6.3880847159999998</v>
      </c>
      <c r="BP29" s="409">
        <v>6.4301227430000001</v>
      </c>
      <c r="BQ29" s="409">
        <v>6.4152737960000001</v>
      </c>
      <c r="BR29" s="409">
        <v>6.4643666099999999</v>
      </c>
      <c r="BS29" s="409">
        <v>6.3846253170000002</v>
      </c>
      <c r="BT29" s="409">
        <v>6.377196691</v>
      </c>
      <c r="BU29" s="409">
        <v>6.5797918659999999</v>
      </c>
      <c r="BV29" s="409">
        <v>6.7536164249999997</v>
      </c>
    </row>
    <row r="30" spans="1:74" ht="11.1" customHeight="1" x14ac:dyDescent="0.2">
      <c r="A30" s="162" t="s">
        <v>304</v>
      </c>
      <c r="B30" s="173" t="s">
        <v>285</v>
      </c>
      <c r="C30" s="252">
        <v>47.698948684000001</v>
      </c>
      <c r="D30" s="252">
        <v>48.816719413000001</v>
      </c>
      <c r="E30" s="252">
        <v>47.552621221000003</v>
      </c>
      <c r="F30" s="252">
        <v>49.786775126000002</v>
      </c>
      <c r="G30" s="252">
        <v>48.339422042999999</v>
      </c>
      <c r="H30" s="252">
        <v>51.297400998999997</v>
      </c>
      <c r="I30" s="252">
        <v>50.557198450999998</v>
      </c>
      <c r="J30" s="252">
        <v>49.172648348000003</v>
      </c>
      <c r="K30" s="252">
        <v>50.649336972999997</v>
      </c>
      <c r="L30" s="252">
        <v>49.274155522000001</v>
      </c>
      <c r="M30" s="252">
        <v>49.307407568999999</v>
      </c>
      <c r="N30" s="252">
        <v>51.460895051000001</v>
      </c>
      <c r="O30" s="252">
        <v>47.687066762000001</v>
      </c>
      <c r="P30" s="252">
        <v>50.479374753000002</v>
      </c>
      <c r="Q30" s="252">
        <v>50.080004268000003</v>
      </c>
      <c r="R30" s="252">
        <v>50.601225567999997</v>
      </c>
      <c r="S30" s="252">
        <v>50.671593954999999</v>
      </c>
      <c r="T30" s="252">
        <v>50.310061201000003</v>
      </c>
      <c r="U30" s="252">
        <v>49.605680067999998</v>
      </c>
      <c r="V30" s="252">
        <v>51.232351313000002</v>
      </c>
      <c r="W30" s="252">
        <v>49.993254387999997</v>
      </c>
      <c r="X30" s="252">
        <v>49.121696782999997</v>
      </c>
      <c r="Y30" s="252">
        <v>50.625837363000002</v>
      </c>
      <c r="Z30" s="252">
        <v>51.078957578999997</v>
      </c>
      <c r="AA30" s="252">
        <v>49.146074573</v>
      </c>
      <c r="AB30" s="252">
        <v>50.328570679999999</v>
      </c>
      <c r="AC30" s="252">
        <v>50.931029328000001</v>
      </c>
      <c r="AD30" s="252">
        <v>50.597422512999998</v>
      </c>
      <c r="AE30" s="252">
        <v>51.961415064000001</v>
      </c>
      <c r="AF30" s="252">
        <v>52.456479029</v>
      </c>
      <c r="AG30" s="252">
        <v>51.076552262</v>
      </c>
      <c r="AH30" s="252">
        <v>51.179387773000002</v>
      </c>
      <c r="AI30" s="252">
        <v>52.441413486999998</v>
      </c>
      <c r="AJ30" s="252">
        <v>51.190063324</v>
      </c>
      <c r="AK30" s="252">
        <v>52.566196198</v>
      </c>
      <c r="AL30" s="252">
        <v>50.887396912</v>
      </c>
      <c r="AM30" s="252">
        <v>51.117799149</v>
      </c>
      <c r="AN30" s="252">
        <v>51.718582525999999</v>
      </c>
      <c r="AO30" s="252">
        <v>52.004238579000003</v>
      </c>
      <c r="AP30" s="252">
        <v>52.227678494999999</v>
      </c>
      <c r="AQ30" s="252">
        <v>52.328981214000002</v>
      </c>
      <c r="AR30" s="252">
        <v>53.501388919</v>
      </c>
      <c r="AS30" s="252">
        <v>52.788217932999999</v>
      </c>
      <c r="AT30" s="252">
        <v>52.485860553000002</v>
      </c>
      <c r="AU30" s="252">
        <v>52.758965967999998</v>
      </c>
      <c r="AV30" s="252">
        <v>52.316225803000002</v>
      </c>
      <c r="AW30" s="252">
        <v>52.972995265000002</v>
      </c>
      <c r="AX30" s="252">
        <v>53.487812585</v>
      </c>
      <c r="AY30" s="252">
        <v>52.398487238999998</v>
      </c>
      <c r="AZ30" s="252">
        <v>53.462198010999998</v>
      </c>
      <c r="BA30" s="252">
        <v>53.098955521999997</v>
      </c>
      <c r="BB30" s="252">
        <v>53.618374117999998</v>
      </c>
      <c r="BC30" s="409">
        <v>53.768583362000001</v>
      </c>
      <c r="BD30" s="409">
        <v>54.295170749999997</v>
      </c>
      <c r="BE30" s="409">
        <v>54.000831034999997</v>
      </c>
      <c r="BF30" s="409">
        <v>53.544413071000001</v>
      </c>
      <c r="BG30" s="409">
        <v>54.268487577000002</v>
      </c>
      <c r="BH30" s="409">
        <v>53.240872469999999</v>
      </c>
      <c r="BI30" s="409">
        <v>54.058737270000002</v>
      </c>
      <c r="BJ30" s="409">
        <v>54.689205698999999</v>
      </c>
      <c r="BK30" s="409">
        <v>53.246402152999998</v>
      </c>
      <c r="BL30" s="409">
        <v>54.763955396</v>
      </c>
      <c r="BM30" s="409">
        <v>54.463821905000003</v>
      </c>
      <c r="BN30" s="409">
        <v>54.931985935</v>
      </c>
      <c r="BO30" s="409">
        <v>55.087208023999999</v>
      </c>
      <c r="BP30" s="409">
        <v>55.618788704000004</v>
      </c>
      <c r="BQ30" s="409">
        <v>55.316026835000002</v>
      </c>
      <c r="BR30" s="409">
        <v>54.852211330000003</v>
      </c>
      <c r="BS30" s="409">
        <v>55.609568087</v>
      </c>
      <c r="BT30" s="409">
        <v>54.595085023000003</v>
      </c>
      <c r="BU30" s="409">
        <v>55.484225864999999</v>
      </c>
      <c r="BV30" s="409">
        <v>56.166482647999999</v>
      </c>
    </row>
    <row r="31" spans="1:74" ht="11.1" customHeight="1" x14ac:dyDescent="0.2">
      <c r="A31" s="162" t="s">
        <v>299</v>
      </c>
      <c r="B31" s="173" t="s">
        <v>1126</v>
      </c>
      <c r="C31" s="252">
        <v>4.4478591871999997</v>
      </c>
      <c r="D31" s="252">
        <v>4.5523605801000002</v>
      </c>
      <c r="E31" s="252">
        <v>4.2363926594999999</v>
      </c>
      <c r="F31" s="252">
        <v>4.5949818490999998</v>
      </c>
      <c r="G31" s="252">
        <v>4.7175556853999998</v>
      </c>
      <c r="H31" s="252">
        <v>4.8609502206000004</v>
      </c>
      <c r="I31" s="252">
        <v>4.9456178219</v>
      </c>
      <c r="J31" s="252">
        <v>5.0321787726</v>
      </c>
      <c r="K31" s="252">
        <v>4.7471149594000002</v>
      </c>
      <c r="L31" s="252">
        <v>4.7177817272000002</v>
      </c>
      <c r="M31" s="252">
        <v>4.7746546713000004</v>
      </c>
      <c r="N31" s="252">
        <v>4.8529582284000004</v>
      </c>
      <c r="O31" s="252">
        <v>4.5046576504000004</v>
      </c>
      <c r="P31" s="252">
        <v>4.7625915455000003</v>
      </c>
      <c r="Q31" s="252">
        <v>4.6377095699000002</v>
      </c>
      <c r="R31" s="252">
        <v>4.5023357355</v>
      </c>
      <c r="S31" s="252">
        <v>4.5966306159999997</v>
      </c>
      <c r="T31" s="252">
        <v>4.8134909886999999</v>
      </c>
      <c r="U31" s="252">
        <v>4.9617527009</v>
      </c>
      <c r="V31" s="252">
        <v>5.1527180109000001</v>
      </c>
      <c r="W31" s="252">
        <v>4.9172704119999997</v>
      </c>
      <c r="X31" s="252">
        <v>4.9463361492000004</v>
      </c>
      <c r="Y31" s="252">
        <v>4.9584925749000002</v>
      </c>
      <c r="Z31" s="252">
        <v>4.9647940719000001</v>
      </c>
      <c r="AA31" s="252">
        <v>4.4896827344999997</v>
      </c>
      <c r="AB31" s="252">
        <v>4.7009773021000001</v>
      </c>
      <c r="AC31" s="252">
        <v>4.5777450760000002</v>
      </c>
      <c r="AD31" s="252">
        <v>4.6597934315999998</v>
      </c>
      <c r="AE31" s="252">
        <v>4.6850580641999997</v>
      </c>
      <c r="AF31" s="252">
        <v>4.9379758540000003</v>
      </c>
      <c r="AG31" s="252">
        <v>5.0622186358999999</v>
      </c>
      <c r="AH31" s="252">
        <v>5.0445146619000001</v>
      </c>
      <c r="AI31" s="252">
        <v>5.0554365559000001</v>
      </c>
      <c r="AJ31" s="252">
        <v>4.8930680190000002</v>
      </c>
      <c r="AK31" s="252">
        <v>4.893470958</v>
      </c>
      <c r="AL31" s="252">
        <v>4.9036561790000004</v>
      </c>
      <c r="AM31" s="252">
        <v>4.7436979920000004</v>
      </c>
      <c r="AN31" s="252">
        <v>4.8924899039999996</v>
      </c>
      <c r="AO31" s="252">
        <v>4.7244415059999998</v>
      </c>
      <c r="AP31" s="252">
        <v>4.6368891779999997</v>
      </c>
      <c r="AQ31" s="252">
        <v>4.8295073259999999</v>
      </c>
      <c r="AR31" s="252">
        <v>5.0342612100000004</v>
      </c>
      <c r="AS31" s="252">
        <v>5.0944615300000002</v>
      </c>
      <c r="AT31" s="252">
        <v>5.2049861670000004</v>
      </c>
      <c r="AU31" s="252">
        <v>5.0144627609999999</v>
      </c>
      <c r="AV31" s="252">
        <v>4.9340539210000003</v>
      </c>
      <c r="AW31" s="252">
        <v>4.9936154620000002</v>
      </c>
      <c r="AX31" s="252">
        <v>5.0120213549999999</v>
      </c>
      <c r="AY31" s="252">
        <v>4.6940771430000003</v>
      </c>
      <c r="AZ31" s="252">
        <v>4.9326348580000001</v>
      </c>
      <c r="BA31" s="252">
        <v>4.7959054820000002</v>
      </c>
      <c r="BB31" s="252">
        <v>4.7136232610000004</v>
      </c>
      <c r="BC31" s="409">
        <v>4.8461960570000002</v>
      </c>
      <c r="BD31" s="409">
        <v>5.0561902319999996</v>
      </c>
      <c r="BE31" s="409">
        <v>5.2009915470000001</v>
      </c>
      <c r="BF31" s="409">
        <v>5.3086252500000004</v>
      </c>
      <c r="BG31" s="409">
        <v>5.2215218869999998</v>
      </c>
      <c r="BH31" s="409">
        <v>5.0223060149999998</v>
      </c>
      <c r="BI31" s="409">
        <v>5.0934973509999999</v>
      </c>
      <c r="BJ31" s="409">
        <v>5.1512059209999999</v>
      </c>
      <c r="BK31" s="409">
        <v>4.7813586570000002</v>
      </c>
      <c r="BL31" s="409">
        <v>5.0256938130000002</v>
      </c>
      <c r="BM31" s="409">
        <v>4.8865636099999996</v>
      </c>
      <c r="BN31" s="409">
        <v>4.8275891550000001</v>
      </c>
      <c r="BO31" s="409">
        <v>4.9639432809999997</v>
      </c>
      <c r="BP31" s="409">
        <v>5.1794546950000004</v>
      </c>
      <c r="BQ31" s="409">
        <v>5.3269850539999997</v>
      </c>
      <c r="BR31" s="409">
        <v>5.4381830320000004</v>
      </c>
      <c r="BS31" s="409">
        <v>5.3497227570000003</v>
      </c>
      <c r="BT31" s="409">
        <v>5.1718487480000004</v>
      </c>
      <c r="BU31" s="409">
        <v>5.2707842810000001</v>
      </c>
      <c r="BV31" s="409">
        <v>5.3558295500000002</v>
      </c>
    </row>
    <row r="32" spans="1:74" ht="11.1" customHeight="1" x14ac:dyDescent="0.2">
      <c r="A32" s="162" t="s">
        <v>300</v>
      </c>
      <c r="B32" s="173" t="s">
        <v>282</v>
      </c>
      <c r="C32" s="252">
        <v>0.65806004271999996</v>
      </c>
      <c r="D32" s="252">
        <v>0.66441297494999996</v>
      </c>
      <c r="E32" s="252">
        <v>0.70524744975999998</v>
      </c>
      <c r="F32" s="252">
        <v>0.67427970307999996</v>
      </c>
      <c r="G32" s="252">
        <v>0.69501516524999996</v>
      </c>
      <c r="H32" s="252">
        <v>0.71537948767000004</v>
      </c>
      <c r="I32" s="252">
        <v>0.70214480225999998</v>
      </c>
      <c r="J32" s="252">
        <v>0.72150112332000005</v>
      </c>
      <c r="K32" s="252">
        <v>0.71234048439999997</v>
      </c>
      <c r="L32" s="252">
        <v>0.69755117724000004</v>
      </c>
      <c r="M32" s="252">
        <v>0.72698411149999997</v>
      </c>
      <c r="N32" s="252">
        <v>0.71382154530999997</v>
      </c>
      <c r="O32" s="252">
        <v>0.68905148082000001</v>
      </c>
      <c r="P32" s="252">
        <v>0.71072196700000001</v>
      </c>
      <c r="Q32" s="252">
        <v>0.70651788263000004</v>
      </c>
      <c r="R32" s="252">
        <v>0.72179556198999995</v>
      </c>
      <c r="S32" s="252">
        <v>0.7249185547</v>
      </c>
      <c r="T32" s="252">
        <v>0.7540096127</v>
      </c>
      <c r="U32" s="252">
        <v>0.73796276943000005</v>
      </c>
      <c r="V32" s="252">
        <v>0.73671097223000004</v>
      </c>
      <c r="W32" s="252">
        <v>0.71668275397000003</v>
      </c>
      <c r="X32" s="252">
        <v>0.73514331955000001</v>
      </c>
      <c r="Y32" s="252">
        <v>0.72201480318</v>
      </c>
      <c r="Z32" s="252">
        <v>0.71568150458000002</v>
      </c>
      <c r="AA32" s="252">
        <v>0.723117283</v>
      </c>
      <c r="AB32" s="252">
        <v>0.72831710500000002</v>
      </c>
      <c r="AC32" s="252">
        <v>0.72877194999999995</v>
      </c>
      <c r="AD32" s="252">
        <v>0.71902944999999996</v>
      </c>
      <c r="AE32" s="252">
        <v>0.72002153000000002</v>
      </c>
      <c r="AF32" s="252">
        <v>0.73647891600000004</v>
      </c>
      <c r="AG32" s="252">
        <v>0.73529694199999995</v>
      </c>
      <c r="AH32" s="252">
        <v>0.73922824499999995</v>
      </c>
      <c r="AI32" s="252">
        <v>0.74467802800000005</v>
      </c>
      <c r="AJ32" s="252">
        <v>0.75218254500000004</v>
      </c>
      <c r="AK32" s="252">
        <v>0.74073353600000003</v>
      </c>
      <c r="AL32" s="252">
        <v>0.73848239400000004</v>
      </c>
      <c r="AM32" s="252">
        <v>0.74162081000000002</v>
      </c>
      <c r="AN32" s="252">
        <v>0.74694500399999997</v>
      </c>
      <c r="AO32" s="252">
        <v>0.74738497599999998</v>
      </c>
      <c r="AP32" s="252">
        <v>0.73786254699999998</v>
      </c>
      <c r="AQ32" s="252">
        <v>0.73889454499999996</v>
      </c>
      <c r="AR32" s="252">
        <v>0.755785288</v>
      </c>
      <c r="AS32" s="252">
        <v>0.754490361</v>
      </c>
      <c r="AT32" s="252">
        <v>0.75849224900000001</v>
      </c>
      <c r="AU32" s="252">
        <v>0.76406543699999996</v>
      </c>
      <c r="AV32" s="252">
        <v>0.77157214600000001</v>
      </c>
      <c r="AW32" s="252">
        <v>0.75982862900000003</v>
      </c>
      <c r="AX32" s="252">
        <v>0.75754330400000003</v>
      </c>
      <c r="AY32" s="252">
        <v>0.75113929300000004</v>
      </c>
      <c r="AZ32" s="252">
        <v>0.75660907300000002</v>
      </c>
      <c r="BA32" s="252">
        <v>0.75692470599999995</v>
      </c>
      <c r="BB32" s="252">
        <v>0.74729835600000005</v>
      </c>
      <c r="BC32" s="409">
        <v>0.74846781200000001</v>
      </c>
      <c r="BD32" s="409">
        <v>0.76576613299999996</v>
      </c>
      <c r="BE32" s="409">
        <v>0.76483661000000003</v>
      </c>
      <c r="BF32" s="409">
        <v>0.76893557999999995</v>
      </c>
      <c r="BG32" s="409">
        <v>0.77464090799999996</v>
      </c>
      <c r="BH32" s="409">
        <v>0.78194129899999998</v>
      </c>
      <c r="BI32" s="409">
        <v>0.76991748800000004</v>
      </c>
      <c r="BJ32" s="409">
        <v>0.76744764399999998</v>
      </c>
      <c r="BK32" s="409">
        <v>0.76078559199999995</v>
      </c>
      <c r="BL32" s="409">
        <v>0.766404474</v>
      </c>
      <c r="BM32" s="409">
        <v>0.76659183399999997</v>
      </c>
      <c r="BN32" s="409">
        <v>0.75685672000000004</v>
      </c>
      <c r="BO32" s="409">
        <v>0.75816234299999996</v>
      </c>
      <c r="BP32" s="409">
        <v>0.775873853</v>
      </c>
      <c r="BQ32" s="409">
        <v>0.77531326199999995</v>
      </c>
      <c r="BR32" s="409">
        <v>0.77950526499999995</v>
      </c>
      <c r="BS32" s="409">
        <v>0.785342702</v>
      </c>
      <c r="BT32" s="409">
        <v>0.79243820600000003</v>
      </c>
      <c r="BU32" s="409">
        <v>0.78013111599999996</v>
      </c>
      <c r="BV32" s="409">
        <v>0.77748032300000003</v>
      </c>
    </row>
    <row r="33" spans="1:74" ht="11.1" customHeight="1" x14ac:dyDescent="0.2">
      <c r="A33" s="162" t="s">
        <v>301</v>
      </c>
      <c r="B33" s="173" t="s">
        <v>287</v>
      </c>
      <c r="C33" s="252">
        <v>12.070459985999999</v>
      </c>
      <c r="D33" s="252">
        <v>12.440753946999999</v>
      </c>
      <c r="E33" s="252">
        <v>11.640461629000001</v>
      </c>
      <c r="F33" s="252">
        <v>13.190958261</v>
      </c>
      <c r="G33" s="252">
        <v>11.058326202</v>
      </c>
      <c r="H33" s="252">
        <v>13.184597986</v>
      </c>
      <c r="I33" s="252">
        <v>13.299204637000001</v>
      </c>
      <c r="J33" s="252">
        <v>11.872833658999999</v>
      </c>
      <c r="K33" s="252">
        <v>12.534988637</v>
      </c>
      <c r="L33" s="252">
        <v>11.854794102</v>
      </c>
      <c r="M33" s="252">
        <v>11.912654986</v>
      </c>
      <c r="N33" s="252">
        <v>13.605271506999999</v>
      </c>
      <c r="O33" s="252">
        <v>11.450268209000001</v>
      </c>
      <c r="P33" s="252">
        <v>13.439682726999999</v>
      </c>
      <c r="Q33" s="252">
        <v>12.865941441</v>
      </c>
      <c r="R33" s="252">
        <v>13.416230599</v>
      </c>
      <c r="S33" s="252">
        <v>13.136027672999999</v>
      </c>
      <c r="T33" s="252">
        <v>12.690636434</v>
      </c>
      <c r="U33" s="252">
        <v>12.147698317</v>
      </c>
      <c r="V33" s="252">
        <v>12.795016387</v>
      </c>
      <c r="W33" s="252">
        <v>12.887159930999999</v>
      </c>
      <c r="X33" s="252">
        <v>11.7812172</v>
      </c>
      <c r="Y33" s="252">
        <v>13.176288438</v>
      </c>
      <c r="Z33" s="252">
        <v>13.786673898</v>
      </c>
      <c r="AA33" s="252">
        <v>12.913265829</v>
      </c>
      <c r="AB33" s="252">
        <v>12.974052974999999</v>
      </c>
      <c r="AC33" s="252">
        <v>13.601842481</v>
      </c>
      <c r="AD33" s="252">
        <v>13.223668762000001</v>
      </c>
      <c r="AE33" s="252">
        <v>13.841813574</v>
      </c>
      <c r="AF33" s="252">
        <v>13.750516344999999</v>
      </c>
      <c r="AG33" s="252">
        <v>12.85559005</v>
      </c>
      <c r="AH33" s="252">
        <v>12.689670186000001</v>
      </c>
      <c r="AI33" s="252">
        <v>14.005562947</v>
      </c>
      <c r="AJ33" s="252">
        <v>12.983171867999999</v>
      </c>
      <c r="AK33" s="252">
        <v>14.491019872000001</v>
      </c>
      <c r="AL33" s="252">
        <v>13.01798404</v>
      </c>
      <c r="AM33" s="252">
        <v>13.56003274</v>
      </c>
      <c r="AN33" s="252">
        <v>13.972947567</v>
      </c>
      <c r="AO33" s="252">
        <v>13.890397642</v>
      </c>
      <c r="AP33" s="252">
        <v>14.181966516999999</v>
      </c>
      <c r="AQ33" s="252">
        <v>13.980119882</v>
      </c>
      <c r="AR33" s="252">
        <v>13.825047816</v>
      </c>
      <c r="AS33" s="252">
        <v>13.773417951000001</v>
      </c>
      <c r="AT33" s="252">
        <v>13.354103070000001</v>
      </c>
      <c r="AU33" s="252">
        <v>14.082354198000001</v>
      </c>
      <c r="AV33" s="252">
        <v>13.261011229999999</v>
      </c>
      <c r="AW33" s="252">
        <v>14.096741856</v>
      </c>
      <c r="AX33" s="252">
        <v>14.494599953</v>
      </c>
      <c r="AY33" s="252">
        <v>14.030296141999999</v>
      </c>
      <c r="AZ33" s="252">
        <v>14.455844995</v>
      </c>
      <c r="BA33" s="252">
        <v>14.368962904</v>
      </c>
      <c r="BB33" s="252">
        <v>14.668700205</v>
      </c>
      <c r="BC33" s="409">
        <v>14.458125244</v>
      </c>
      <c r="BD33" s="409">
        <v>14.295733028000001</v>
      </c>
      <c r="BE33" s="409">
        <v>14.240111433999999</v>
      </c>
      <c r="BF33" s="409">
        <v>13.804168588</v>
      </c>
      <c r="BG33" s="409">
        <v>14.554501438999999</v>
      </c>
      <c r="BH33" s="409">
        <v>13.702553686</v>
      </c>
      <c r="BI33" s="409">
        <v>14.563654433</v>
      </c>
      <c r="BJ33" s="409">
        <v>14.971868034</v>
      </c>
      <c r="BK33" s="409">
        <v>14.502574518999999</v>
      </c>
      <c r="BL33" s="409">
        <v>14.939742990999999</v>
      </c>
      <c r="BM33" s="409">
        <v>14.847996717999999</v>
      </c>
      <c r="BN33" s="409">
        <v>15.156382006999999</v>
      </c>
      <c r="BO33" s="409">
        <v>14.938041919</v>
      </c>
      <c r="BP33" s="409">
        <v>14.770105126000001</v>
      </c>
      <c r="BQ33" s="409">
        <v>14.713114233000001</v>
      </c>
      <c r="BR33" s="409">
        <v>14.263726002</v>
      </c>
      <c r="BS33" s="409">
        <v>15.040805422</v>
      </c>
      <c r="BT33" s="409">
        <v>14.162758624</v>
      </c>
      <c r="BU33" s="409">
        <v>15.05552756</v>
      </c>
      <c r="BV33" s="409">
        <v>15.480912172</v>
      </c>
    </row>
    <row r="34" spans="1:74" ht="11.1" customHeight="1" x14ac:dyDescent="0.2">
      <c r="A34" s="162" t="s">
        <v>302</v>
      </c>
      <c r="B34" s="173" t="s">
        <v>288</v>
      </c>
      <c r="C34" s="252">
        <v>12.011333411000001</v>
      </c>
      <c r="D34" s="252">
        <v>12.536725532</v>
      </c>
      <c r="E34" s="252">
        <v>12.243356714999999</v>
      </c>
      <c r="F34" s="252">
        <v>12.400564933</v>
      </c>
      <c r="G34" s="252">
        <v>12.463078956</v>
      </c>
      <c r="H34" s="252">
        <v>12.523880255</v>
      </c>
      <c r="I34" s="252">
        <v>12.057474128999999</v>
      </c>
      <c r="J34" s="252">
        <v>11.978240384999999</v>
      </c>
      <c r="K34" s="252">
        <v>12.434923419</v>
      </c>
      <c r="L34" s="252">
        <v>12.242378838</v>
      </c>
      <c r="M34" s="252">
        <v>12.428302999</v>
      </c>
      <c r="N34" s="252">
        <v>12.834431716999999</v>
      </c>
      <c r="O34" s="252">
        <v>12.856404369</v>
      </c>
      <c r="P34" s="252">
        <v>13.209521757999999</v>
      </c>
      <c r="Q34" s="252">
        <v>13.257697224999999</v>
      </c>
      <c r="R34" s="252">
        <v>13.470595668</v>
      </c>
      <c r="S34" s="252">
        <v>13.141914634000001</v>
      </c>
      <c r="T34" s="252">
        <v>12.543747816</v>
      </c>
      <c r="U34" s="252">
        <v>12.602690309</v>
      </c>
      <c r="V34" s="252">
        <v>12.906043713000001</v>
      </c>
      <c r="W34" s="252">
        <v>12.588781682</v>
      </c>
      <c r="X34" s="252">
        <v>12.961994324999999</v>
      </c>
      <c r="Y34" s="252">
        <v>13.146418451000001</v>
      </c>
      <c r="Z34" s="252">
        <v>12.958646086</v>
      </c>
      <c r="AA34" s="252">
        <v>12.616060692</v>
      </c>
      <c r="AB34" s="252">
        <v>13.224341441</v>
      </c>
      <c r="AC34" s="252">
        <v>13.194124334</v>
      </c>
      <c r="AD34" s="252">
        <v>13.265827258</v>
      </c>
      <c r="AE34" s="252">
        <v>13.450030697000001</v>
      </c>
      <c r="AF34" s="252">
        <v>13.17880798</v>
      </c>
      <c r="AG34" s="252">
        <v>12.856533736999999</v>
      </c>
      <c r="AH34" s="252">
        <v>12.993474012</v>
      </c>
      <c r="AI34" s="252">
        <v>13.054729833</v>
      </c>
      <c r="AJ34" s="252">
        <v>13.135469764</v>
      </c>
      <c r="AK34" s="252">
        <v>13.389282023</v>
      </c>
      <c r="AL34" s="252">
        <v>13.33636431</v>
      </c>
      <c r="AM34" s="252">
        <v>13.410172576000001</v>
      </c>
      <c r="AN34" s="252">
        <v>13.584453791</v>
      </c>
      <c r="AO34" s="252">
        <v>13.631390133</v>
      </c>
      <c r="AP34" s="252">
        <v>13.774658072999999</v>
      </c>
      <c r="AQ34" s="252">
        <v>13.786448248999999</v>
      </c>
      <c r="AR34" s="252">
        <v>13.791777185999999</v>
      </c>
      <c r="AS34" s="252">
        <v>13.487632051</v>
      </c>
      <c r="AT34" s="252">
        <v>13.380450593000001</v>
      </c>
      <c r="AU34" s="252">
        <v>13.282717044</v>
      </c>
      <c r="AV34" s="252">
        <v>13.718936727000001</v>
      </c>
      <c r="AW34" s="252">
        <v>13.664427700999999</v>
      </c>
      <c r="AX34" s="252">
        <v>13.807101013</v>
      </c>
      <c r="AY34" s="252">
        <v>13.907741971</v>
      </c>
      <c r="AZ34" s="252">
        <v>13.971907401999999</v>
      </c>
      <c r="BA34" s="252">
        <v>13.935275009</v>
      </c>
      <c r="BB34" s="252">
        <v>14.104765548</v>
      </c>
      <c r="BC34" s="409">
        <v>14.190008133999999</v>
      </c>
      <c r="BD34" s="409">
        <v>14.048707446</v>
      </c>
      <c r="BE34" s="409">
        <v>13.783002863</v>
      </c>
      <c r="BF34" s="409">
        <v>13.654301214</v>
      </c>
      <c r="BG34" s="409">
        <v>13.690913267000001</v>
      </c>
      <c r="BH34" s="409">
        <v>13.83215393</v>
      </c>
      <c r="BI34" s="409">
        <v>14.083846490000001</v>
      </c>
      <c r="BJ34" s="409">
        <v>14.182955434</v>
      </c>
      <c r="BK34" s="409">
        <v>14.012941966</v>
      </c>
      <c r="BL34" s="409">
        <v>14.513418455</v>
      </c>
      <c r="BM34" s="409">
        <v>14.476053621</v>
      </c>
      <c r="BN34" s="409">
        <v>14.484774949</v>
      </c>
      <c r="BO34" s="409">
        <v>14.572681939000001</v>
      </c>
      <c r="BP34" s="409">
        <v>14.426510025000001</v>
      </c>
      <c r="BQ34" s="409">
        <v>14.149724125000001</v>
      </c>
      <c r="BR34" s="409">
        <v>14.014699467</v>
      </c>
      <c r="BS34" s="409">
        <v>14.054098007</v>
      </c>
      <c r="BT34" s="409">
        <v>14.200283234</v>
      </c>
      <c r="BU34" s="409">
        <v>14.461770345</v>
      </c>
      <c r="BV34" s="409">
        <v>14.564129920999999</v>
      </c>
    </row>
    <row r="35" spans="1:74" ht="11.1" customHeight="1" x14ac:dyDescent="0.2">
      <c r="A35" s="162" t="s">
        <v>303</v>
      </c>
      <c r="B35" s="173" t="s">
        <v>289</v>
      </c>
      <c r="C35" s="252">
        <v>18.511236057000001</v>
      </c>
      <c r="D35" s="252">
        <v>18.622466378999999</v>
      </c>
      <c r="E35" s="252">
        <v>18.727162767999999</v>
      </c>
      <c r="F35" s="252">
        <v>18.925990380999998</v>
      </c>
      <c r="G35" s="252">
        <v>19.405446034000001</v>
      </c>
      <c r="H35" s="252">
        <v>20.012593048999999</v>
      </c>
      <c r="I35" s="252">
        <v>19.552757061000001</v>
      </c>
      <c r="J35" s="252">
        <v>19.567894407000001</v>
      </c>
      <c r="K35" s="252">
        <v>20.219969472999999</v>
      </c>
      <c r="L35" s="252">
        <v>19.761649677000001</v>
      </c>
      <c r="M35" s="252">
        <v>19.464810800999999</v>
      </c>
      <c r="N35" s="252">
        <v>19.454412051999999</v>
      </c>
      <c r="O35" s="252">
        <v>18.186685053000001</v>
      </c>
      <c r="P35" s="252">
        <v>18.356856755999999</v>
      </c>
      <c r="Q35" s="252">
        <v>18.612138149</v>
      </c>
      <c r="R35" s="252">
        <v>18.490268004000001</v>
      </c>
      <c r="S35" s="252">
        <v>19.072102478000001</v>
      </c>
      <c r="T35" s="252">
        <v>19.508176348999999</v>
      </c>
      <c r="U35" s="252">
        <v>19.155575972000001</v>
      </c>
      <c r="V35" s="252">
        <v>19.641862230000001</v>
      </c>
      <c r="W35" s="252">
        <v>18.883359608999999</v>
      </c>
      <c r="X35" s="252">
        <v>18.697005788999999</v>
      </c>
      <c r="Y35" s="252">
        <v>18.622623097000002</v>
      </c>
      <c r="Z35" s="252">
        <v>18.653162018</v>
      </c>
      <c r="AA35" s="252">
        <v>18.403948033999999</v>
      </c>
      <c r="AB35" s="252">
        <v>18.700881856999999</v>
      </c>
      <c r="AC35" s="252">
        <v>18.828545487</v>
      </c>
      <c r="AD35" s="252">
        <v>18.729103610999999</v>
      </c>
      <c r="AE35" s="252">
        <v>19.264491198999998</v>
      </c>
      <c r="AF35" s="252">
        <v>19.852699934</v>
      </c>
      <c r="AG35" s="252">
        <v>19.566912897000002</v>
      </c>
      <c r="AH35" s="252">
        <v>19.712500668000001</v>
      </c>
      <c r="AI35" s="252">
        <v>19.581006123000002</v>
      </c>
      <c r="AJ35" s="252">
        <v>19.426171128</v>
      </c>
      <c r="AK35" s="252">
        <v>19.051689808999999</v>
      </c>
      <c r="AL35" s="252">
        <v>18.890909988000001</v>
      </c>
      <c r="AM35" s="252">
        <v>18.662275031</v>
      </c>
      <c r="AN35" s="252">
        <v>18.52174626</v>
      </c>
      <c r="AO35" s="252">
        <v>19.010624322000002</v>
      </c>
      <c r="AP35" s="252">
        <v>18.896302179999999</v>
      </c>
      <c r="AQ35" s="252">
        <v>18.994011212</v>
      </c>
      <c r="AR35" s="252">
        <v>20.094517418999999</v>
      </c>
      <c r="AS35" s="252">
        <v>19.678216039999999</v>
      </c>
      <c r="AT35" s="252">
        <v>19.787828474000001</v>
      </c>
      <c r="AU35" s="252">
        <v>19.615366527999999</v>
      </c>
      <c r="AV35" s="252">
        <v>19.630651779000001</v>
      </c>
      <c r="AW35" s="252">
        <v>19.458381617000001</v>
      </c>
      <c r="AX35" s="252">
        <v>19.416546960000002</v>
      </c>
      <c r="AY35" s="252">
        <v>19.015232690000001</v>
      </c>
      <c r="AZ35" s="252">
        <v>19.345201682999999</v>
      </c>
      <c r="BA35" s="252">
        <v>19.241887421000001</v>
      </c>
      <c r="BB35" s="252">
        <v>19.383986748000002</v>
      </c>
      <c r="BC35" s="409">
        <v>19.525786114999999</v>
      </c>
      <c r="BD35" s="409">
        <v>20.128773911</v>
      </c>
      <c r="BE35" s="409">
        <v>20.011888581000001</v>
      </c>
      <c r="BF35" s="409">
        <v>20.008382438999998</v>
      </c>
      <c r="BG35" s="409">
        <v>20.026910076</v>
      </c>
      <c r="BH35" s="409">
        <v>19.901917539999999</v>
      </c>
      <c r="BI35" s="409">
        <v>19.547821507999998</v>
      </c>
      <c r="BJ35" s="409">
        <v>19.615728665999999</v>
      </c>
      <c r="BK35" s="409">
        <v>19.188741418999999</v>
      </c>
      <c r="BL35" s="409">
        <v>19.518695662999999</v>
      </c>
      <c r="BM35" s="409">
        <v>19.486616122000001</v>
      </c>
      <c r="BN35" s="409">
        <v>19.706383104</v>
      </c>
      <c r="BO35" s="409">
        <v>19.854378541999999</v>
      </c>
      <c r="BP35" s="409">
        <v>20.466845005</v>
      </c>
      <c r="BQ35" s="409">
        <v>20.350890160999999</v>
      </c>
      <c r="BR35" s="409">
        <v>20.356097563999999</v>
      </c>
      <c r="BS35" s="409">
        <v>20.379599199000001</v>
      </c>
      <c r="BT35" s="409">
        <v>20.267756210999998</v>
      </c>
      <c r="BU35" s="409">
        <v>19.916012562999999</v>
      </c>
      <c r="BV35" s="409">
        <v>19.988130682000001</v>
      </c>
    </row>
    <row r="36" spans="1:74" ht="11.1" customHeight="1" x14ac:dyDescent="0.2">
      <c r="A36" s="162" t="s">
        <v>305</v>
      </c>
      <c r="B36" s="173" t="s">
        <v>235</v>
      </c>
      <c r="C36" s="252">
        <v>93.383319338000007</v>
      </c>
      <c r="D36" s="252">
        <v>96.625538340000006</v>
      </c>
      <c r="E36" s="252">
        <v>93.775987189000006</v>
      </c>
      <c r="F36" s="252">
        <v>95.583805781999999</v>
      </c>
      <c r="G36" s="252">
        <v>92.923063287000005</v>
      </c>
      <c r="H36" s="252">
        <v>97.656589732</v>
      </c>
      <c r="I36" s="252">
        <v>97.691742868999995</v>
      </c>
      <c r="J36" s="252">
        <v>96.073296857000003</v>
      </c>
      <c r="K36" s="252">
        <v>97.379376476000004</v>
      </c>
      <c r="L36" s="252">
        <v>95.557084919000005</v>
      </c>
      <c r="M36" s="252">
        <v>95.017708581999997</v>
      </c>
      <c r="N36" s="252">
        <v>98.805822906000003</v>
      </c>
      <c r="O36" s="252">
        <v>93.118040184999998</v>
      </c>
      <c r="P36" s="252">
        <v>98.164325265000002</v>
      </c>
      <c r="Q36" s="252">
        <v>97.147170079000006</v>
      </c>
      <c r="R36" s="252">
        <v>96.719870197999995</v>
      </c>
      <c r="S36" s="252">
        <v>96.117028848000004</v>
      </c>
      <c r="T36" s="252">
        <v>96.822549373000001</v>
      </c>
      <c r="U36" s="252">
        <v>96.095441406000006</v>
      </c>
      <c r="V36" s="252">
        <v>99.287712757999998</v>
      </c>
      <c r="W36" s="252">
        <v>97.119048590999995</v>
      </c>
      <c r="X36" s="252">
        <v>95.715585657999995</v>
      </c>
      <c r="Y36" s="252">
        <v>97.793376549000001</v>
      </c>
      <c r="Z36" s="252">
        <v>99.211922584999996</v>
      </c>
      <c r="AA36" s="252">
        <v>94.971651562000005</v>
      </c>
      <c r="AB36" s="252">
        <v>97.135535101000002</v>
      </c>
      <c r="AC36" s="252">
        <v>98.509281883</v>
      </c>
      <c r="AD36" s="252">
        <v>96.420722999999995</v>
      </c>
      <c r="AE36" s="252">
        <v>98.865249918000004</v>
      </c>
      <c r="AF36" s="252">
        <v>100.33390642000001</v>
      </c>
      <c r="AG36" s="252">
        <v>98.504213245000003</v>
      </c>
      <c r="AH36" s="252">
        <v>98.874958570000004</v>
      </c>
      <c r="AI36" s="252">
        <v>99.733882503999993</v>
      </c>
      <c r="AJ36" s="252">
        <v>98.276344547999997</v>
      </c>
      <c r="AK36" s="252">
        <v>100.83429302</v>
      </c>
      <c r="AL36" s="252">
        <v>99.036894083999996</v>
      </c>
      <c r="AM36" s="252">
        <v>98.150433777000003</v>
      </c>
      <c r="AN36" s="252">
        <v>99.69557648</v>
      </c>
      <c r="AO36" s="252">
        <v>99.863240598000004</v>
      </c>
      <c r="AP36" s="252">
        <v>98.761925938999994</v>
      </c>
      <c r="AQ36" s="252">
        <v>99.228607683000007</v>
      </c>
      <c r="AR36" s="252">
        <v>100.96691996</v>
      </c>
      <c r="AS36" s="252">
        <v>100.85826643999999</v>
      </c>
      <c r="AT36" s="252">
        <v>101.19572549</v>
      </c>
      <c r="AU36" s="252">
        <v>99.663890296000005</v>
      </c>
      <c r="AV36" s="252">
        <v>100.25370721</v>
      </c>
      <c r="AW36" s="252">
        <v>100.6097147</v>
      </c>
      <c r="AX36" s="252">
        <v>100.52816733</v>
      </c>
      <c r="AY36" s="252">
        <v>99.602660970000002</v>
      </c>
      <c r="AZ36" s="252">
        <v>101.55916048</v>
      </c>
      <c r="BA36" s="252">
        <v>100.28645745</v>
      </c>
      <c r="BB36" s="252">
        <v>100.07519052000001</v>
      </c>
      <c r="BC36" s="409">
        <v>100.34944054</v>
      </c>
      <c r="BD36" s="409">
        <v>101.86741031</v>
      </c>
      <c r="BE36" s="409">
        <v>102.10343213</v>
      </c>
      <c r="BF36" s="409">
        <v>101.84923907</v>
      </c>
      <c r="BG36" s="409">
        <v>102.2046261</v>
      </c>
      <c r="BH36" s="409">
        <v>101.13452614000001</v>
      </c>
      <c r="BI36" s="409">
        <v>101.97660177</v>
      </c>
      <c r="BJ36" s="409">
        <v>103.38921886</v>
      </c>
      <c r="BK36" s="409">
        <v>100.2819794</v>
      </c>
      <c r="BL36" s="409">
        <v>103.07598097</v>
      </c>
      <c r="BM36" s="409">
        <v>102.27684838</v>
      </c>
      <c r="BN36" s="409">
        <v>101.9699346</v>
      </c>
      <c r="BO36" s="409">
        <v>101.84962742</v>
      </c>
      <c r="BP36" s="409">
        <v>103.43369321</v>
      </c>
      <c r="BQ36" s="409">
        <v>103.67845358</v>
      </c>
      <c r="BR36" s="409">
        <v>103.34600209</v>
      </c>
      <c r="BS36" s="409">
        <v>103.80982406</v>
      </c>
      <c r="BT36" s="409">
        <v>102.59347996</v>
      </c>
      <c r="BU36" s="409">
        <v>103.4802947</v>
      </c>
      <c r="BV36" s="409">
        <v>104.88612547</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1192</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322</v>
      </c>
      <c r="B39" s="173" t="s">
        <v>693</v>
      </c>
      <c r="C39" s="252">
        <v>-0.70902670968000003</v>
      </c>
      <c r="D39" s="252">
        <v>-1.5002392857E-2</v>
      </c>
      <c r="E39" s="252">
        <v>-1.0717260645</v>
      </c>
      <c r="F39" s="252">
        <v>-0.86768710000000004</v>
      </c>
      <c r="G39" s="252">
        <v>-0.68918141934999999</v>
      </c>
      <c r="H39" s="252">
        <v>-0.3379511</v>
      </c>
      <c r="I39" s="252">
        <v>7.1875451613000005E-2</v>
      </c>
      <c r="J39" s="252">
        <v>-0.70968974194000001</v>
      </c>
      <c r="K39" s="252">
        <v>-0.31131490000000001</v>
      </c>
      <c r="L39" s="252">
        <v>-0.24336141935</v>
      </c>
      <c r="M39" s="252">
        <v>-0.46560950000000001</v>
      </c>
      <c r="N39" s="252">
        <v>0.23224748386999999</v>
      </c>
      <c r="O39" s="252">
        <v>-1.0204859355</v>
      </c>
      <c r="P39" s="252">
        <v>-0.14823003447999999</v>
      </c>
      <c r="Q39" s="252">
        <v>-0.20608148387</v>
      </c>
      <c r="R39" s="252">
        <v>-0.36112813332999999</v>
      </c>
      <c r="S39" s="252">
        <v>-0.49526770968</v>
      </c>
      <c r="T39" s="252">
        <v>3.6289933332999999E-2</v>
      </c>
      <c r="U39" s="252">
        <v>-0.54992009676999998</v>
      </c>
      <c r="V39" s="252">
        <v>4.5275483870999998E-3</v>
      </c>
      <c r="W39" s="252">
        <v>0.50444199999999995</v>
      </c>
      <c r="X39" s="252">
        <v>-5.7934161290000001E-2</v>
      </c>
      <c r="Y39" s="252">
        <v>-0.10707899999999999</v>
      </c>
      <c r="Z39" s="252">
        <v>0.8597903871</v>
      </c>
      <c r="AA39" s="252">
        <v>-0.74566312902999998</v>
      </c>
      <c r="AB39" s="252">
        <v>0.12771796429000001</v>
      </c>
      <c r="AC39" s="252">
        <v>0.60237916129000002</v>
      </c>
      <c r="AD39" s="252">
        <v>6.9596566666999995E-2</v>
      </c>
      <c r="AE39" s="252">
        <v>-0.18084141935</v>
      </c>
      <c r="AF39" s="252">
        <v>0.80241249999999997</v>
      </c>
      <c r="AG39" s="252">
        <v>0.36852761290000002</v>
      </c>
      <c r="AH39" s="252">
        <v>0.36268967742000002</v>
      </c>
      <c r="AI39" s="252">
        <v>0.31453209999999998</v>
      </c>
      <c r="AJ39" s="252">
        <v>1.1799874839</v>
      </c>
      <c r="AK39" s="252">
        <v>0.59625649999999997</v>
      </c>
      <c r="AL39" s="252">
        <v>0.92717090322999995</v>
      </c>
      <c r="AM39" s="252">
        <v>0.48800693548000001</v>
      </c>
      <c r="AN39" s="252">
        <v>0.14047242857</v>
      </c>
      <c r="AO39" s="252">
        <v>0.44379429032000001</v>
      </c>
      <c r="AP39" s="252">
        <v>-7.8400666667000005E-2</v>
      </c>
      <c r="AQ39" s="252">
        <v>-0.20571703225999999</v>
      </c>
      <c r="AR39" s="252">
        <v>0.10806159999999999</v>
      </c>
      <c r="AS39" s="252">
        <v>-0.16273970968000001</v>
      </c>
      <c r="AT39" s="252">
        <v>-0.62023806451999997</v>
      </c>
      <c r="AU39" s="252">
        <v>-1.3363056666999999</v>
      </c>
      <c r="AV39" s="252">
        <v>0.50017841934999996</v>
      </c>
      <c r="AW39" s="252">
        <v>0.19206190000000001</v>
      </c>
      <c r="AX39" s="252">
        <v>-3.9062258065000001E-2</v>
      </c>
      <c r="AY39" s="252">
        <v>-0.26043364516</v>
      </c>
      <c r="AZ39" s="252">
        <v>0.46134814285999998</v>
      </c>
      <c r="BA39" s="252">
        <v>0.77670306911999998</v>
      </c>
      <c r="BB39" s="252">
        <v>-0.94343132527999995</v>
      </c>
      <c r="BC39" s="409">
        <v>-0.78280823821000001</v>
      </c>
      <c r="BD39" s="409">
        <v>-0.25874999999999998</v>
      </c>
      <c r="BE39" s="409">
        <v>-0.18883870967999999</v>
      </c>
      <c r="BF39" s="409">
        <v>-0.24558064516</v>
      </c>
      <c r="BG39" s="409">
        <v>-0.26996666667000002</v>
      </c>
      <c r="BH39" s="409">
        <v>0.10822580645</v>
      </c>
      <c r="BI39" s="409">
        <v>1.6766666667E-2</v>
      </c>
      <c r="BJ39" s="409">
        <v>0.61209677418999997</v>
      </c>
      <c r="BK39" s="409">
        <v>8.2419354838999995E-2</v>
      </c>
      <c r="BL39" s="409">
        <v>0.17334482759</v>
      </c>
      <c r="BM39" s="409">
        <v>-0.11512903226</v>
      </c>
      <c r="BN39" s="409">
        <v>-0.34189999999999998</v>
      </c>
      <c r="BO39" s="409">
        <v>-0.57864516128999999</v>
      </c>
      <c r="BP39" s="409">
        <v>-0.14726666666999999</v>
      </c>
      <c r="BQ39" s="409">
        <v>-1.7419354838999999E-2</v>
      </c>
      <c r="BR39" s="409">
        <v>-0.18083870967999999</v>
      </c>
      <c r="BS39" s="409">
        <v>-0.11803333333</v>
      </c>
      <c r="BT39" s="409">
        <v>0.17012903226000001</v>
      </c>
      <c r="BU39" s="409">
        <v>5.7666666667000002E-2</v>
      </c>
      <c r="BV39" s="409">
        <v>0.69054838709999999</v>
      </c>
    </row>
    <row r="40" spans="1:74" ht="11.1" customHeight="1" x14ac:dyDescent="0.2">
      <c r="A40" s="162" t="s">
        <v>323</v>
      </c>
      <c r="B40" s="173" t="s">
        <v>694</v>
      </c>
      <c r="C40" s="252">
        <v>-0.32077419354999998</v>
      </c>
      <c r="D40" s="252">
        <v>0.11075</v>
      </c>
      <c r="E40" s="252">
        <v>-0.78948387096999995</v>
      </c>
      <c r="F40" s="252">
        <v>-0.13833333333</v>
      </c>
      <c r="G40" s="252">
        <v>-1.2810645161000001</v>
      </c>
      <c r="H40" s="252">
        <v>0.38853333333000001</v>
      </c>
      <c r="I40" s="252">
        <v>-0.25367741934999999</v>
      </c>
      <c r="J40" s="252">
        <v>-1.1930322580999999</v>
      </c>
      <c r="K40" s="252">
        <v>0.1731</v>
      </c>
      <c r="L40" s="252">
        <v>0.16045161290000001</v>
      </c>
      <c r="M40" s="252">
        <v>-0.15049999999999999</v>
      </c>
      <c r="N40" s="252">
        <v>-0.92783870968000004</v>
      </c>
      <c r="O40" s="252">
        <v>-0.98338709677000002</v>
      </c>
      <c r="P40" s="252">
        <v>-9.3793103448999993E-3</v>
      </c>
      <c r="Q40" s="252">
        <v>0.43329032258</v>
      </c>
      <c r="R40" s="252">
        <v>9.5133333333000003E-2</v>
      </c>
      <c r="S40" s="252">
        <v>-0.32567741935</v>
      </c>
      <c r="T40" s="252">
        <v>-0.16266666666999999</v>
      </c>
      <c r="U40" s="252">
        <v>-1.2017741934999999</v>
      </c>
      <c r="V40" s="252">
        <v>0.49087096774</v>
      </c>
      <c r="W40" s="252">
        <v>0.40066666667</v>
      </c>
      <c r="X40" s="252">
        <v>0.45303225806000003</v>
      </c>
      <c r="Y40" s="252">
        <v>0.47883333333</v>
      </c>
      <c r="Z40" s="252">
        <v>0.73670967742000004</v>
      </c>
      <c r="AA40" s="252">
        <v>-1.6720967741999999</v>
      </c>
      <c r="AB40" s="252">
        <v>0.14507142856999999</v>
      </c>
      <c r="AC40" s="252">
        <v>0.4495483871</v>
      </c>
      <c r="AD40" s="252">
        <v>-0.60696666666999999</v>
      </c>
      <c r="AE40" s="252">
        <v>0.28674193547999999</v>
      </c>
      <c r="AF40" s="252">
        <v>0.54253333332999998</v>
      </c>
      <c r="AG40" s="252">
        <v>-0.46790322580999999</v>
      </c>
      <c r="AH40" s="252">
        <v>0.33906451612999999</v>
      </c>
      <c r="AI40" s="252">
        <v>1.1634</v>
      </c>
      <c r="AJ40" s="252">
        <v>0.54274193548000005</v>
      </c>
      <c r="AK40" s="252">
        <v>0.27283333332999998</v>
      </c>
      <c r="AL40" s="252">
        <v>0.60474193547999999</v>
      </c>
      <c r="AM40" s="252">
        <v>-1.2831612903</v>
      </c>
      <c r="AN40" s="252">
        <v>0.52753571429000001</v>
      </c>
      <c r="AO40" s="252">
        <v>0.74341935483999999</v>
      </c>
      <c r="AP40" s="252">
        <v>-9.6666666666999999E-3</v>
      </c>
      <c r="AQ40" s="252">
        <v>9.3580645160999995E-2</v>
      </c>
      <c r="AR40" s="252">
        <v>0.2596</v>
      </c>
      <c r="AS40" s="252">
        <v>-0.47812903225999998</v>
      </c>
      <c r="AT40" s="252">
        <v>-0.17329032257999999</v>
      </c>
      <c r="AU40" s="252">
        <v>1.2937666667000001</v>
      </c>
      <c r="AV40" s="252">
        <v>4.1032258065E-2</v>
      </c>
      <c r="AW40" s="252">
        <v>7.0133333332999995E-2</v>
      </c>
      <c r="AX40" s="252">
        <v>-0.30687096774</v>
      </c>
      <c r="AY40" s="252">
        <v>-0.51629032257999996</v>
      </c>
      <c r="AZ40" s="252">
        <v>0.38631069081000002</v>
      </c>
      <c r="BA40" s="252">
        <v>-0.1849273156</v>
      </c>
      <c r="BB40" s="252">
        <v>0.31383631569999998</v>
      </c>
      <c r="BC40" s="409">
        <v>0.38103974859</v>
      </c>
      <c r="BD40" s="409">
        <v>0.46860553130999999</v>
      </c>
      <c r="BE40" s="409">
        <v>0.10832064347000001</v>
      </c>
      <c r="BF40" s="409">
        <v>0.16265364607999999</v>
      </c>
      <c r="BG40" s="409">
        <v>0.17745460875999999</v>
      </c>
      <c r="BH40" s="409">
        <v>-0.37215796076000002</v>
      </c>
      <c r="BI40" s="409">
        <v>-0.19802781052999999</v>
      </c>
      <c r="BJ40" s="409">
        <v>0.18968819524</v>
      </c>
      <c r="BK40" s="409">
        <v>-0.4971672036</v>
      </c>
      <c r="BL40" s="409">
        <v>0.44255717050999999</v>
      </c>
      <c r="BM40" s="409">
        <v>8.4185955743000002E-2</v>
      </c>
      <c r="BN40" s="409">
        <v>-0.16683632936000001</v>
      </c>
      <c r="BO40" s="409">
        <v>-0.22526652436</v>
      </c>
      <c r="BP40" s="409">
        <v>1.3932160781E-2</v>
      </c>
      <c r="BQ40" s="409">
        <v>2.2879484402000001E-2</v>
      </c>
      <c r="BR40" s="409">
        <v>-7.3357591709999996E-3</v>
      </c>
      <c r="BS40" s="409">
        <v>7.6807277076999997E-2</v>
      </c>
      <c r="BT40" s="409">
        <v>-0.34035592574000001</v>
      </c>
      <c r="BU40" s="409">
        <v>-0.10058466888000001</v>
      </c>
      <c r="BV40" s="409">
        <v>0.27937483661000001</v>
      </c>
    </row>
    <row r="41" spans="1:74" ht="11.1" customHeight="1" x14ac:dyDescent="0.2">
      <c r="A41" s="162" t="s">
        <v>324</v>
      </c>
      <c r="B41" s="173" t="s">
        <v>695</v>
      </c>
      <c r="C41" s="252">
        <v>-1.0825160824</v>
      </c>
      <c r="D41" s="252">
        <v>1.145367993</v>
      </c>
      <c r="E41" s="252">
        <v>-0.79677316058000003</v>
      </c>
      <c r="F41" s="252">
        <v>7.6732841770999996E-2</v>
      </c>
      <c r="G41" s="252">
        <v>-1.8636213652</v>
      </c>
      <c r="H41" s="252">
        <v>0.31075390667000002</v>
      </c>
      <c r="I41" s="252">
        <v>-9.9546380727000006E-2</v>
      </c>
      <c r="J41" s="252">
        <v>0.18470032454999999</v>
      </c>
      <c r="K41" s="252">
        <v>-2.8910111921000001E-2</v>
      </c>
      <c r="L41" s="252">
        <v>-2.1182482140999999</v>
      </c>
      <c r="M41" s="252">
        <v>-2.4130508289999999</v>
      </c>
      <c r="N41" s="252">
        <v>1.4942355466999999</v>
      </c>
      <c r="O41" s="252">
        <v>-2.7207494219999999</v>
      </c>
      <c r="P41" s="252">
        <v>1.3380450077999999</v>
      </c>
      <c r="Q41" s="252">
        <v>-0.21748767920000001</v>
      </c>
      <c r="R41" s="252">
        <v>0.15510050276000001</v>
      </c>
      <c r="S41" s="252">
        <v>0.58533640749000004</v>
      </c>
      <c r="T41" s="252">
        <v>9.4261739415999996E-2</v>
      </c>
      <c r="U41" s="252">
        <v>-5.5666133341999997E-2</v>
      </c>
      <c r="V41" s="252">
        <v>1.8999528065</v>
      </c>
      <c r="W41" s="252">
        <v>-0.80500025498000005</v>
      </c>
      <c r="X41" s="252">
        <v>-2.8988970945000001</v>
      </c>
      <c r="Y41" s="252">
        <v>-2.0025222125000002</v>
      </c>
      <c r="Z41" s="252">
        <v>-0.68935220514999995</v>
      </c>
      <c r="AA41" s="252">
        <v>4.7466672643000002E-2</v>
      </c>
      <c r="AB41" s="252">
        <v>-0.63525543943999996</v>
      </c>
      <c r="AC41" s="252">
        <v>0.60939726604</v>
      </c>
      <c r="AD41" s="252">
        <v>0.29183475703</v>
      </c>
      <c r="AE41" s="252">
        <v>1.1512632362999999</v>
      </c>
      <c r="AF41" s="252">
        <v>0.65147032097000002</v>
      </c>
      <c r="AG41" s="252">
        <v>-0.46365592275</v>
      </c>
      <c r="AH41" s="252">
        <v>-0.14070613823</v>
      </c>
      <c r="AI41" s="252">
        <v>-0.15058608531000001</v>
      </c>
      <c r="AJ41" s="252">
        <v>-2.4424862467000001</v>
      </c>
      <c r="AK41" s="252">
        <v>0.38728525994000002</v>
      </c>
      <c r="AL41" s="252">
        <v>-1.3526649895</v>
      </c>
      <c r="AM41" s="252">
        <v>-0.12782999717999999</v>
      </c>
      <c r="AN41" s="252">
        <v>-0.31040442066000001</v>
      </c>
      <c r="AO41" s="252">
        <v>-0.73652392636999997</v>
      </c>
      <c r="AP41" s="252">
        <v>-0.63746139737999996</v>
      </c>
      <c r="AQ41" s="252">
        <v>-0.16963926845999999</v>
      </c>
      <c r="AR41" s="252">
        <v>0.22255559085000001</v>
      </c>
      <c r="AS41" s="252">
        <v>0.32668575629000002</v>
      </c>
      <c r="AT41" s="252">
        <v>0.45794504477999998</v>
      </c>
      <c r="AU41" s="252">
        <v>-1.8567643703000001</v>
      </c>
      <c r="AV41" s="252">
        <v>-2.7201416273999999</v>
      </c>
      <c r="AW41" s="252">
        <v>-2.0005688629999998</v>
      </c>
      <c r="AX41" s="252">
        <v>-0.87289250970999999</v>
      </c>
      <c r="AY41" s="252">
        <v>0.27966716306</v>
      </c>
      <c r="AZ41" s="252">
        <v>0.74016541157000004</v>
      </c>
      <c r="BA41" s="252">
        <v>-0.36336385517000003</v>
      </c>
      <c r="BB41" s="252">
        <v>0.63696499787000005</v>
      </c>
      <c r="BC41" s="409">
        <v>0.78757082044000004</v>
      </c>
      <c r="BD41" s="409">
        <v>0.95516719285999996</v>
      </c>
      <c r="BE41" s="409">
        <v>0.21691302198000001</v>
      </c>
      <c r="BF41" s="409">
        <v>0.32251536734000003</v>
      </c>
      <c r="BG41" s="409">
        <v>0.35367701946000002</v>
      </c>
      <c r="BH41" s="409">
        <v>-0.73328331664000002</v>
      </c>
      <c r="BI41" s="409">
        <v>-0.39472165751999999</v>
      </c>
      <c r="BJ41" s="409">
        <v>0.37628719475</v>
      </c>
      <c r="BK41" s="409">
        <v>-1.0048090494999999</v>
      </c>
      <c r="BL41" s="409">
        <v>0.87132128780999996</v>
      </c>
      <c r="BM41" s="409">
        <v>0.17010245272999999</v>
      </c>
      <c r="BN41" s="409">
        <v>-0.34756098329000001</v>
      </c>
      <c r="BO41" s="409">
        <v>-0.47764651313000001</v>
      </c>
      <c r="BP41" s="409">
        <v>2.9121100705999999E-2</v>
      </c>
      <c r="BQ41" s="409">
        <v>4.6977441001E-2</v>
      </c>
      <c r="BR41" s="409">
        <v>-1.4914283673E-2</v>
      </c>
      <c r="BS41" s="409">
        <v>0.15698155705</v>
      </c>
      <c r="BT41" s="409">
        <v>-0.68817245294999996</v>
      </c>
      <c r="BU41" s="409">
        <v>-0.20598780894999999</v>
      </c>
      <c r="BV41" s="409">
        <v>0.57007719847000005</v>
      </c>
    </row>
    <row r="42" spans="1:74" ht="11.1" customHeight="1" x14ac:dyDescent="0.2">
      <c r="A42" s="162" t="s">
        <v>325</v>
      </c>
      <c r="B42" s="173" t="s">
        <v>696</v>
      </c>
      <c r="C42" s="252">
        <v>-2.1123169856000001</v>
      </c>
      <c r="D42" s="252">
        <v>1.2411156001999999</v>
      </c>
      <c r="E42" s="252">
        <v>-2.6579830961000002</v>
      </c>
      <c r="F42" s="252">
        <v>-0.92928759155999996</v>
      </c>
      <c r="G42" s="252">
        <v>-3.8338673007000001</v>
      </c>
      <c r="H42" s="252">
        <v>0.36133613999999997</v>
      </c>
      <c r="I42" s="252">
        <v>-0.28134834847000001</v>
      </c>
      <c r="J42" s="252">
        <v>-1.7180216753999999</v>
      </c>
      <c r="K42" s="252">
        <v>-0.16712501192000001</v>
      </c>
      <c r="L42" s="252">
        <v>-2.2011580204999999</v>
      </c>
      <c r="M42" s="252">
        <v>-3.0291603290000002</v>
      </c>
      <c r="N42" s="252">
        <v>0.79864432091000004</v>
      </c>
      <c r="O42" s="252">
        <v>-4.7246224542000004</v>
      </c>
      <c r="P42" s="252">
        <v>1.1804356628999999</v>
      </c>
      <c r="Q42" s="252">
        <v>9.7211595053999997E-3</v>
      </c>
      <c r="R42" s="252">
        <v>-0.11089429723999999</v>
      </c>
      <c r="S42" s="252">
        <v>-0.23560872155000001</v>
      </c>
      <c r="T42" s="252">
        <v>-3.2114993917999997E-2</v>
      </c>
      <c r="U42" s="252">
        <v>-1.8073604237000001</v>
      </c>
      <c r="V42" s="252">
        <v>2.3953513225999998</v>
      </c>
      <c r="W42" s="252">
        <v>0.10010841168</v>
      </c>
      <c r="X42" s="252">
        <v>-2.5037989977000001</v>
      </c>
      <c r="Y42" s="252">
        <v>-1.6307678792</v>
      </c>
      <c r="Z42" s="252">
        <v>0.90714785936999998</v>
      </c>
      <c r="AA42" s="252">
        <v>-2.3702932306000002</v>
      </c>
      <c r="AB42" s="252">
        <v>-0.36246604658999998</v>
      </c>
      <c r="AC42" s="252">
        <v>1.6613248143999999</v>
      </c>
      <c r="AD42" s="252">
        <v>-0.24553534296999999</v>
      </c>
      <c r="AE42" s="252">
        <v>1.2571637523999999</v>
      </c>
      <c r="AF42" s="252">
        <v>1.9964161543000001</v>
      </c>
      <c r="AG42" s="252">
        <v>-0.56303153564999997</v>
      </c>
      <c r="AH42" s="252">
        <v>0.56104805532000002</v>
      </c>
      <c r="AI42" s="252">
        <v>1.3273460147</v>
      </c>
      <c r="AJ42" s="252">
        <v>-0.71975682738000002</v>
      </c>
      <c r="AK42" s="252">
        <v>1.2563750933</v>
      </c>
      <c r="AL42" s="252">
        <v>0.17924784918</v>
      </c>
      <c r="AM42" s="252">
        <v>-0.92298435201999995</v>
      </c>
      <c r="AN42" s="252">
        <v>0.35760372219999997</v>
      </c>
      <c r="AO42" s="252">
        <v>0.45068971879000003</v>
      </c>
      <c r="AP42" s="252">
        <v>-0.72552873071000001</v>
      </c>
      <c r="AQ42" s="252">
        <v>-0.28177565556</v>
      </c>
      <c r="AR42" s="252">
        <v>0.59021719085000002</v>
      </c>
      <c r="AS42" s="252">
        <v>-0.31418298565000002</v>
      </c>
      <c r="AT42" s="252">
        <v>-0.33558334230999998</v>
      </c>
      <c r="AU42" s="252">
        <v>-1.8993033703</v>
      </c>
      <c r="AV42" s="252">
        <v>-2.1789309499999998</v>
      </c>
      <c r="AW42" s="252">
        <v>-1.7383736297000001</v>
      </c>
      <c r="AX42" s="252">
        <v>-1.2188257355000001</v>
      </c>
      <c r="AY42" s="252">
        <v>-0.49705680468000002</v>
      </c>
      <c r="AZ42" s="252">
        <v>1.5878242452</v>
      </c>
      <c r="BA42" s="252">
        <v>0.22841189836</v>
      </c>
      <c r="BB42" s="252">
        <v>7.3699882905E-3</v>
      </c>
      <c r="BC42" s="409">
        <v>0.38580233082999998</v>
      </c>
      <c r="BD42" s="409">
        <v>1.1650227242</v>
      </c>
      <c r="BE42" s="409">
        <v>0.13639495577999999</v>
      </c>
      <c r="BF42" s="409">
        <v>0.23958836825999999</v>
      </c>
      <c r="BG42" s="409">
        <v>0.26116496156000002</v>
      </c>
      <c r="BH42" s="409">
        <v>-0.99721547094999996</v>
      </c>
      <c r="BI42" s="409">
        <v>-0.57598280139000002</v>
      </c>
      <c r="BJ42" s="409">
        <v>1.1780721642</v>
      </c>
      <c r="BK42" s="409">
        <v>-1.4195568982</v>
      </c>
      <c r="BL42" s="409">
        <v>1.4872232859000001</v>
      </c>
      <c r="BM42" s="409">
        <v>0.13915937620999999</v>
      </c>
      <c r="BN42" s="409">
        <v>-0.85629731265999998</v>
      </c>
      <c r="BO42" s="409">
        <v>-1.2815581988</v>
      </c>
      <c r="BP42" s="409">
        <v>-0.10421340518</v>
      </c>
      <c r="BQ42" s="409">
        <v>5.2437570565000001E-2</v>
      </c>
      <c r="BR42" s="409">
        <v>-0.20308875252</v>
      </c>
      <c r="BS42" s="409">
        <v>0.11575550079999999</v>
      </c>
      <c r="BT42" s="409">
        <v>-0.85839934643000004</v>
      </c>
      <c r="BU42" s="409">
        <v>-0.24890581115999999</v>
      </c>
      <c r="BV42" s="409">
        <v>1.5400004222000001</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409"/>
      <c r="BD43" s="409"/>
      <c r="BE43" s="409"/>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1344</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692</v>
      </c>
      <c r="B45" s="173" t="s">
        <v>318</v>
      </c>
      <c r="C45" s="257">
        <v>1156.464446</v>
      </c>
      <c r="D45" s="257">
        <v>1156.8875129999999</v>
      </c>
      <c r="E45" s="257">
        <v>1190.1140210000001</v>
      </c>
      <c r="F45" s="257">
        <v>1216.1476339999999</v>
      </c>
      <c r="G45" s="257">
        <v>1236.1142580000001</v>
      </c>
      <c r="H45" s="257">
        <v>1244.7067910000001</v>
      </c>
      <c r="I45" s="257">
        <v>1241.2356520000001</v>
      </c>
      <c r="J45" s="257">
        <v>1263.2400339999999</v>
      </c>
      <c r="K45" s="257">
        <v>1272.5814809999999</v>
      </c>
      <c r="L45" s="257">
        <v>1280.1276849999999</v>
      </c>
      <c r="M45" s="257">
        <v>1294.09897</v>
      </c>
      <c r="N45" s="257">
        <v>1286.9032979999999</v>
      </c>
      <c r="O45" s="257">
        <v>1318.5413619999999</v>
      </c>
      <c r="P45" s="257">
        <v>1322.8420329999999</v>
      </c>
      <c r="Q45" s="257">
        <v>1329.232559</v>
      </c>
      <c r="R45" s="257">
        <v>1340.0714029999999</v>
      </c>
      <c r="S45" s="257">
        <v>1355.427702</v>
      </c>
      <c r="T45" s="257">
        <v>1354.3430040000001</v>
      </c>
      <c r="U45" s="257">
        <v>1371.3945269999999</v>
      </c>
      <c r="V45" s="257">
        <v>1371.257173</v>
      </c>
      <c r="W45" s="257">
        <v>1356.1269130000001</v>
      </c>
      <c r="X45" s="257">
        <v>1357.925872</v>
      </c>
      <c r="Y45" s="257">
        <v>1361.1412419999999</v>
      </c>
      <c r="Z45" s="257">
        <v>1334.48974</v>
      </c>
      <c r="AA45" s="257">
        <v>1357.609297</v>
      </c>
      <c r="AB45" s="257">
        <v>1354.286194</v>
      </c>
      <c r="AC45" s="257">
        <v>1338.9274399999999</v>
      </c>
      <c r="AD45" s="257">
        <v>1339.562543</v>
      </c>
      <c r="AE45" s="257">
        <v>1349.477627</v>
      </c>
      <c r="AF45" s="257">
        <v>1330.7092520000001</v>
      </c>
      <c r="AG45" s="257">
        <v>1319.5758960000001</v>
      </c>
      <c r="AH45" s="257">
        <v>1308.416516</v>
      </c>
      <c r="AI45" s="257">
        <v>1304.139553</v>
      </c>
      <c r="AJ45" s="257">
        <v>1272.2489410000001</v>
      </c>
      <c r="AK45" s="257">
        <v>1262.0342459999999</v>
      </c>
      <c r="AL45" s="257">
        <v>1231.7389479999999</v>
      </c>
      <c r="AM45" s="257">
        <v>1215.207733</v>
      </c>
      <c r="AN45" s="257">
        <v>1210.0505049999999</v>
      </c>
      <c r="AO45" s="257">
        <v>1196.2948819999999</v>
      </c>
      <c r="AP45" s="257">
        <v>1200.136902</v>
      </c>
      <c r="AQ45" s="257">
        <v>1210.31313</v>
      </c>
      <c r="AR45" s="257">
        <v>1207.2232819999999</v>
      </c>
      <c r="AS45" s="257">
        <v>1212.270213</v>
      </c>
      <c r="AT45" s="257">
        <v>1231.499593</v>
      </c>
      <c r="AU45" s="257">
        <v>1271.5907629999999</v>
      </c>
      <c r="AV45" s="257">
        <v>1261.254232</v>
      </c>
      <c r="AW45" s="257">
        <v>1260.7653749999999</v>
      </c>
      <c r="AX45" s="257">
        <v>1262.404305</v>
      </c>
      <c r="AY45" s="257">
        <v>1270.477748</v>
      </c>
      <c r="AZ45" s="257">
        <v>1257.5730000000001</v>
      </c>
      <c r="BA45" s="257">
        <v>1233.4952049000001</v>
      </c>
      <c r="BB45" s="257">
        <v>1262.7204779000001</v>
      </c>
      <c r="BC45" s="341">
        <v>1289.018</v>
      </c>
      <c r="BD45" s="341">
        <v>1298.8109999999999</v>
      </c>
      <c r="BE45" s="341">
        <v>1304.665</v>
      </c>
      <c r="BF45" s="341">
        <v>1312.278</v>
      </c>
      <c r="BG45" s="341">
        <v>1320.377</v>
      </c>
      <c r="BH45" s="341">
        <v>1318.162</v>
      </c>
      <c r="BI45" s="341">
        <v>1318.799</v>
      </c>
      <c r="BJ45" s="341">
        <v>1300.9639999999999</v>
      </c>
      <c r="BK45" s="341">
        <v>1299.549</v>
      </c>
      <c r="BL45" s="341">
        <v>1295.662</v>
      </c>
      <c r="BM45" s="341">
        <v>1300.3710000000001</v>
      </c>
      <c r="BN45" s="341">
        <v>1311.768</v>
      </c>
      <c r="BO45" s="341">
        <v>1330.846</v>
      </c>
      <c r="BP45" s="341">
        <v>1336.404</v>
      </c>
      <c r="BQ45" s="341">
        <v>1338.0840000000001</v>
      </c>
      <c r="BR45" s="341">
        <v>1343.69</v>
      </c>
      <c r="BS45" s="341">
        <v>1347.231</v>
      </c>
      <c r="BT45" s="341">
        <v>1342.9570000000001</v>
      </c>
      <c r="BU45" s="341">
        <v>1342.2270000000001</v>
      </c>
      <c r="BV45" s="341">
        <v>1321.82</v>
      </c>
    </row>
    <row r="46" spans="1:74" ht="11.1" customHeight="1" x14ac:dyDescent="0.2">
      <c r="A46" s="162" t="s">
        <v>321</v>
      </c>
      <c r="B46" s="256" t="s">
        <v>320</v>
      </c>
      <c r="C46" s="255">
        <v>2722.0144460000001</v>
      </c>
      <c r="D46" s="255">
        <v>2717.9995130000002</v>
      </c>
      <c r="E46" s="255">
        <v>2772.6720209999999</v>
      </c>
      <c r="F46" s="255">
        <v>2799.6476339999999</v>
      </c>
      <c r="G46" s="255">
        <v>2861.6482580000002</v>
      </c>
      <c r="H46" s="255">
        <v>2860.0037910000001</v>
      </c>
      <c r="I46" s="255">
        <v>2867.9246520000002</v>
      </c>
      <c r="J46" s="255">
        <v>2929.2800339999999</v>
      </c>
      <c r="K46" s="255">
        <v>2934.7554810000001</v>
      </c>
      <c r="L46" s="255">
        <v>2937.2876849999998</v>
      </c>
      <c r="M46" s="255">
        <v>2954.95397</v>
      </c>
      <c r="N46" s="255">
        <v>2970.0382979999999</v>
      </c>
      <c r="O46" s="255">
        <v>3028.903362</v>
      </c>
      <c r="P46" s="255">
        <v>3032.6240330000001</v>
      </c>
      <c r="Q46" s="255">
        <v>3023.0885589999998</v>
      </c>
      <c r="R46" s="255">
        <v>3032.6624029999998</v>
      </c>
      <c r="S46" s="255">
        <v>3058.8817020000001</v>
      </c>
      <c r="T46" s="255">
        <v>3062.663004</v>
      </c>
      <c r="U46" s="255">
        <v>3114.4645270000001</v>
      </c>
      <c r="V46" s="255">
        <v>3097.8581730000001</v>
      </c>
      <c r="W46" s="255">
        <v>3071.186913</v>
      </c>
      <c r="X46" s="255">
        <v>3059.6038720000001</v>
      </c>
      <c r="Y46" s="255">
        <v>3040.5282419999999</v>
      </c>
      <c r="Z46" s="255">
        <v>2994.1967399999999</v>
      </c>
      <c r="AA46" s="255">
        <v>3066.8542969999999</v>
      </c>
      <c r="AB46" s="255">
        <v>3058.488194</v>
      </c>
      <c r="AC46" s="255">
        <v>3029.13544</v>
      </c>
      <c r="AD46" s="255">
        <v>3046.7155429999998</v>
      </c>
      <c r="AE46" s="255">
        <v>3048.9246269999999</v>
      </c>
      <c r="AF46" s="255">
        <v>3012.704252</v>
      </c>
      <c r="AG46" s="255">
        <v>3020.3678960000002</v>
      </c>
      <c r="AH46" s="255">
        <v>2999.2885160000001</v>
      </c>
      <c r="AI46" s="255">
        <v>2960.4905530000001</v>
      </c>
      <c r="AJ46" s="255">
        <v>2914.530941</v>
      </c>
      <c r="AK46" s="255">
        <v>2894.0642459999999</v>
      </c>
      <c r="AL46" s="255">
        <v>2843.5589479999999</v>
      </c>
      <c r="AM46" s="255">
        <v>2864.7667329999999</v>
      </c>
      <c r="AN46" s="255">
        <v>2845.5425049999999</v>
      </c>
      <c r="AO46" s="255">
        <v>2805.5878819999998</v>
      </c>
      <c r="AP46" s="255">
        <v>2809.6569020000002</v>
      </c>
      <c r="AQ46" s="255">
        <v>2817.3561300000001</v>
      </c>
      <c r="AR46" s="255">
        <v>2805.8562820000002</v>
      </c>
      <c r="AS46" s="255">
        <v>2825.4602129999998</v>
      </c>
      <c r="AT46" s="255">
        <v>2853.2945930000001</v>
      </c>
      <c r="AU46" s="255">
        <v>2855.931763</v>
      </c>
      <c r="AV46" s="255">
        <v>2847.5192320000001</v>
      </c>
      <c r="AW46" s="255">
        <v>2848.8153750000001</v>
      </c>
      <c r="AX46" s="255">
        <v>2859.8403050000002</v>
      </c>
      <c r="AY46" s="255">
        <v>2882.4347480000001</v>
      </c>
      <c r="AZ46" s="255">
        <v>2858.7133007000002</v>
      </c>
      <c r="BA46" s="255">
        <v>2840.3682523000002</v>
      </c>
      <c r="BB46" s="255">
        <v>2860.1784358999998</v>
      </c>
      <c r="BC46" s="342">
        <v>2874.6637258000001</v>
      </c>
      <c r="BD46" s="342">
        <v>2870.3985597999999</v>
      </c>
      <c r="BE46" s="342">
        <v>2872.8946199000002</v>
      </c>
      <c r="BF46" s="342">
        <v>2875.4653567999999</v>
      </c>
      <c r="BG46" s="342">
        <v>2878.2407186</v>
      </c>
      <c r="BH46" s="342">
        <v>2887.5626154000001</v>
      </c>
      <c r="BI46" s="342">
        <v>2894.1404496999999</v>
      </c>
      <c r="BJ46" s="342">
        <v>2870.4251156</v>
      </c>
      <c r="BK46" s="342">
        <v>2884.4222989</v>
      </c>
      <c r="BL46" s="342">
        <v>2867.701141</v>
      </c>
      <c r="BM46" s="342">
        <v>2869.8003764</v>
      </c>
      <c r="BN46" s="342">
        <v>2886.2024663000002</v>
      </c>
      <c r="BO46" s="342">
        <v>2912.2637285000001</v>
      </c>
      <c r="BP46" s="342">
        <v>2917.4037637000001</v>
      </c>
      <c r="BQ46" s="342">
        <v>2918.3744996999999</v>
      </c>
      <c r="BR46" s="342">
        <v>2924.2079082</v>
      </c>
      <c r="BS46" s="342">
        <v>2925.4446899</v>
      </c>
      <c r="BT46" s="342">
        <v>2931.7217236000001</v>
      </c>
      <c r="BU46" s="342">
        <v>2934.0092636999998</v>
      </c>
      <c r="BV46" s="342">
        <v>2904.9416437</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819" t="s">
        <v>1003</v>
      </c>
      <c r="C48" s="798"/>
      <c r="D48" s="798"/>
      <c r="E48" s="798"/>
      <c r="F48" s="798"/>
      <c r="G48" s="798"/>
      <c r="H48" s="798"/>
      <c r="I48" s="798"/>
      <c r="J48" s="798"/>
      <c r="K48" s="798"/>
      <c r="L48" s="798"/>
      <c r="M48" s="798"/>
      <c r="N48" s="798"/>
      <c r="O48" s="798"/>
      <c r="P48" s="798"/>
      <c r="Q48" s="798"/>
      <c r="BJ48" s="153"/>
    </row>
    <row r="49" spans="1:74" s="438" customFormat="1" ht="12" customHeight="1" x14ac:dyDescent="0.2">
      <c r="A49" s="437"/>
      <c r="B49" s="812" t="s">
        <v>797</v>
      </c>
      <c r="C49" s="788"/>
      <c r="D49" s="788"/>
      <c r="E49" s="788"/>
      <c r="F49" s="788"/>
      <c r="G49" s="788"/>
      <c r="H49" s="788"/>
      <c r="I49" s="788"/>
      <c r="J49" s="788"/>
      <c r="K49" s="788"/>
      <c r="L49" s="788"/>
      <c r="M49" s="788"/>
      <c r="N49" s="788"/>
      <c r="O49" s="788"/>
      <c r="P49" s="788"/>
      <c r="Q49" s="784"/>
      <c r="R49" s="153"/>
      <c r="AY49" s="536"/>
      <c r="AZ49" s="536"/>
      <c r="BA49" s="536"/>
      <c r="BB49" s="536"/>
      <c r="BC49" s="536"/>
      <c r="BD49" s="649"/>
      <c r="BE49" s="649"/>
      <c r="BF49" s="649"/>
      <c r="BG49" s="536"/>
      <c r="BH49" s="536"/>
      <c r="BI49" s="536"/>
      <c r="BJ49" s="536"/>
    </row>
    <row r="50" spans="1:74" s="438" customFormat="1" ht="12" customHeight="1" x14ac:dyDescent="0.2">
      <c r="A50" s="437"/>
      <c r="B50" s="812" t="s">
        <v>1233</v>
      </c>
      <c r="C50" s="784"/>
      <c r="D50" s="784"/>
      <c r="E50" s="784"/>
      <c r="F50" s="784"/>
      <c r="G50" s="784"/>
      <c r="H50" s="784"/>
      <c r="I50" s="784"/>
      <c r="J50" s="784"/>
      <c r="K50" s="784"/>
      <c r="L50" s="784"/>
      <c r="M50" s="784"/>
      <c r="N50" s="784"/>
      <c r="O50" s="784"/>
      <c r="P50" s="784"/>
      <c r="Q50" s="784"/>
      <c r="R50" s="153"/>
      <c r="AY50" s="536"/>
      <c r="AZ50" s="536"/>
      <c r="BA50" s="536"/>
      <c r="BB50" s="536"/>
      <c r="BC50" s="536"/>
      <c r="BD50" s="649"/>
      <c r="BE50" s="649"/>
      <c r="BF50" s="649"/>
      <c r="BG50" s="536"/>
      <c r="BH50" s="536"/>
      <c r="BI50" s="536"/>
      <c r="BJ50" s="536"/>
    </row>
    <row r="51" spans="1:74" s="438" customFormat="1" ht="12" customHeight="1" x14ac:dyDescent="0.2">
      <c r="A51" s="437"/>
      <c r="B51" s="812" t="s">
        <v>1234</v>
      </c>
      <c r="C51" s="784"/>
      <c r="D51" s="784"/>
      <c r="E51" s="784"/>
      <c r="F51" s="784"/>
      <c r="G51" s="784"/>
      <c r="H51" s="784"/>
      <c r="I51" s="784"/>
      <c r="J51" s="784"/>
      <c r="K51" s="784"/>
      <c r="L51" s="784"/>
      <c r="M51" s="784"/>
      <c r="N51" s="784"/>
      <c r="O51" s="784"/>
      <c r="P51" s="784"/>
      <c r="Q51" s="784"/>
      <c r="R51" s="153"/>
      <c r="AY51" s="536"/>
      <c r="AZ51" s="536"/>
      <c r="BA51" s="536"/>
      <c r="BB51" s="536"/>
      <c r="BC51" s="536"/>
      <c r="BD51" s="649"/>
      <c r="BE51" s="649"/>
      <c r="BF51" s="649"/>
      <c r="BG51" s="536"/>
      <c r="BH51" s="536"/>
      <c r="BI51" s="536"/>
      <c r="BJ51" s="536"/>
    </row>
    <row r="52" spans="1:74" s="438" customFormat="1" ht="12" customHeight="1" x14ac:dyDescent="0.2">
      <c r="A52" s="437"/>
      <c r="B52" s="817" t="s">
        <v>1361</v>
      </c>
      <c r="C52" s="817"/>
      <c r="D52" s="817"/>
      <c r="E52" s="817"/>
      <c r="F52" s="817"/>
      <c r="G52" s="817"/>
      <c r="H52" s="817"/>
      <c r="I52" s="817"/>
      <c r="J52" s="817"/>
      <c r="K52" s="817"/>
      <c r="L52" s="817"/>
      <c r="M52" s="817"/>
      <c r="N52" s="817"/>
      <c r="O52" s="817"/>
      <c r="P52" s="817"/>
      <c r="Q52" s="817"/>
      <c r="R52" s="817"/>
      <c r="AY52" s="536"/>
      <c r="AZ52" s="536"/>
      <c r="BA52" s="536"/>
      <c r="BB52" s="536"/>
      <c r="BC52" s="536"/>
      <c r="BD52" s="649"/>
      <c r="BE52" s="649"/>
      <c r="BF52" s="649"/>
      <c r="BG52" s="536"/>
      <c r="BH52" s="536"/>
      <c r="BI52" s="536"/>
      <c r="BJ52" s="536"/>
    </row>
    <row r="53" spans="1:74" s="438" customFormat="1" ht="12" customHeight="1" x14ac:dyDescent="0.2">
      <c r="A53" s="437"/>
      <c r="B53" s="817" t="s">
        <v>1362</v>
      </c>
      <c r="C53" s="817"/>
      <c r="D53" s="817"/>
      <c r="E53" s="817"/>
      <c r="F53" s="817"/>
      <c r="G53" s="817"/>
      <c r="H53" s="817"/>
      <c r="I53" s="817"/>
      <c r="J53" s="817"/>
      <c r="K53" s="817"/>
      <c r="L53" s="817"/>
      <c r="M53" s="817"/>
      <c r="N53" s="817"/>
      <c r="O53" s="817"/>
      <c r="P53" s="817"/>
      <c r="Q53" s="817"/>
      <c r="R53" s="778"/>
      <c r="AY53" s="536"/>
      <c r="AZ53" s="536"/>
      <c r="BA53" s="536"/>
      <c r="BB53" s="536"/>
      <c r="BC53" s="536"/>
      <c r="BD53" s="649"/>
      <c r="BE53" s="649"/>
      <c r="BF53" s="649"/>
      <c r="BG53" s="536"/>
      <c r="BH53" s="536"/>
      <c r="BI53" s="536"/>
      <c r="BJ53" s="536"/>
    </row>
    <row r="54" spans="1:74" s="730" customFormat="1" ht="12" customHeight="1" x14ac:dyDescent="0.2">
      <c r="A54" s="437"/>
      <c r="B54" s="812" t="s">
        <v>987</v>
      </c>
      <c r="C54" s="812"/>
      <c r="D54" s="812"/>
      <c r="E54" s="812"/>
      <c r="F54" s="812"/>
      <c r="G54" s="812"/>
      <c r="H54" s="812"/>
      <c r="I54" s="812"/>
      <c r="J54" s="812"/>
      <c r="K54" s="812"/>
      <c r="L54" s="812"/>
      <c r="M54" s="812"/>
      <c r="N54" s="812"/>
      <c r="O54" s="812"/>
      <c r="P54" s="812"/>
      <c r="Q54" s="784"/>
      <c r="R54" s="777"/>
      <c r="AY54" s="536"/>
      <c r="AZ54" s="536"/>
      <c r="BA54" s="536"/>
      <c r="BB54" s="536"/>
      <c r="BC54" s="536"/>
      <c r="BD54" s="649"/>
      <c r="BE54" s="649"/>
      <c r="BF54" s="649"/>
      <c r="BG54" s="536"/>
      <c r="BH54" s="536"/>
      <c r="BI54" s="536"/>
      <c r="BJ54" s="536"/>
    </row>
    <row r="55" spans="1:74" s="438" customFormat="1" ht="12" customHeight="1" x14ac:dyDescent="0.2">
      <c r="A55" s="437"/>
      <c r="B55" s="816" t="s">
        <v>1363</v>
      </c>
      <c r="C55" s="784"/>
      <c r="D55" s="784"/>
      <c r="E55" s="784"/>
      <c r="F55" s="784"/>
      <c r="G55" s="784"/>
      <c r="H55" s="784"/>
      <c r="I55" s="784"/>
      <c r="J55" s="784"/>
      <c r="K55" s="784"/>
      <c r="L55" s="784"/>
      <c r="M55" s="784"/>
      <c r="N55" s="784"/>
      <c r="O55" s="784"/>
      <c r="P55" s="784"/>
      <c r="Q55" s="784"/>
      <c r="R55" s="777"/>
      <c r="AY55" s="536"/>
      <c r="AZ55" s="536"/>
      <c r="BA55" s="536"/>
      <c r="BB55" s="536"/>
      <c r="BC55" s="536"/>
      <c r="BD55" s="649"/>
      <c r="BE55" s="649"/>
      <c r="BF55" s="649"/>
      <c r="BG55" s="536"/>
      <c r="BH55" s="536"/>
      <c r="BI55" s="536"/>
      <c r="BJ55" s="536"/>
    </row>
    <row r="56" spans="1:74" s="438" customFormat="1" ht="12" customHeight="1" x14ac:dyDescent="0.2">
      <c r="A56" s="437"/>
      <c r="B56" s="812" t="s">
        <v>1364</v>
      </c>
      <c r="C56" s="788"/>
      <c r="D56" s="788"/>
      <c r="E56" s="788"/>
      <c r="F56" s="788"/>
      <c r="G56" s="788"/>
      <c r="H56" s="788"/>
      <c r="I56" s="788"/>
      <c r="J56" s="788"/>
      <c r="K56" s="788"/>
      <c r="L56" s="788"/>
      <c r="M56" s="788"/>
      <c r="N56" s="788"/>
      <c r="O56" s="788"/>
      <c r="P56" s="788"/>
      <c r="Q56" s="784"/>
      <c r="R56" s="777"/>
      <c r="AY56" s="536"/>
      <c r="AZ56" s="536"/>
      <c r="BA56" s="536"/>
      <c r="BB56" s="536"/>
      <c r="BC56" s="536"/>
      <c r="BD56" s="649"/>
      <c r="BE56" s="649"/>
      <c r="BF56" s="649"/>
      <c r="BG56" s="536"/>
      <c r="BH56" s="536"/>
      <c r="BI56" s="536"/>
      <c r="BJ56" s="536"/>
    </row>
    <row r="57" spans="1:74" s="438" customFormat="1" ht="12" customHeight="1" x14ac:dyDescent="0.2">
      <c r="A57" s="437"/>
      <c r="B57" s="817" t="s">
        <v>1365</v>
      </c>
      <c r="C57" s="817"/>
      <c r="D57" s="817"/>
      <c r="E57" s="817"/>
      <c r="F57" s="817"/>
      <c r="G57" s="817"/>
      <c r="H57" s="817"/>
      <c r="I57" s="817"/>
      <c r="J57" s="817"/>
      <c r="K57" s="817"/>
      <c r="L57" s="817"/>
      <c r="M57" s="817"/>
      <c r="N57" s="817"/>
      <c r="O57" s="817"/>
      <c r="P57" s="817"/>
      <c r="Q57" s="817"/>
      <c r="R57" s="777"/>
      <c r="AY57" s="536"/>
      <c r="AZ57" s="536"/>
      <c r="BA57" s="536"/>
      <c r="BB57" s="536"/>
      <c r="BC57" s="536"/>
      <c r="BD57" s="649"/>
      <c r="BE57" s="649"/>
      <c r="BF57" s="649"/>
      <c r="BG57" s="536"/>
      <c r="BH57" s="536"/>
      <c r="BI57" s="536"/>
      <c r="BJ57" s="536"/>
    </row>
    <row r="58" spans="1:74" s="438" customFormat="1" ht="12.75" customHeight="1" x14ac:dyDescent="0.2">
      <c r="A58" s="437"/>
      <c r="B58" s="787" t="s">
        <v>483</v>
      </c>
      <c r="C58" s="788"/>
      <c r="D58" s="788"/>
      <c r="E58" s="788"/>
      <c r="F58" s="788"/>
      <c r="G58" s="788"/>
      <c r="H58" s="788"/>
      <c r="I58" s="788"/>
      <c r="J58" s="788"/>
      <c r="K58" s="788"/>
      <c r="L58" s="788"/>
      <c r="M58" s="788"/>
      <c r="N58" s="788"/>
      <c r="O58" s="788"/>
      <c r="P58" s="788"/>
      <c r="Q58" s="784"/>
      <c r="R58" s="777"/>
      <c r="AY58" s="536"/>
      <c r="AZ58" s="536"/>
      <c r="BA58" s="536"/>
      <c r="BB58" s="536"/>
      <c r="BC58" s="536"/>
      <c r="BD58" s="649"/>
      <c r="BE58" s="649"/>
      <c r="BF58" s="649"/>
      <c r="BG58" s="536"/>
      <c r="BH58" s="536"/>
      <c r="BI58" s="536"/>
      <c r="BJ58" s="536"/>
    </row>
    <row r="59" spans="1:74" s="438" customFormat="1" ht="12" customHeight="1" x14ac:dyDescent="0.2">
      <c r="A59" s="437"/>
      <c r="B59" s="813" t="s">
        <v>1050</v>
      </c>
      <c r="C59" s="784"/>
      <c r="D59" s="784"/>
      <c r="E59" s="784"/>
      <c r="F59" s="784"/>
      <c r="G59" s="784"/>
      <c r="H59" s="784"/>
      <c r="I59" s="784"/>
      <c r="J59" s="784"/>
      <c r="K59" s="784"/>
      <c r="L59" s="784"/>
      <c r="M59" s="784"/>
      <c r="N59" s="784"/>
      <c r="O59" s="784"/>
      <c r="P59" s="784"/>
      <c r="Q59" s="784"/>
      <c r="R59" s="777"/>
      <c r="AY59" s="536"/>
      <c r="AZ59" s="536"/>
      <c r="BA59" s="536"/>
      <c r="BB59" s="536"/>
      <c r="BC59" s="536"/>
      <c r="BD59" s="649"/>
      <c r="BE59" s="649"/>
      <c r="BF59" s="649"/>
      <c r="BG59" s="536"/>
      <c r="BH59" s="536"/>
      <c r="BI59" s="536"/>
      <c r="BJ59" s="536"/>
    </row>
    <row r="60" spans="1:74" s="439" customFormat="1" ht="12" customHeight="1" x14ac:dyDescent="0.2">
      <c r="A60" s="435"/>
      <c r="B60" s="814" t="s">
        <v>1032</v>
      </c>
      <c r="C60" s="815"/>
      <c r="D60" s="815"/>
      <c r="E60" s="815"/>
      <c r="F60" s="815"/>
      <c r="G60" s="815"/>
      <c r="H60" s="815"/>
      <c r="I60" s="815"/>
      <c r="J60" s="815"/>
      <c r="K60" s="815"/>
      <c r="L60" s="815"/>
      <c r="M60" s="815"/>
      <c r="N60" s="815"/>
      <c r="O60" s="815"/>
      <c r="P60" s="815"/>
      <c r="Q60" s="784"/>
      <c r="R60" s="777"/>
      <c r="AY60" s="535"/>
      <c r="AZ60" s="535"/>
      <c r="BA60" s="535"/>
      <c r="BB60" s="535"/>
      <c r="BC60" s="535"/>
      <c r="BD60" s="648"/>
      <c r="BE60" s="648"/>
      <c r="BF60" s="648"/>
      <c r="BG60" s="535"/>
      <c r="BH60" s="535"/>
      <c r="BI60" s="535"/>
      <c r="BJ60" s="535"/>
    </row>
    <row r="61" spans="1:74" ht="12.75" x14ac:dyDescent="0.2">
      <c r="B61" s="804" t="s">
        <v>1129</v>
      </c>
      <c r="C61" s="784"/>
      <c r="D61" s="784"/>
      <c r="E61" s="784"/>
      <c r="F61" s="784"/>
      <c r="G61" s="784"/>
      <c r="H61" s="784"/>
      <c r="I61" s="784"/>
      <c r="J61" s="784"/>
      <c r="K61" s="784"/>
      <c r="L61" s="784"/>
      <c r="M61" s="784"/>
      <c r="N61" s="784"/>
      <c r="O61" s="784"/>
      <c r="P61" s="784"/>
      <c r="Q61" s="784"/>
      <c r="R61" s="439"/>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2">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4:Q54"/>
    <mergeCell ref="B61:Q61"/>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P5" activePane="bottomRight" state="frozen"/>
      <selection activeCell="BF63" sqref="BF63"/>
      <selection pane="topRight" activeCell="BF63" sqref="BF63"/>
      <selection pane="bottomLeft" activeCell="BF63" sqref="BF63"/>
      <selection pane="bottomRight" activeCell="BE14" sqref="BE14"/>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3" customWidth="1"/>
    <col min="56" max="58" width="6.5703125" style="643" customWidth="1"/>
    <col min="59" max="62" width="6.5703125" style="493" customWidth="1"/>
    <col min="63" max="74" width="6.5703125" style="153" customWidth="1"/>
    <col min="75" max="16384" width="8.5703125" style="153"/>
  </cols>
  <sheetData>
    <row r="1" spans="1:74" ht="13.35" customHeight="1" x14ac:dyDescent="0.2">
      <c r="A1" s="790" t="s">
        <v>982</v>
      </c>
      <c r="B1" s="818" t="s">
        <v>1104</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row>
    <row r="2" spans="1:74" ht="12.75" x14ac:dyDescent="0.2">
      <c r="A2" s="791"/>
      <c r="B2" s="540" t="str">
        <f>"U.S. Energy Information Administration  |  Short-Term Energy Outlook  - "&amp;Dates!D1</f>
        <v>U.S. Energy Information Administration  |  Short-Term Energy Outlook  - May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BG5" s="643"/>
      <c r="BK5" s="411"/>
      <c r="BL5" s="411"/>
      <c r="BM5" s="411"/>
      <c r="BN5" s="411"/>
      <c r="BO5" s="411"/>
      <c r="BP5" s="411"/>
      <c r="BQ5" s="411"/>
      <c r="BR5" s="411"/>
      <c r="BS5" s="411"/>
      <c r="BT5" s="411"/>
      <c r="BU5" s="411"/>
      <c r="BV5" s="411"/>
    </row>
    <row r="6" spans="1:74" ht="11.1" customHeight="1" x14ac:dyDescent="0.2">
      <c r="A6" s="162" t="s">
        <v>487</v>
      </c>
      <c r="B6" s="172" t="s">
        <v>501</v>
      </c>
      <c r="C6" s="252">
        <v>22.111509387000002</v>
      </c>
      <c r="D6" s="252">
        <v>22.395174142999998</v>
      </c>
      <c r="E6" s="252">
        <v>22.399986419000001</v>
      </c>
      <c r="F6" s="252">
        <v>22.195050999999999</v>
      </c>
      <c r="G6" s="252">
        <v>21.79279829</v>
      </c>
      <c r="H6" s="252">
        <v>21.856298667000001</v>
      </c>
      <c r="I6" s="252">
        <v>22.479036677</v>
      </c>
      <c r="J6" s="252">
        <v>22.595311419000002</v>
      </c>
      <c r="K6" s="252">
        <v>22.156922667</v>
      </c>
      <c r="L6" s="252">
        <v>22.264099290000001</v>
      </c>
      <c r="M6" s="252">
        <v>22.526060666999999</v>
      </c>
      <c r="N6" s="252">
        <v>22.501942031999999</v>
      </c>
      <c r="O6" s="252">
        <v>22.418824709999999</v>
      </c>
      <c r="P6" s="252">
        <v>22.110043379</v>
      </c>
      <c r="Q6" s="252">
        <v>22.222014129000002</v>
      </c>
      <c r="R6" s="252">
        <v>21.681167667</v>
      </c>
      <c r="S6" s="252">
        <v>21.211047097000002</v>
      </c>
      <c r="T6" s="252">
        <v>21.335702000000001</v>
      </c>
      <c r="U6" s="252">
        <v>21.942464548</v>
      </c>
      <c r="V6" s="252">
        <v>21.871106677</v>
      </c>
      <c r="W6" s="252">
        <v>21.632422333000001</v>
      </c>
      <c r="X6" s="252">
        <v>21.991855903000001</v>
      </c>
      <c r="Y6" s="252">
        <v>22.516156333000001</v>
      </c>
      <c r="Z6" s="252">
        <v>21.987467386999999</v>
      </c>
      <c r="AA6" s="252">
        <v>22.203089419000001</v>
      </c>
      <c r="AB6" s="252">
        <v>22.644064285999999</v>
      </c>
      <c r="AC6" s="252">
        <v>22.591933709999999</v>
      </c>
      <c r="AD6" s="252">
        <v>22.085284000000001</v>
      </c>
      <c r="AE6" s="252">
        <v>22.431938386999999</v>
      </c>
      <c r="AF6" s="252">
        <v>22.474347333000001</v>
      </c>
      <c r="AG6" s="252">
        <v>22.812651677000002</v>
      </c>
      <c r="AH6" s="252">
        <v>22.906476290000001</v>
      </c>
      <c r="AI6" s="252">
        <v>22.559260999999999</v>
      </c>
      <c r="AJ6" s="252">
        <v>23.359763354999998</v>
      </c>
      <c r="AK6" s="252">
        <v>24.257776332999999</v>
      </c>
      <c r="AL6" s="252">
        <v>24.071016387</v>
      </c>
      <c r="AM6" s="252">
        <v>23.773627451999999</v>
      </c>
      <c r="AN6" s="252">
        <v>24.307488714000002</v>
      </c>
      <c r="AO6" s="252">
        <v>24.687768773999998</v>
      </c>
      <c r="AP6" s="252">
        <v>24.437722000000001</v>
      </c>
      <c r="AQ6" s="252">
        <v>24.631159838999999</v>
      </c>
      <c r="AR6" s="252">
        <v>24.809038666999999</v>
      </c>
      <c r="AS6" s="252">
        <v>25.399550161000001</v>
      </c>
      <c r="AT6" s="252">
        <v>26.102960968000001</v>
      </c>
      <c r="AU6" s="252">
        <v>25.961597666999999</v>
      </c>
      <c r="AV6" s="252">
        <v>26.128076160999999</v>
      </c>
      <c r="AW6" s="252">
        <v>26.331913332999999</v>
      </c>
      <c r="AX6" s="252">
        <v>26.540586064999999</v>
      </c>
      <c r="AY6" s="252">
        <v>25.882839774000001</v>
      </c>
      <c r="AZ6" s="252">
        <v>25.738394185000001</v>
      </c>
      <c r="BA6" s="252">
        <v>26.251535067999999</v>
      </c>
      <c r="BB6" s="252">
        <v>26.421166872000001</v>
      </c>
      <c r="BC6" s="409">
        <v>26.676052939000002</v>
      </c>
      <c r="BD6" s="409">
        <v>26.808427633000001</v>
      </c>
      <c r="BE6" s="409">
        <v>27.115131715</v>
      </c>
      <c r="BF6" s="409">
        <v>27.351983411999999</v>
      </c>
      <c r="BG6" s="409">
        <v>27.471424456000001</v>
      </c>
      <c r="BH6" s="409">
        <v>27.689746781</v>
      </c>
      <c r="BI6" s="409">
        <v>28.155554154000001</v>
      </c>
      <c r="BJ6" s="409">
        <v>28.260591738999999</v>
      </c>
      <c r="BK6" s="409">
        <v>28.39160335</v>
      </c>
      <c r="BL6" s="409">
        <v>28.361688246</v>
      </c>
      <c r="BM6" s="409">
        <v>28.499326266000001</v>
      </c>
      <c r="BN6" s="409">
        <v>28.603792550000001</v>
      </c>
      <c r="BO6" s="409">
        <v>28.676183278</v>
      </c>
      <c r="BP6" s="409">
        <v>28.731849497999999</v>
      </c>
      <c r="BQ6" s="409">
        <v>28.672312412</v>
      </c>
      <c r="BR6" s="409">
        <v>28.902691040000001</v>
      </c>
      <c r="BS6" s="409">
        <v>28.925171157000001</v>
      </c>
      <c r="BT6" s="409">
        <v>28.786687074</v>
      </c>
      <c r="BU6" s="409">
        <v>29.127981949999999</v>
      </c>
      <c r="BV6" s="409">
        <v>29.025453404</v>
      </c>
    </row>
    <row r="7" spans="1:74" ht="11.1" customHeight="1" x14ac:dyDescent="0.2">
      <c r="A7" s="162" t="s">
        <v>261</v>
      </c>
      <c r="B7" s="173" t="s">
        <v>353</v>
      </c>
      <c r="C7" s="252">
        <v>4.7024869999999996</v>
      </c>
      <c r="D7" s="252">
        <v>4.743487</v>
      </c>
      <c r="E7" s="252">
        <v>4.6324870000000002</v>
      </c>
      <c r="F7" s="252">
        <v>4.3004870000000004</v>
      </c>
      <c r="G7" s="252">
        <v>3.9994869999999998</v>
      </c>
      <c r="H7" s="252">
        <v>4.2044870000000003</v>
      </c>
      <c r="I7" s="252">
        <v>4.618487</v>
      </c>
      <c r="J7" s="252">
        <v>4.759487</v>
      </c>
      <c r="K7" s="252">
        <v>4.2994870000000001</v>
      </c>
      <c r="L7" s="252">
        <v>4.4194870000000002</v>
      </c>
      <c r="M7" s="252">
        <v>4.6864869999999996</v>
      </c>
      <c r="N7" s="252">
        <v>4.7734870000000003</v>
      </c>
      <c r="O7" s="252">
        <v>4.8172740000000003</v>
      </c>
      <c r="P7" s="252">
        <v>4.7372740000000002</v>
      </c>
      <c r="Q7" s="252">
        <v>4.6572740000000001</v>
      </c>
      <c r="R7" s="252">
        <v>4.3192740000000001</v>
      </c>
      <c r="S7" s="252">
        <v>3.6812740000000002</v>
      </c>
      <c r="T7" s="252">
        <v>3.9822739999999999</v>
      </c>
      <c r="U7" s="252">
        <v>4.6072740000000003</v>
      </c>
      <c r="V7" s="252">
        <v>4.7452740000000002</v>
      </c>
      <c r="W7" s="252">
        <v>4.7492739999999998</v>
      </c>
      <c r="X7" s="252">
        <v>4.8132739999999998</v>
      </c>
      <c r="Y7" s="252">
        <v>5.1352739999999999</v>
      </c>
      <c r="Z7" s="252">
        <v>4.9182740000000003</v>
      </c>
      <c r="AA7" s="252">
        <v>5.120139</v>
      </c>
      <c r="AB7" s="252">
        <v>5.1401389999999996</v>
      </c>
      <c r="AC7" s="252">
        <v>4.910139</v>
      </c>
      <c r="AD7" s="252">
        <v>4.5001389999999999</v>
      </c>
      <c r="AE7" s="252">
        <v>4.6331389999999999</v>
      </c>
      <c r="AF7" s="252">
        <v>4.6861389999999998</v>
      </c>
      <c r="AG7" s="252">
        <v>4.963139</v>
      </c>
      <c r="AH7" s="252">
        <v>5.1171389999999999</v>
      </c>
      <c r="AI7" s="252">
        <v>4.9331389999999997</v>
      </c>
      <c r="AJ7" s="252">
        <v>4.9451390000000002</v>
      </c>
      <c r="AK7" s="252">
        <v>5.2731389999999996</v>
      </c>
      <c r="AL7" s="252">
        <v>5.3501390000000004</v>
      </c>
      <c r="AM7" s="252">
        <v>5.2041389999999996</v>
      </c>
      <c r="AN7" s="252">
        <v>5.3671389999999999</v>
      </c>
      <c r="AO7" s="252">
        <v>5.402139</v>
      </c>
      <c r="AP7" s="252">
        <v>5.0291389999999998</v>
      </c>
      <c r="AQ7" s="252">
        <v>5.1791390000000002</v>
      </c>
      <c r="AR7" s="252">
        <v>5.1011389999999999</v>
      </c>
      <c r="AS7" s="252">
        <v>5.3141389999999999</v>
      </c>
      <c r="AT7" s="252">
        <v>5.4531390000000002</v>
      </c>
      <c r="AU7" s="252">
        <v>5.2171390000000004</v>
      </c>
      <c r="AV7" s="252">
        <v>5.4931390000000002</v>
      </c>
      <c r="AW7" s="252">
        <v>5.2961390000000002</v>
      </c>
      <c r="AX7" s="252">
        <v>5.4751390000000004</v>
      </c>
      <c r="AY7" s="252">
        <v>5.0941390000000002</v>
      </c>
      <c r="AZ7" s="252">
        <v>4.9696337170999998</v>
      </c>
      <c r="BA7" s="252">
        <v>4.9668161204999999</v>
      </c>
      <c r="BB7" s="252">
        <v>4.8122811109999999</v>
      </c>
      <c r="BC7" s="409">
        <v>4.8395446913000004</v>
      </c>
      <c r="BD7" s="409">
        <v>4.9282526124999997</v>
      </c>
      <c r="BE7" s="409">
        <v>5.1799860791999999</v>
      </c>
      <c r="BF7" s="409">
        <v>5.1315773314999999</v>
      </c>
      <c r="BG7" s="409">
        <v>5.1998509363999998</v>
      </c>
      <c r="BH7" s="409">
        <v>5.2073872481999999</v>
      </c>
      <c r="BI7" s="409">
        <v>5.2118660146</v>
      </c>
      <c r="BJ7" s="409">
        <v>5.2256969351000002</v>
      </c>
      <c r="BK7" s="409">
        <v>5.3745444051</v>
      </c>
      <c r="BL7" s="409">
        <v>5.3687354202000002</v>
      </c>
      <c r="BM7" s="409">
        <v>5.3427591642000003</v>
      </c>
      <c r="BN7" s="409">
        <v>5.3594946271000001</v>
      </c>
      <c r="BO7" s="409">
        <v>5.3408082263000001</v>
      </c>
      <c r="BP7" s="409">
        <v>5.3731717077000001</v>
      </c>
      <c r="BQ7" s="409">
        <v>5.3561319206000002</v>
      </c>
      <c r="BR7" s="409">
        <v>5.4056061531999999</v>
      </c>
      <c r="BS7" s="409">
        <v>5.4537117628000003</v>
      </c>
      <c r="BT7" s="409">
        <v>5.4544189745000002</v>
      </c>
      <c r="BU7" s="409">
        <v>5.4782533521000003</v>
      </c>
      <c r="BV7" s="409">
        <v>5.4393011763999999</v>
      </c>
    </row>
    <row r="8" spans="1:74" ht="11.1" customHeight="1" x14ac:dyDescent="0.2">
      <c r="A8" s="162" t="s">
        <v>262</v>
      </c>
      <c r="B8" s="173" t="s">
        <v>354</v>
      </c>
      <c r="C8" s="252">
        <v>2.6333709999999999</v>
      </c>
      <c r="D8" s="252">
        <v>2.709371</v>
      </c>
      <c r="E8" s="252">
        <v>2.6903709999999998</v>
      </c>
      <c r="F8" s="252">
        <v>2.543371</v>
      </c>
      <c r="G8" s="252">
        <v>2.5813709999999999</v>
      </c>
      <c r="H8" s="252">
        <v>2.6033710000000001</v>
      </c>
      <c r="I8" s="252">
        <v>2.632371</v>
      </c>
      <c r="J8" s="252">
        <v>2.6153710000000001</v>
      </c>
      <c r="K8" s="252">
        <v>2.6193710000000001</v>
      </c>
      <c r="L8" s="252">
        <v>2.6263709999999998</v>
      </c>
      <c r="M8" s="252">
        <v>2.6093709999999999</v>
      </c>
      <c r="N8" s="252">
        <v>2.6093709999999999</v>
      </c>
      <c r="O8" s="252">
        <v>2.6042209999999999</v>
      </c>
      <c r="P8" s="252">
        <v>2.5412210000000002</v>
      </c>
      <c r="Q8" s="252">
        <v>2.5332210000000002</v>
      </c>
      <c r="R8" s="252">
        <v>2.5042209999999998</v>
      </c>
      <c r="S8" s="252">
        <v>2.502221</v>
      </c>
      <c r="T8" s="252">
        <v>2.526221</v>
      </c>
      <c r="U8" s="252">
        <v>2.502221</v>
      </c>
      <c r="V8" s="252">
        <v>2.490221</v>
      </c>
      <c r="W8" s="252">
        <v>2.4412210000000001</v>
      </c>
      <c r="X8" s="252">
        <v>2.418221</v>
      </c>
      <c r="Y8" s="252">
        <v>2.3952209999999998</v>
      </c>
      <c r="Z8" s="252">
        <v>2.3552209999999998</v>
      </c>
      <c r="AA8" s="252">
        <v>2.341504</v>
      </c>
      <c r="AB8" s="252">
        <v>2.3485040000000001</v>
      </c>
      <c r="AC8" s="252">
        <v>2.3445040000000001</v>
      </c>
      <c r="AD8" s="252">
        <v>2.329504</v>
      </c>
      <c r="AE8" s="252">
        <v>2.3345039999999999</v>
      </c>
      <c r="AF8" s="252">
        <v>2.3235039999999998</v>
      </c>
      <c r="AG8" s="252">
        <v>2.2955040000000002</v>
      </c>
      <c r="AH8" s="252">
        <v>2.220504</v>
      </c>
      <c r="AI8" s="252">
        <v>2.0165039999999999</v>
      </c>
      <c r="AJ8" s="252">
        <v>2.1875040000000001</v>
      </c>
      <c r="AK8" s="252">
        <v>2.1335039999999998</v>
      </c>
      <c r="AL8" s="252">
        <v>2.1345040000000002</v>
      </c>
      <c r="AM8" s="252">
        <v>2.2035040000000001</v>
      </c>
      <c r="AN8" s="252">
        <v>2.1665040000000002</v>
      </c>
      <c r="AO8" s="252">
        <v>2.1295039999999998</v>
      </c>
      <c r="AP8" s="252">
        <v>2.1625040000000002</v>
      </c>
      <c r="AQ8" s="252">
        <v>2.1275040000000001</v>
      </c>
      <c r="AR8" s="252">
        <v>2.1095039999999998</v>
      </c>
      <c r="AS8" s="252">
        <v>2.1065040000000002</v>
      </c>
      <c r="AT8" s="252">
        <v>2.0725039999999999</v>
      </c>
      <c r="AU8" s="252">
        <v>2.0815039999999998</v>
      </c>
      <c r="AV8" s="252">
        <v>1.9835039999999999</v>
      </c>
      <c r="AW8" s="252">
        <v>1.932504</v>
      </c>
      <c r="AX8" s="252">
        <v>1.944504</v>
      </c>
      <c r="AY8" s="252">
        <v>1.861504</v>
      </c>
      <c r="AZ8" s="252">
        <v>1.9633274683999999</v>
      </c>
      <c r="BA8" s="252">
        <v>2.0474511308999999</v>
      </c>
      <c r="BB8" s="252">
        <v>2.0401586531000002</v>
      </c>
      <c r="BC8" s="409">
        <v>2.0330114472999998</v>
      </c>
      <c r="BD8" s="409">
        <v>2.0261647209000002</v>
      </c>
      <c r="BE8" s="409">
        <v>2.0191002359999999</v>
      </c>
      <c r="BF8" s="409">
        <v>2.0119800801999999</v>
      </c>
      <c r="BG8" s="409">
        <v>2.0050295194999999</v>
      </c>
      <c r="BH8" s="409">
        <v>1.9978309331999999</v>
      </c>
      <c r="BI8" s="409">
        <v>1.9877192391</v>
      </c>
      <c r="BJ8" s="409">
        <v>1.9811176035</v>
      </c>
      <c r="BK8" s="409">
        <v>1.9736325450000001</v>
      </c>
      <c r="BL8" s="409">
        <v>1.9674009262000001</v>
      </c>
      <c r="BM8" s="409">
        <v>1.9604754021999999</v>
      </c>
      <c r="BN8" s="409">
        <v>1.9536935225000001</v>
      </c>
      <c r="BO8" s="409">
        <v>1.9469923519000001</v>
      </c>
      <c r="BP8" s="409">
        <v>1.9406828903</v>
      </c>
      <c r="BQ8" s="409">
        <v>1.9341406911000001</v>
      </c>
      <c r="BR8" s="409">
        <v>1.9275217868000001</v>
      </c>
      <c r="BS8" s="409">
        <v>1.9211075941</v>
      </c>
      <c r="BT8" s="409">
        <v>1.9143899997</v>
      </c>
      <c r="BU8" s="409">
        <v>1.9070281979000001</v>
      </c>
      <c r="BV8" s="409">
        <v>1.9009299273</v>
      </c>
    </row>
    <row r="9" spans="1:74" ht="11.1" customHeight="1" x14ac:dyDescent="0.2">
      <c r="A9" s="162" t="s">
        <v>263</v>
      </c>
      <c r="B9" s="173" t="s">
        <v>355</v>
      </c>
      <c r="C9" s="252">
        <v>14.775651387</v>
      </c>
      <c r="D9" s="252">
        <v>14.942316142999999</v>
      </c>
      <c r="E9" s="252">
        <v>15.077128418999999</v>
      </c>
      <c r="F9" s="252">
        <v>15.351193</v>
      </c>
      <c r="G9" s="252">
        <v>15.211940289999999</v>
      </c>
      <c r="H9" s="252">
        <v>15.048440666999999</v>
      </c>
      <c r="I9" s="252">
        <v>15.228178677000001</v>
      </c>
      <c r="J9" s="252">
        <v>15.220453419</v>
      </c>
      <c r="K9" s="252">
        <v>15.238064667</v>
      </c>
      <c r="L9" s="252">
        <v>15.21824129</v>
      </c>
      <c r="M9" s="252">
        <v>15.230202667</v>
      </c>
      <c r="N9" s="252">
        <v>15.119084032</v>
      </c>
      <c r="O9" s="252">
        <v>14.997329710000001</v>
      </c>
      <c r="P9" s="252">
        <v>14.831548378999999</v>
      </c>
      <c r="Q9" s="252">
        <v>15.031519128999999</v>
      </c>
      <c r="R9" s="252">
        <v>14.857672666999999</v>
      </c>
      <c r="S9" s="252">
        <v>15.027552096999999</v>
      </c>
      <c r="T9" s="252">
        <v>14.827207</v>
      </c>
      <c r="U9" s="252">
        <v>14.832969547999999</v>
      </c>
      <c r="V9" s="252">
        <v>14.635611677</v>
      </c>
      <c r="W9" s="252">
        <v>14.441927333000001</v>
      </c>
      <c r="X9" s="252">
        <v>14.760360903</v>
      </c>
      <c r="Y9" s="252">
        <v>14.985661332999999</v>
      </c>
      <c r="Z9" s="252">
        <v>14.713972387</v>
      </c>
      <c r="AA9" s="252">
        <v>14.741446419000001</v>
      </c>
      <c r="AB9" s="252">
        <v>15.155421285999999</v>
      </c>
      <c r="AC9" s="252">
        <v>15.33729071</v>
      </c>
      <c r="AD9" s="252">
        <v>15.255641000000001</v>
      </c>
      <c r="AE9" s="252">
        <v>15.464295387</v>
      </c>
      <c r="AF9" s="252">
        <v>15.464704333</v>
      </c>
      <c r="AG9" s="252">
        <v>15.554008677000001</v>
      </c>
      <c r="AH9" s="252">
        <v>15.568833290000001</v>
      </c>
      <c r="AI9" s="252">
        <v>15.609617999999999</v>
      </c>
      <c r="AJ9" s="252">
        <v>16.227120355</v>
      </c>
      <c r="AK9" s="252">
        <v>16.851133333</v>
      </c>
      <c r="AL9" s="252">
        <v>16.586373386999998</v>
      </c>
      <c r="AM9" s="252">
        <v>16.365984451999999</v>
      </c>
      <c r="AN9" s="252">
        <v>16.773845714</v>
      </c>
      <c r="AO9" s="252">
        <v>17.156125773999999</v>
      </c>
      <c r="AP9" s="252">
        <v>17.246079000000002</v>
      </c>
      <c r="AQ9" s="252">
        <v>17.324516839000001</v>
      </c>
      <c r="AR9" s="252">
        <v>17.598395666999998</v>
      </c>
      <c r="AS9" s="252">
        <v>17.978907160999999</v>
      </c>
      <c r="AT9" s="252">
        <v>18.577317967999999</v>
      </c>
      <c r="AU9" s="252">
        <v>18.662954667000001</v>
      </c>
      <c r="AV9" s="252">
        <v>18.651433161</v>
      </c>
      <c r="AW9" s="252">
        <v>19.103270333000001</v>
      </c>
      <c r="AX9" s="252">
        <v>19.120943064999999</v>
      </c>
      <c r="AY9" s="252">
        <v>18.927196773999999</v>
      </c>
      <c r="AZ9" s="252">
        <v>18.805433000000001</v>
      </c>
      <c r="BA9" s="252">
        <v>19.237267815999999</v>
      </c>
      <c r="BB9" s="252">
        <v>19.568727108000001</v>
      </c>
      <c r="BC9" s="409">
        <v>19.803496800000001</v>
      </c>
      <c r="BD9" s="409">
        <v>19.854010299999999</v>
      </c>
      <c r="BE9" s="409">
        <v>19.916045400000002</v>
      </c>
      <c r="BF9" s="409">
        <v>20.208425999999999</v>
      </c>
      <c r="BG9" s="409">
        <v>20.266544</v>
      </c>
      <c r="BH9" s="409">
        <v>20.484528600000001</v>
      </c>
      <c r="BI9" s="409">
        <v>20.955968899999998</v>
      </c>
      <c r="BJ9" s="409">
        <v>21.053777199999999</v>
      </c>
      <c r="BK9" s="409">
        <v>21.043426400000001</v>
      </c>
      <c r="BL9" s="409">
        <v>21.0255519</v>
      </c>
      <c r="BM9" s="409">
        <v>21.1960917</v>
      </c>
      <c r="BN9" s="409">
        <v>21.290604399999999</v>
      </c>
      <c r="BO9" s="409">
        <v>21.388382700000001</v>
      </c>
      <c r="BP9" s="409">
        <v>21.4179949</v>
      </c>
      <c r="BQ9" s="409">
        <v>21.382039800000001</v>
      </c>
      <c r="BR9" s="409">
        <v>21.5695631</v>
      </c>
      <c r="BS9" s="409">
        <v>21.550351800000001</v>
      </c>
      <c r="BT9" s="409">
        <v>21.417878099999999</v>
      </c>
      <c r="BU9" s="409">
        <v>21.7427004</v>
      </c>
      <c r="BV9" s="409">
        <v>21.6852223</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410"/>
      <c r="BD10" s="410"/>
      <c r="BE10" s="410"/>
      <c r="BF10" s="410"/>
      <c r="BG10" s="410"/>
      <c r="BH10" s="410"/>
      <c r="BI10" s="410"/>
      <c r="BJ10" s="410"/>
      <c r="BK10" s="410"/>
      <c r="BL10" s="410"/>
      <c r="BM10" s="410"/>
      <c r="BN10" s="410"/>
      <c r="BO10" s="410"/>
      <c r="BP10" s="410"/>
      <c r="BQ10" s="410"/>
      <c r="BR10" s="410"/>
      <c r="BS10" s="410"/>
      <c r="BT10" s="410"/>
      <c r="BU10" s="410"/>
      <c r="BV10" s="410"/>
    </row>
    <row r="11" spans="1:74" ht="11.1" customHeight="1" x14ac:dyDescent="0.2">
      <c r="A11" s="162" t="s">
        <v>486</v>
      </c>
      <c r="B11" s="172" t="s">
        <v>502</v>
      </c>
      <c r="C11" s="252">
        <v>5.0159710000000004</v>
      </c>
      <c r="D11" s="252">
        <v>4.9420650000000004</v>
      </c>
      <c r="E11" s="252">
        <v>4.9067850000000002</v>
      </c>
      <c r="F11" s="252">
        <v>5.1908630000000002</v>
      </c>
      <c r="G11" s="252">
        <v>5.418723</v>
      </c>
      <c r="H11" s="252">
        <v>5.6604159999999997</v>
      </c>
      <c r="I11" s="252">
        <v>5.558179</v>
      </c>
      <c r="J11" s="252">
        <v>5.8234310000000002</v>
      </c>
      <c r="K11" s="252">
        <v>5.5868159999999998</v>
      </c>
      <c r="L11" s="252">
        <v>5.7248260000000002</v>
      </c>
      <c r="M11" s="252">
        <v>5.3100690000000004</v>
      </c>
      <c r="N11" s="252">
        <v>5.2509170000000003</v>
      </c>
      <c r="O11" s="252">
        <v>4.8308869999999997</v>
      </c>
      <c r="P11" s="252">
        <v>4.7269199999999998</v>
      </c>
      <c r="Q11" s="252">
        <v>4.6828580000000004</v>
      </c>
      <c r="R11" s="252">
        <v>5.2065190000000001</v>
      </c>
      <c r="S11" s="252">
        <v>5.559666</v>
      </c>
      <c r="T11" s="252">
        <v>5.4769040000000002</v>
      </c>
      <c r="U11" s="252">
        <v>5.6368609999999997</v>
      </c>
      <c r="V11" s="252">
        <v>5.5943310000000004</v>
      </c>
      <c r="W11" s="252">
        <v>5.7098599999999999</v>
      </c>
      <c r="X11" s="252">
        <v>5.4883459999999999</v>
      </c>
      <c r="Y11" s="252">
        <v>5.363505</v>
      </c>
      <c r="Z11" s="252">
        <v>5.1162150000000004</v>
      </c>
      <c r="AA11" s="252">
        <v>4.9786890000000001</v>
      </c>
      <c r="AB11" s="252">
        <v>4.9576890000000002</v>
      </c>
      <c r="AC11" s="252">
        <v>4.8286889999999998</v>
      </c>
      <c r="AD11" s="252">
        <v>5.108689</v>
      </c>
      <c r="AE11" s="252">
        <v>5.4626890000000001</v>
      </c>
      <c r="AF11" s="252">
        <v>5.6526889999999996</v>
      </c>
      <c r="AG11" s="252">
        <v>5.7276889999999998</v>
      </c>
      <c r="AH11" s="252">
        <v>5.6016890000000004</v>
      </c>
      <c r="AI11" s="252">
        <v>5.8066890000000004</v>
      </c>
      <c r="AJ11" s="252">
        <v>5.600689</v>
      </c>
      <c r="AK11" s="252">
        <v>5.3136890000000001</v>
      </c>
      <c r="AL11" s="252">
        <v>5.0896889999999999</v>
      </c>
      <c r="AM11" s="252">
        <v>4.9266889999999997</v>
      </c>
      <c r="AN11" s="252">
        <v>4.8396889999999999</v>
      </c>
      <c r="AO11" s="252">
        <v>4.9206890000000003</v>
      </c>
      <c r="AP11" s="252">
        <v>5.4506889999999997</v>
      </c>
      <c r="AQ11" s="252">
        <v>5.6576890000000004</v>
      </c>
      <c r="AR11" s="252">
        <v>5.8376890000000001</v>
      </c>
      <c r="AS11" s="252">
        <v>5.8726890000000003</v>
      </c>
      <c r="AT11" s="252">
        <v>5.6646890000000001</v>
      </c>
      <c r="AU11" s="252">
        <v>5.6286889999999996</v>
      </c>
      <c r="AV11" s="252">
        <v>5.584689</v>
      </c>
      <c r="AW11" s="252">
        <v>5.350689</v>
      </c>
      <c r="AX11" s="252">
        <v>5.2366890000000001</v>
      </c>
      <c r="AY11" s="252">
        <v>5.0116889999999996</v>
      </c>
      <c r="AZ11" s="252">
        <v>5.0580674851999996</v>
      </c>
      <c r="BA11" s="252">
        <v>5.2092790124999997</v>
      </c>
      <c r="BB11" s="252">
        <v>5.6834902860999996</v>
      </c>
      <c r="BC11" s="409">
        <v>5.9413892767999998</v>
      </c>
      <c r="BD11" s="409">
        <v>6.1186266627999997</v>
      </c>
      <c r="BE11" s="409">
        <v>6.1526859170000003</v>
      </c>
      <c r="BF11" s="409">
        <v>5.9542021510999996</v>
      </c>
      <c r="BG11" s="409">
        <v>6.3073244332999998</v>
      </c>
      <c r="BH11" s="409">
        <v>5.8597999634000004</v>
      </c>
      <c r="BI11" s="409">
        <v>5.8558500991000004</v>
      </c>
      <c r="BJ11" s="409">
        <v>5.5426310091</v>
      </c>
      <c r="BK11" s="409">
        <v>5.2414208529000001</v>
      </c>
      <c r="BL11" s="409">
        <v>5.1461940833000002</v>
      </c>
      <c r="BM11" s="409">
        <v>5.4780078889999997</v>
      </c>
      <c r="BN11" s="409">
        <v>5.9897071898999998</v>
      </c>
      <c r="BO11" s="409">
        <v>6.2083310306000001</v>
      </c>
      <c r="BP11" s="409">
        <v>6.3906939296000003</v>
      </c>
      <c r="BQ11" s="409">
        <v>6.4237967802</v>
      </c>
      <c r="BR11" s="409">
        <v>6.2046596231000004</v>
      </c>
      <c r="BS11" s="409">
        <v>6.5633806334999996</v>
      </c>
      <c r="BT11" s="409">
        <v>6.1073490149999996</v>
      </c>
      <c r="BU11" s="409">
        <v>6.1069807881999996</v>
      </c>
      <c r="BV11" s="409">
        <v>5.7833185367000004</v>
      </c>
    </row>
    <row r="12" spans="1:74" ht="11.1" customHeight="1" x14ac:dyDescent="0.2">
      <c r="A12" s="162" t="s">
        <v>264</v>
      </c>
      <c r="B12" s="173" t="s">
        <v>356</v>
      </c>
      <c r="C12" s="252">
        <v>0.69888700000000004</v>
      </c>
      <c r="D12" s="252">
        <v>0.68947400000000003</v>
      </c>
      <c r="E12" s="252">
        <v>0.69212799999999997</v>
      </c>
      <c r="F12" s="252">
        <v>0.70192399999999999</v>
      </c>
      <c r="G12" s="252">
        <v>0.70300200000000002</v>
      </c>
      <c r="H12" s="252">
        <v>0.72126000000000001</v>
      </c>
      <c r="I12" s="252">
        <v>0.71681899999999998</v>
      </c>
      <c r="J12" s="252">
        <v>0.71986300000000003</v>
      </c>
      <c r="K12" s="252">
        <v>0.71691000000000005</v>
      </c>
      <c r="L12" s="252">
        <v>0.72725799999999996</v>
      </c>
      <c r="M12" s="252">
        <v>0.72080299999999997</v>
      </c>
      <c r="N12" s="252">
        <v>0.69485600000000003</v>
      </c>
      <c r="O12" s="252">
        <v>0.690639</v>
      </c>
      <c r="P12" s="252">
        <v>0.69863900000000001</v>
      </c>
      <c r="Q12" s="252">
        <v>0.69863900000000001</v>
      </c>
      <c r="R12" s="252">
        <v>0.70963900000000002</v>
      </c>
      <c r="S12" s="252">
        <v>0.69963900000000001</v>
      </c>
      <c r="T12" s="252">
        <v>0.70463900000000002</v>
      </c>
      <c r="U12" s="252">
        <v>0.71463900000000002</v>
      </c>
      <c r="V12" s="252">
        <v>0.72563900000000003</v>
      </c>
      <c r="W12" s="252">
        <v>0.73463900000000004</v>
      </c>
      <c r="X12" s="252">
        <v>0.72863900000000004</v>
      </c>
      <c r="Y12" s="252">
        <v>0.71963900000000003</v>
      </c>
      <c r="Z12" s="252">
        <v>0.68063899999999999</v>
      </c>
      <c r="AA12" s="252">
        <v>0.67763899999999999</v>
      </c>
      <c r="AB12" s="252">
        <v>0.66563899999999998</v>
      </c>
      <c r="AC12" s="252">
        <v>0.66263899999999998</v>
      </c>
      <c r="AD12" s="252">
        <v>0.65163899999999997</v>
      </c>
      <c r="AE12" s="252">
        <v>0.67663899999999999</v>
      </c>
      <c r="AF12" s="252">
        <v>0.67063899999999999</v>
      </c>
      <c r="AG12" s="252">
        <v>0.67763899999999999</v>
      </c>
      <c r="AH12" s="252">
        <v>0.66163899999999998</v>
      </c>
      <c r="AI12" s="252">
        <v>0.67863899999999999</v>
      </c>
      <c r="AJ12" s="252">
        <v>0.70163900000000001</v>
      </c>
      <c r="AK12" s="252">
        <v>0.70263900000000001</v>
      </c>
      <c r="AL12" s="252">
        <v>0.686639</v>
      </c>
      <c r="AM12" s="252">
        <v>0.67663899999999999</v>
      </c>
      <c r="AN12" s="252">
        <v>0.66363899999999998</v>
      </c>
      <c r="AO12" s="252">
        <v>0.66363899999999998</v>
      </c>
      <c r="AP12" s="252">
        <v>0.67863899999999999</v>
      </c>
      <c r="AQ12" s="252">
        <v>0.691639</v>
      </c>
      <c r="AR12" s="252">
        <v>0.69363900000000001</v>
      </c>
      <c r="AS12" s="252">
        <v>0.687639</v>
      </c>
      <c r="AT12" s="252">
        <v>0.66763899999999998</v>
      </c>
      <c r="AU12" s="252">
        <v>0.684639</v>
      </c>
      <c r="AV12" s="252">
        <v>0.70763900000000002</v>
      </c>
      <c r="AW12" s="252">
        <v>0.70663900000000002</v>
      </c>
      <c r="AX12" s="252">
        <v>0.69663900000000001</v>
      </c>
      <c r="AY12" s="252">
        <v>0.69863900000000001</v>
      </c>
      <c r="AZ12" s="252">
        <v>0.66262021169999996</v>
      </c>
      <c r="BA12" s="252">
        <v>0.65624479645</v>
      </c>
      <c r="BB12" s="252">
        <v>0.67028074991999997</v>
      </c>
      <c r="BC12" s="409">
        <v>0.68390232652000005</v>
      </c>
      <c r="BD12" s="409">
        <v>0.68596295243000005</v>
      </c>
      <c r="BE12" s="409">
        <v>0.68083332395999996</v>
      </c>
      <c r="BF12" s="409">
        <v>0.66090358934000004</v>
      </c>
      <c r="BG12" s="409">
        <v>0.67881935744999999</v>
      </c>
      <c r="BH12" s="409">
        <v>0.66630029938000002</v>
      </c>
      <c r="BI12" s="409">
        <v>0.69366921780000002</v>
      </c>
      <c r="BJ12" s="409">
        <v>0.65821239920999997</v>
      </c>
      <c r="BK12" s="409">
        <v>0.70316688570999997</v>
      </c>
      <c r="BL12" s="409">
        <v>0.67462841209000002</v>
      </c>
      <c r="BM12" s="409">
        <v>0.66831524418999999</v>
      </c>
      <c r="BN12" s="409">
        <v>0.68166086410000004</v>
      </c>
      <c r="BO12" s="409">
        <v>0.69457636553000002</v>
      </c>
      <c r="BP12" s="409">
        <v>0.69679581447000005</v>
      </c>
      <c r="BQ12" s="409">
        <v>0.69177002896999995</v>
      </c>
      <c r="BR12" s="409">
        <v>0.67440223681</v>
      </c>
      <c r="BS12" s="409">
        <v>0.69200847957</v>
      </c>
      <c r="BT12" s="409">
        <v>0.67995048199999997</v>
      </c>
      <c r="BU12" s="409">
        <v>0.70585615802000001</v>
      </c>
      <c r="BV12" s="409">
        <v>0.67223910622000005</v>
      </c>
    </row>
    <row r="13" spans="1:74" ht="11.1" customHeight="1" x14ac:dyDescent="0.2">
      <c r="A13" s="162" t="s">
        <v>265</v>
      </c>
      <c r="B13" s="173" t="s">
        <v>357</v>
      </c>
      <c r="C13" s="252">
        <v>2.7950439999999999</v>
      </c>
      <c r="D13" s="252">
        <v>2.74417</v>
      </c>
      <c r="E13" s="252">
        <v>2.7139899999999999</v>
      </c>
      <c r="F13" s="252">
        <v>3.0056690000000001</v>
      </c>
      <c r="G13" s="252">
        <v>3.247125</v>
      </c>
      <c r="H13" s="252">
        <v>3.4604849999999998</v>
      </c>
      <c r="I13" s="252">
        <v>3.4255629999999999</v>
      </c>
      <c r="J13" s="252">
        <v>3.6778979999999999</v>
      </c>
      <c r="K13" s="252">
        <v>3.4019490000000001</v>
      </c>
      <c r="L13" s="252">
        <v>3.524016</v>
      </c>
      <c r="M13" s="252">
        <v>3.12412</v>
      </c>
      <c r="N13" s="252">
        <v>3.0829469999999999</v>
      </c>
      <c r="O13" s="252">
        <v>2.7215479999999999</v>
      </c>
      <c r="P13" s="252">
        <v>2.6215480000000002</v>
      </c>
      <c r="Q13" s="252">
        <v>2.6145480000000001</v>
      </c>
      <c r="R13" s="252">
        <v>3.1285479999999999</v>
      </c>
      <c r="S13" s="252">
        <v>3.4955479999999999</v>
      </c>
      <c r="T13" s="252">
        <v>3.4485480000000002</v>
      </c>
      <c r="U13" s="252">
        <v>3.6345480000000001</v>
      </c>
      <c r="V13" s="252">
        <v>3.5935480000000002</v>
      </c>
      <c r="W13" s="252">
        <v>3.6765479999999999</v>
      </c>
      <c r="X13" s="252">
        <v>3.4735480000000001</v>
      </c>
      <c r="Y13" s="252">
        <v>3.3435480000000002</v>
      </c>
      <c r="Z13" s="252">
        <v>3.143548</v>
      </c>
      <c r="AA13" s="252">
        <v>2.9875479999999999</v>
      </c>
      <c r="AB13" s="252">
        <v>2.970548</v>
      </c>
      <c r="AC13" s="252">
        <v>2.9165480000000001</v>
      </c>
      <c r="AD13" s="252">
        <v>3.1545480000000001</v>
      </c>
      <c r="AE13" s="252">
        <v>3.4935480000000001</v>
      </c>
      <c r="AF13" s="252">
        <v>3.6725479999999999</v>
      </c>
      <c r="AG13" s="252">
        <v>3.7435480000000001</v>
      </c>
      <c r="AH13" s="252">
        <v>3.6205479999999999</v>
      </c>
      <c r="AI13" s="252">
        <v>3.8385479999999998</v>
      </c>
      <c r="AJ13" s="252">
        <v>3.595548</v>
      </c>
      <c r="AK13" s="252">
        <v>3.3105479999999998</v>
      </c>
      <c r="AL13" s="252">
        <v>3.0715479999999999</v>
      </c>
      <c r="AM13" s="252">
        <v>2.9325480000000002</v>
      </c>
      <c r="AN13" s="252">
        <v>2.9355479999999998</v>
      </c>
      <c r="AO13" s="252">
        <v>2.9765480000000002</v>
      </c>
      <c r="AP13" s="252">
        <v>3.4495480000000001</v>
      </c>
      <c r="AQ13" s="252">
        <v>3.6465480000000001</v>
      </c>
      <c r="AR13" s="252">
        <v>3.833548</v>
      </c>
      <c r="AS13" s="252">
        <v>3.8945479999999999</v>
      </c>
      <c r="AT13" s="252">
        <v>3.7155480000000001</v>
      </c>
      <c r="AU13" s="252">
        <v>3.631548</v>
      </c>
      <c r="AV13" s="252">
        <v>3.5595479999999999</v>
      </c>
      <c r="AW13" s="252">
        <v>3.3175479999999999</v>
      </c>
      <c r="AX13" s="252">
        <v>3.2095479999999998</v>
      </c>
      <c r="AY13" s="252">
        <v>2.9675479999999999</v>
      </c>
      <c r="AZ13" s="252">
        <v>3.0570927874999998</v>
      </c>
      <c r="BA13" s="252">
        <v>3.2536940651999999</v>
      </c>
      <c r="BB13" s="252">
        <v>3.7117590561</v>
      </c>
      <c r="BC13" s="409">
        <v>3.9573005969000001</v>
      </c>
      <c r="BD13" s="409">
        <v>4.1416296662000001</v>
      </c>
      <c r="BE13" s="409">
        <v>4.1997262164000002</v>
      </c>
      <c r="BF13" s="409">
        <v>4.0314771298999998</v>
      </c>
      <c r="BG13" s="409">
        <v>4.3346250887000002</v>
      </c>
      <c r="BH13" s="409">
        <v>3.8962061693000001</v>
      </c>
      <c r="BI13" s="409">
        <v>3.8545532140000001</v>
      </c>
      <c r="BJ13" s="409">
        <v>3.5641989989999998</v>
      </c>
      <c r="BK13" s="409">
        <v>3.2131017408</v>
      </c>
      <c r="BL13" s="409">
        <v>3.1505277474</v>
      </c>
      <c r="BM13" s="409">
        <v>3.5205262579999999</v>
      </c>
      <c r="BN13" s="409">
        <v>4.0168140413</v>
      </c>
      <c r="BO13" s="409">
        <v>4.2237680257000001</v>
      </c>
      <c r="BP13" s="409">
        <v>4.4128204397999999</v>
      </c>
      <c r="BQ13" s="409">
        <v>4.4698315831000004</v>
      </c>
      <c r="BR13" s="409">
        <v>4.2782622025999997</v>
      </c>
      <c r="BS13" s="409">
        <v>4.5873501033000004</v>
      </c>
      <c r="BT13" s="409">
        <v>4.1400993320000001</v>
      </c>
      <c r="BU13" s="409">
        <v>4.1032200318000003</v>
      </c>
      <c r="BV13" s="409">
        <v>3.8008665328000002</v>
      </c>
    </row>
    <row r="14" spans="1:74" ht="11.1" customHeight="1" x14ac:dyDescent="0.2">
      <c r="A14" s="162" t="s">
        <v>266</v>
      </c>
      <c r="B14" s="173" t="s">
        <v>358</v>
      </c>
      <c r="C14" s="252">
        <v>1.061901</v>
      </c>
      <c r="D14" s="252">
        <v>1.053941</v>
      </c>
      <c r="E14" s="252">
        <v>1.047941</v>
      </c>
      <c r="F14" s="252">
        <v>1.051941</v>
      </c>
      <c r="G14" s="252">
        <v>1.051941</v>
      </c>
      <c r="H14" s="252">
        <v>1.033941</v>
      </c>
      <c r="I14" s="252">
        <v>0.97194100000000005</v>
      </c>
      <c r="J14" s="252">
        <v>0.99294099999999996</v>
      </c>
      <c r="K14" s="252">
        <v>1.033941</v>
      </c>
      <c r="L14" s="252">
        <v>1.025941</v>
      </c>
      <c r="M14" s="252">
        <v>1.0149410000000001</v>
      </c>
      <c r="N14" s="252">
        <v>1.0209410000000001</v>
      </c>
      <c r="O14" s="252">
        <v>1.011941</v>
      </c>
      <c r="P14" s="252">
        <v>0.98094099999999995</v>
      </c>
      <c r="Q14" s="252">
        <v>0.94294100000000003</v>
      </c>
      <c r="R14" s="252">
        <v>0.94094100000000003</v>
      </c>
      <c r="S14" s="252">
        <v>0.93194100000000002</v>
      </c>
      <c r="T14" s="252">
        <v>0.913941</v>
      </c>
      <c r="U14" s="252">
        <v>0.86894099999999996</v>
      </c>
      <c r="V14" s="252">
        <v>0.85294099999999995</v>
      </c>
      <c r="W14" s="252">
        <v>0.88494099999999998</v>
      </c>
      <c r="X14" s="252">
        <v>0.87294099999999997</v>
      </c>
      <c r="Y14" s="252">
        <v>0.88094099999999997</v>
      </c>
      <c r="Z14" s="252">
        <v>0.86294099999999996</v>
      </c>
      <c r="AA14" s="252">
        <v>0.88594099999999998</v>
      </c>
      <c r="AB14" s="252">
        <v>0.88994099999999998</v>
      </c>
      <c r="AC14" s="252">
        <v>0.82994100000000004</v>
      </c>
      <c r="AD14" s="252">
        <v>0.88394099999999998</v>
      </c>
      <c r="AE14" s="252">
        <v>0.87694099999999997</v>
      </c>
      <c r="AF14" s="252">
        <v>0.88294099999999998</v>
      </c>
      <c r="AG14" s="252">
        <v>0.88194099999999997</v>
      </c>
      <c r="AH14" s="252">
        <v>0.88394099999999998</v>
      </c>
      <c r="AI14" s="252">
        <v>0.87694099999999997</v>
      </c>
      <c r="AJ14" s="252">
        <v>0.88994099999999998</v>
      </c>
      <c r="AK14" s="252">
        <v>0.87694099999999997</v>
      </c>
      <c r="AL14" s="252">
        <v>0.89594099999999999</v>
      </c>
      <c r="AM14" s="252">
        <v>0.88694099999999998</v>
      </c>
      <c r="AN14" s="252">
        <v>0.84994099999999995</v>
      </c>
      <c r="AO14" s="252">
        <v>0.85294099999999995</v>
      </c>
      <c r="AP14" s="252">
        <v>0.89194099999999998</v>
      </c>
      <c r="AQ14" s="252">
        <v>0.89294099999999998</v>
      </c>
      <c r="AR14" s="252">
        <v>0.89094099999999998</v>
      </c>
      <c r="AS14" s="252">
        <v>0.88694099999999998</v>
      </c>
      <c r="AT14" s="252">
        <v>0.89294099999999998</v>
      </c>
      <c r="AU14" s="252">
        <v>0.89494099999999999</v>
      </c>
      <c r="AV14" s="252">
        <v>0.905941</v>
      </c>
      <c r="AW14" s="252">
        <v>0.909941</v>
      </c>
      <c r="AX14" s="252">
        <v>0.91594100000000001</v>
      </c>
      <c r="AY14" s="252">
        <v>0.92594100000000001</v>
      </c>
      <c r="AZ14" s="252">
        <v>0.91958050030000005</v>
      </c>
      <c r="BA14" s="252">
        <v>0.88590714594999997</v>
      </c>
      <c r="BB14" s="252">
        <v>0.88589247925000003</v>
      </c>
      <c r="BC14" s="409">
        <v>0.88690451839999995</v>
      </c>
      <c r="BD14" s="409">
        <v>0.88502389979999996</v>
      </c>
      <c r="BE14" s="409">
        <v>0.88146647805</v>
      </c>
      <c r="BF14" s="409">
        <v>0.88700863829999999</v>
      </c>
      <c r="BG14" s="409">
        <v>0.88901931019000002</v>
      </c>
      <c r="BH14" s="409">
        <v>0.89972304307999995</v>
      </c>
      <c r="BI14" s="409">
        <v>0.90413580714999997</v>
      </c>
      <c r="BJ14" s="409">
        <v>0.91030408370000004</v>
      </c>
      <c r="BK14" s="409">
        <v>0.91966883506999997</v>
      </c>
      <c r="BL14" s="409">
        <v>0.91343809191000003</v>
      </c>
      <c r="BM14" s="409">
        <v>0.88003270904999997</v>
      </c>
      <c r="BN14" s="409">
        <v>0.88001140229999997</v>
      </c>
      <c r="BO14" s="409">
        <v>0.88098909927000002</v>
      </c>
      <c r="BP14" s="409">
        <v>0.87912697122000005</v>
      </c>
      <c r="BQ14" s="409">
        <v>0.87559517276999999</v>
      </c>
      <c r="BR14" s="409">
        <v>0.88109298148000004</v>
      </c>
      <c r="BS14" s="409">
        <v>0.88309727920000003</v>
      </c>
      <c r="BT14" s="409">
        <v>0.89371541328000004</v>
      </c>
      <c r="BU14" s="409">
        <v>0.89810080312999996</v>
      </c>
      <c r="BV14" s="409">
        <v>0.90422611708</v>
      </c>
    </row>
    <row r="15" spans="1:74" ht="11.1" customHeight="1" x14ac:dyDescent="0.2">
      <c r="A15" s="162" t="s">
        <v>267</v>
      </c>
      <c r="B15" s="173" t="s">
        <v>359</v>
      </c>
      <c r="C15" s="252">
        <v>0.46013900000000002</v>
      </c>
      <c r="D15" s="252">
        <v>0.45448</v>
      </c>
      <c r="E15" s="252">
        <v>0.45272600000000002</v>
      </c>
      <c r="F15" s="252">
        <v>0.43132900000000002</v>
      </c>
      <c r="G15" s="252">
        <v>0.416655</v>
      </c>
      <c r="H15" s="252">
        <v>0.44473000000000001</v>
      </c>
      <c r="I15" s="252">
        <v>0.44385599999999997</v>
      </c>
      <c r="J15" s="252">
        <v>0.43272899999999997</v>
      </c>
      <c r="K15" s="252">
        <v>0.43401600000000001</v>
      </c>
      <c r="L15" s="252">
        <v>0.44761099999999998</v>
      </c>
      <c r="M15" s="252">
        <v>0.45020500000000002</v>
      </c>
      <c r="N15" s="252">
        <v>0.45217299999999999</v>
      </c>
      <c r="O15" s="252">
        <v>0.40675899999999998</v>
      </c>
      <c r="P15" s="252">
        <v>0.425792</v>
      </c>
      <c r="Q15" s="252">
        <v>0.42673</v>
      </c>
      <c r="R15" s="252">
        <v>0.42739100000000002</v>
      </c>
      <c r="S15" s="252">
        <v>0.43253799999999998</v>
      </c>
      <c r="T15" s="252">
        <v>0.40977599999999997</v>
      </c>
      <c r="U15" s="252">
        <v>0.41873300000000002</v>
      </c>
      <c r="V15" s="252">
        <v>0.42220299999999999</v>
      </c>
      <c r="W15" s="252">
        <v>0.41373199999999999</v>
      </c>
      <c r="X15" s="252">
        <v>0.41321799999999997</v>
      </c>
      <c r="Y15" s="252">
        <v>0.419377</v>
      </c>
      <c r="Z15" s="252">
        <v>0.429087</v>
      </c>
      <c r="AA15" s="252">
        <v>0.42756100000000002</v>
      </c>
      <c r="AB15" s="252">
        <v>0.43156099999999997</v>
      </c>
      <c r="AC15" s="252">
        <v>0.41956100000000002</v>
      </c>
      <c r="AD15" s="252">
        <v>0.41856100000000002</v>
      </c>
      <c r="AE15" s="252">
        <v>0.41556100000000001</v>
      </c>
      <c r="AF15" s="252">
        <v>0.42656100000000002</v>
      </c>
      <c r="AG15" s="252">
        <v>0.42456100000000002</v>
      </c>
      <c r="AH15" s="252">
        <v>0.43556099999999998</v>
      </c>
      <c r="AI15" s="252">
        <v>0.41256100000000001</v>
      </c>
      <c r="AJ15" s="252">
        <v>0.41356100000000001</v>
      </c>
      <c r="AK15" s="252">
        <v>0.42356100000000002</v>
      </c>
      <c r="AL15" s="252">
        <v>0.43556099999999998</v>
      </c>
      <c r="AM15" s="252">
        <v>0.43056100000000003</v>
      </c>
      <c r="AN15" s="252">
        <v>0.39056099999999999</v>
      </c>
      <c r="AO15" s="252">
        <v>0.42756100000000002</v>
      </c>
      <c r="AP15" s="252">
        <v>0.43056100000000003</v>
      </c>
      <c r="AQ15" s="252">
        <v>0.42656100000000002</v>
      </c>
      <c r="AR15" s="252">
        <v>0.41956100000000002</v>
      </c>
      <c r="AS15" s="252">
        <v>0.403561</v>
      </c>
      <c r="AT15" s="252">
        <v>0.38856099999999999</v>
      </c>
      <c r="AU15" s="252">
        <v>0.41756100000000002</v>
      </c>
      <c r="AV15" s="252">
        <v>0.41156100000000001</v>
      </c>
      <c r="AW15" s="252">
        <v>0.41656100000000001</v>
      </c>
      <c r="AX15" s="252">
        <v>0.41456100000000001</v>
      </c>
      <c r="AY15" s="252">
        <v>0.41956100000000002</v>
      </c>
      <c r="AZ15" s="252">
        <v>0.41877398568000002</v>
      </c>
      <c r="BA15" s="252">
        <v>0.41343300493000001</v>
      </c>
      <c r="BB15" s="252">
        <v>0.41555800084</v>
      </c>
      <c r="BC15" s="409">
        <v>0.41328183501999999</v>
      </c>
      <c r="BD15" s="409">
        <v>0.40601014433999999</v>
      </c>
      <c r="BE15" s="409">
        <v>0.3906598986</v>
      </c>
      <c r="BF15" s="409">
        <v>0.37481279356000002</v>
      </c>
      <c r="BG15" s="409">
        <v>0.40486067693</v>
      </c>
      <c r="BH15" s="409">
        <v>0.39757045165999999</v>
      </c>
      <c r="BI15" s="409">
        <v>0.40349186013999999</v>
      </c>
      <c r="BJ15" s="409">
        <v>0.40991552724000002</v>
      </c>
      <c r="BK15" s="409">
        <v>0.40548339135</v>
      </c>
      <c r="BL15" s="409">
        <v>0.40759983193999999</v>
      </c>
      <c r="BM15" s="409">
        <v>0.40913367777999998</v>
      </c>
      <c r="BN15" s="409">
        <v>0.41122088215000002</v>
      </c>
      <c r="BO15" s="409">
        <v>0.40899754005</v>
      </c>
      <c r="BP15" s="409">
        <v>0.40195070409</v>
      </c>
      <c r="BQ15" s="409">
        <v>0.38659999537</v>
      </c>
      <c r="BR15" s="409">
        <v>0.37090220219999998</v>
      </c>
      <c r="BS15" s="409">
        <v>0.40092477149</v>
      </c>
      <c r="BT15" s="409">
        <v>0.39358378775000002</v>
      </c>
      <c r="BU15" s="409">
        <v>0.39980379521999998</v>
      </c>
      <c r="BV15" s="409">
        <v>0.40598678061999999</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223"/>
      <c r="BA16" s="223"/>
      <c r="BB16" s="223"/>
      <c r="BC16" s="410"/>
      <c r="BD16" s="410"/>
      <c r="BE16" s="410"/>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162" t="s">
        <v>361</v>
      </c>
      <c r="B17" s="172" t="s">
        <v>503</v>
      </c>
      <c r="C17" s="252">
        <v>4.2810899999999998</v>
      </c>
      <c r="D17" s="252">
        <v>4.2124449999999998</v>
      </c>
      <c r="E17" s="252">
        <v>4.2974410000000001</v>
      </c>
      <c r="F17" s="252">
        <v>4.3606990000000003</v>
      </c>
      <c r="G17" s="252">
        <v>4.4150850000000004</v>
      </c>
      <c r="H17" s="252">
        <v>4.3060159999999996</v>
      </c>
      <c r="I17" s="252">
        <v>4.2795329999999998</v>
      </c>
      <c r="J17" s="252">
        <v>4.1887100000000004</v>
      </c>
      <c r="K17" s="252">
        <v>4.1867390000000002</v>
      </c>
      <c r="L17" s="252">
        <v>4.4119520000000003</v>
      </c>
      <c r="M17" s="252">
        <v>4.4636490000000002</v>
      </c>
      <c r="N17" s="252">
        <v>4.5128539999999999</v>
      </c>
      <c r="O17" s="252">
        <v>4.4935679999999998</v>
      </c>
      <c r="P17" s="252">
        <v>4.4849370000000004</v>
      </c>
      <c r="Q17" s="252">
        <v>4.4517790000000002</v>
      </c>
      <c r="R17" s="252">
        <v>4.4127190000000001</v>
      </c>
      <c r="S17" s="252">
        <v>4.3425120000000001</v>
      </c>
      <c r="T17" s="252">
        <v>4.0879729999999999</v>
      </c>
      <c r="U17" s="252">
        <v>4.485881</v>
      </c>
      <c r="V17" s="252">
        <v>4.1859609999999998</v>
      </c>
      <c r="W17" s="252">
        <v>3.8453499999999998</v>
      </c>
      <c r="X17" s="252">
        <v>4.3365980000000004</v>
      </c>
      <c r="Y17" s="252">
        <v>4.5657649999999999</v>
      </c>
      <c r="Z17" s="252">
        <v>4.4678890000000004</v>
      </c>
      <c r="AA17" s="252">
        <v>4.4273090000000002</v>
      </c>
      <c r="AB17" s="252">
        <v>4.4573090000000004</v>
      </c>
      <c r="AC17" s="252">
        <v>4.5143089999999999</v>
      </c>
      <c r="AD17" s="252">
        <v>4.4503089999999998</v>
      </c>
      <c r="AE17" s="252">
        <v>4.2813090000000003</v>
      </c>
      <c r="AF17" s="252">
        <v>4.1763089999999998</v>
      </c>
      <c r="AG17" s="252">
        <v>4.3113089999999996</v>
      </c>
      <c r="AH17" s="252">
        <v>4.1373090000000001</v>
      </c>
      <c r="AI17" s="252">
        <v>4.0753089999999998</v>
      </c>
      <c r="AJ17" s="252">
        <v>4.3103090000000002</v>
      </c>
      <c r="AK17" s="252">
        <v>4.2603090000000003</v>
      </c>
      <c r="AL17" s="252">
        <v>4.0613089999999996</v>
      </c>
      <c r="AM17" s="252">
        <v>4.470396</v>
      </c>
      <c r="AN17" s="252">
        <v>4.3710329999999997</v>
      </c>
      <c r="AO17" s="252">
        <v>4.2599640000000001</v>
      </c>
      <c r="AP17" s="252">
        <v>4.3662390000000002</v>
      </c>
      <c r="AQ17" s="252">
        <v>4.0592110000000003</v>
      </c>
      <c r="AR17" s="252">
        <v>4.1863340000000004</v>
      </c>
      <c r="AS17" s="252">
        <v>4.3257349999999999</v>
      </c>
      <c r="AT17" s="252">
        <v>4.1286550000000002</v>
      </c>
      <c r="AU17" s="252">
        <v>3.8952049999999998</v>
      </c>
      <c r="AV17" s="252">
        <v>4.298171</v>
      </c>
      <c r="AW17" s="252">
        <v>4.3287839999999997</v>
      </c>
      <c r="AX17" s="252">
        <v>4.3340160000000001</v>
      </c>
      <c r="AY17" s="252">
        <v>4.3294870000000003</v>
      </c>
      <c r="AZ17" s="252">
        <v>4.2490930562999996</v>
      </c>
      <c r="BA17" s="252">
        <v>4.2589998064000003</v>
      </c>
      <c r="BB17" s="252">
        <v>4.2469053503999996</v>
      </c>
      <c r="BC17" s="409">
        <v>4.2405505938000001</v>
      </c>
      <c r="BD17" s="409">
        <v>4.0500354647999997</v>
      </c>
      <c r="BE17" s="409">
        <v>4.2583157784000001</v>
      </c>
      <c r="BF17" s="409">
        <v>4.0387820396</v>
      </c>
      <c r="BG17" s="409">
        <v>3.9611483536000001</v>
      </c>
      <c r="BH17" s="409">
        <v>4.2803246737</v>
      </c>
      <c r="BI17" s="409">
        <v>4.2837188808000004</v>
      </c>
      <c r="BJ17" s="409">
        <v>4.3063741058999998</v>
      </c>
      <c r="BK17" s="409">
        <v>4.3240256146</v>
      </c>
      <c r="BL17" s="409">
        <v>4.3598920057999999</v>
      </c>
      <c r="BM17" s="409">
        <v>4.3906883021000001</v>
      </c>
      <c r="BN17" s="409">
        <v>4.4149981810999996</v>
      </c>
      <c r="BO17" s="409">
        <v>4.3323226219000004</v>
      </c>
      <c r="BP17" s="409">
        <v>4.3714670422999999</v>
      </c>
      <c r="BQ17" s="409">
        <v>4.4033612468000003</v>
      </c>
      <c r="BR17" s="409">
        <v>4.3232816798</v>
      </c>
      <c r="BS17" s="409">
        <v>4.2424206932999997</v>
      </c>
      <c r="BT17" s="409">
        <v>4.5787004595000003</v>
      </c>
      <c r="BU17" s="409">
        <v>4.6117191073999999</v>
      </c>
      <c r="BV17" s="409">
        <v>4.638972689</v>
      </c>
    </row>
    <row r="18" spans="1:74" ht="11.1" customHeight="1" x14ac:dyDescent="0.2">
      <c r="A18" s="162" t="s">
        <v>268</v>
      </c>
      <c r="B18" s="173" t="s">
        <v>360</v>
      </c>
      <c r="C18" s="252">
        <v>1.9318919999999999</v>
      </c>
      <c r="D18" s="252">
        <v>1.9318919999999999</v>
      </c>
      <c r="E18" s="252">
        <v>1.9548920000000001</v>
      </c>
      <c r="F18" s="252">
        <v>1.951892</v>
      </c>
      <c r="G18" s="252">
        <v>1.908892</v>
      </c>
      <c r="H18" s="252">
        <v>1.9588920000000001</v>
      </c>
      <c r="I18" s="252">
        <v>1.9628920000000001</v>
      </c>
      <c r="J18" s="252">
        <v>1.9318919999999999</v>
      </c>
      <c r="K18" s="252">
        <v>1.8718919999999999</v>
      </c>
      <c r="L18" s="252">
        <v>2.0328919999999999</v>
      </c>
      <c r="M18" s="252">
        <v>1.995892</v>
      </c>
      <c r="N18" s="252">
        <v>2.0568919999999999</v>
      </c>
      <c r="O18" s="252">
        <v>2.0425589999999998</v>
      </c>
      <c r="P18" s="252">
        <v>2.072559</v>
      </c>
      <c r="Q18" s="252">
        <v>2.0175589999999999</v>
      </c>
      <c r="R18" s="252">
        <v>2.0425589999999998</v>
      </c>
      <c r="S18" s="252">
        <v>1.9705589999999999</v>
      </c>
      <c r="T18" s="252">
        <v>1.8235589999999999</v>
      </c>
      <c r="U18" s="252">
        <v>2.1395590000000002</v>
      </c>
      <c r="V18" s="252">
        <v>1.9445589999999999</v>
      </c>
      <c r="W18" s="252">
        <v>1.621559</v>
      </c>
      <c r="X18" s="252">
        <v>2.1245590000000001</v>
      </c>
      <c r="Y18" s="252">
        <v>2.1645590000000001</v>
      </c>
      <c r="Z18" s="252">
        <v>2.0735589999999999</v>
      </c>
      <c r="AA18" s="252">
        <v>2.0408580000000001</v>
      </c>
      <c r="AB18" s="252">
        <v>2.0768580000000001</v>
      </c>
      <c r="AC18" s="252">
        <v>2.1368580000000001</v>
      </c>
      <c r="AD18" s="252">
        <v>2.1268579999999999</v>
      </c>
      <c r="AE18" s="252">
        <v>1.9958579999999999</v>
      </c>
      <c r="AF18" s="252">
        <v>1.8948579999999999</v>
      </c>
      <c r="AG18" s="252">
        <v>2.0108579999999998</v>
      </c>
      <c r="AH18" s="252">
        <v>1.9358580000000001</v>
      </c>
      <c r="AI18" s="252">
        <v>1.7858579999999999</v>
      </c>
      <c r="AJ18" s="252">
        <v>1.9498580000000001</v>
      </c>
      <c r="AK18" s="252">
        <v>1.877858</v>
      </c>
      <c r="AL18" s="252">
        <v>1.9418580000000001</v>
      </c>
      <c r="AM18" s="252">
        <v>2.0358580000000002</v>
      </c>
      <c r="AN18" s="252">
        <v>1.960858</v>
      </c>
      <c r="AO18" s="252">
        <v>1.9138580000000001</v>
      </c>
      <c r="AP18" s="252">
        <v>1.8808579999999999</v>
      </c>
      <c r="AQ18" s="252">
        <v>1.668858</v>
      </c>
      <c r="AR18" s="252">
        <v>1.8588579999999999</v>
      </c>
      <c r="AS18" s="252">
        <v>1.924858</v>
      </c>
      <c r="AT18" s="252">
        <v>1.8828579999999999</v>
      </c>
      <c r="AU18" s="252">
        <v>1.6208579999999999</v>
      </c>
      <c r="AV18" s="252">
        <v>1.8688579999999999</v>
      </c>
      <c r="AW18" s="252">
        <v>1.887858</v>
      </c>
      <c r="AX18" s="252">
        <v>1.863858</v>
      </c>
      <c r="AY18" s="252">
        <v>1.8328580000000001</v>
      </c>
      <c r="AZ18" s="252">
        <v>1.7579965177000001</v>
      </c>
      <c r="BA18" s="252">
        <v>1.777181186</v>
      </c>
      <c r="BB18" s="252">
        <v>1.7757098516000001</v>
      </c>
      <c r="BC18" s="409">
        <v>1.7743473417</v>
      </c>
      <c r="BD18" s="409">
        <v>1.5704180663</v>
      </c>
      <c r="BE18" s="409">
        <v>1.7663909182999999</v>
      </c>
      <c r="BF18" s="409">
        <v>1.7623585077999999</v>
      </c>
      <c r="BG18" s="409">
        <v>1.61944968</v>
      </c>
      <c r="BH18" s="409">
        <v>1.7564246224</v>
      </c>
      <c r="BI18" s="409">
        <v>1.7536753692</v>
      </c>
      <c r="BJ18" s="409">
        <v>1.7704881133000001</v>
      </c>
      <c r="BK18" s="409">
        <v>1.7915225798000001</v>
      </c>
      <c r="BL18" s="409">
        <v>1.8183018501999999</v>
      </c>
      <c r="BM18" s="409">
        <v>1.8487091093000001</v>
      </c>
      <c r="BN18" s="409">
        <v>1.880174343</v>
      </c>
      <c r="BO18" s="409">
        <v>1.8118691600000001</v>
      </c>
      <c r="BP18" s="409">
        <v>1.8440138583000001</v>
      </c>
      <c r="BQ18" s="409">
        <v>1.966050056</v>
      </c>
      <c r="BR18" s="409">
        <v>1.9930669404000001</v>
      </c>
      <c r="BS18" s="409">
        <v>1.7702256049</v>
      </c>
      <c r="BT18" s="409">
        <v>2.0558010585000002</v>
      </c>
      <c r="BU18" s="409">
        <v>2.0916711388999998</v>
      </c>
      <c r="BV18" s="409">
        <v>2.1226491343</v>
      </c>
    </row>
    <row r="19" spans="1:74" ht="11.1" customHeight="1" x14ac:dyDescent="0.2">
      <c r="A19" s="162" t="s">
        <v>1240</v>
      </c>
      <c r="B19" s="173" t="s">
        <v>1241</v>
      </c>
      <c r="C19" s="252">
        <v>1.003568</v>
      </c>
      <c r="D19" s="252">
        <v>0.93510499999999996</v>
      </c>
      <c r="E19" s="252">
        <v>0.98678900000000003</v>
      </c>
      <c r="F19" s="252">
        <v>1.0517430000000001</v>
      </c>
      <c r="G19" s="252">
        <v>1.155845</v>
      </c>
      <c r="H19" s="252">
        <v>1.0051760000000001</v>
      </c>
      <c r="I19" s="252">
        <v>0.97280599999999995</v>
      </c>
      <c r="J19" s="252">
        <v>0.903061</v>
      </c>
      <c r="K19" s="252">
        <v>0.96798099999999998</v>
      </c>
      <c r="L19" s="252">
        <v>1.0268299999999999</v>
      </c>
      <c r="M19" s="252">
        <v>1.113847</v>
      </c>
      <c r="N19" s="252">
        <v>1.120071</v>
      </c>
      <c r="O19" s="252">
        <v>1.15181</v>
      </c>
      <c r="P19" s="252">
        <v>1.165179</v>
      </c>
      <c r="Q19" s="252">
        <v>1.1350210000000001</v>
      </c>
      <c r="R19" s="252">
        <v>1.139961</v>
      </c>
      <c r="S19" s="252">
        <v>1.144754</v>
      </c>
      <c r="T19" s="252">
        <v>1.041215</v>
      </c>
      <c r="U19" s="252">
        <v>1.136123</v>
      </c>
      <c r="V19" s="252">
        <v>0.98220300000000005</v>
      </c>
      <c r="W19" s="252">
        <v>0.964592</v>
      </c>
      <c r="X19" s="252">
        <v>0.91883999999999999</v>
      </c>
      <c r="Y19" s="252">
        <v>1.1110070000000001</v>
      </c>
      <c r="Z19" s="252">
        <v>1.1191310000000001</v>
      </c>
      <c r="AA19" s="252">
        <v>1.130244</v>
      </c>
      <c r="AB19" s="252">
        <v>1.112244</v>
      </c>
      <c r="AC19" s="252">
        <v>1.114244</v>
      </c>
      <c r="AD19" s="252">
        <v>1.080244</v>
      </c>
      <c r="AE19" s="252">
        <v>1.106244</v>
      </c>
      <c r="AF19" s="252">
        <v>1.1032439999999999</v>
      </c>
      <c r="AG19" s="252">
        <v>1.0812440000000001</v>
      </c>
      <c r="AH19" s="252">
        <v>0.972244</v>
      </c>
      <c r="AI19" s="252">
        <v>1.0332440000000001</v>
      </c>
      <c r="AJ19" s="252">
        <v>1.116244</v>
      </c>
      <c r="AK19" s="252">
        <v>1.138244</v>
      </c>
      <c r="AL19" s="252">
        <v>0.88024400000000003</v>
      </c>
      <c r="AM19" s="252">
        <v>1.1893309999999999</v>
      </c>
      <c r="AN19" s="252">
        <v>1.1699679999999999</v>
      </c>
      <c r="AO19" s="252">
        <v>1.121899</v>
      </c>
      <c r="AP19" s="252">
        <v>1.2521739999999999</v>
      </c>
      <c r="AQ19" s="252">
        <v>1.1581459999999999</v>
      </c>
      <c r="AR19" s="252">
        <v>1.1052690000000001</v>
      </c>
      <c r="AS19" s="252">
        <v>1.17767</v>
      </c>
      <c r="AT19" s="252">
        <v>1.0745899999999999</v>
      </c>
      <c r="AU19" s="252">
        <v>1.04714</v>
      </c>
      <c r="AV19" s="252">
        <v>1.2021059999999999</v>
      </c>
      <c r="AW19" s="252">
        <v>1.2067190000000001</v>
      </c>
      <c r="AX19" s="252">
        <v>1.245951</v>
      </c>
      <c r="AY19" s="252">
        <v>1.282422</v>
      </c>
      <c r="AZ19" s="252">
        <v>1.2774183474</v>
      </c>
      <c r="BA19" s="252">
        <v>1.2716166196000001</v>
      </c>
      <c r="BB19" s="252">
        <v>1.2731620883999999</v>
      </c>
      <c r="BC19" s="409">
        <v>1.2743852227000001</v>
      </c>
      <c r="BD19" s="409">
        <v>1.2825024191000001</v>
      </c>
      <c r="BE19" s="409">
        <v>1.2933323831000001</v>
      </c>
      <c r="BF19" s="409">
        <v>1.0965699450999999</v>
      </c>
      <c r="BG19" s="409">
        <v>1.1375615732</v>
      </c>
      <c r="BH19" s="409">
        <v>1.2995122356</v>
      </c>
      <c r="BI19" s="409">
        <v>1.3018357341</v>
      </c>
      <c r="BJ19" s="409">
        <v>1.3046801376999999</v>
      </c>
      <c r="BK19" s="409">
        <v>1.3146748698999999</v>
      </c>
      <c r="BL19" s="409">
        <v>1.3186042672</v>
      </c>
      <c r="BM19" s="409">
        <v>1.3207118958999999</v>
      </c>
      <c r="BN19" s="409">
        <v>1.3231652920000001</v>
      </c>
      <c r="BO19" s="409">
        <v>1.3181226033</v>
      </c>
      <c r="BP19" s="409">
        <v>1.3190699679</v>
      </c>
      <c r="BQ19" s="409">
        <v>1.2491707638</v>
      </c>
      <c r="BR19" s="409">
        <v>1.1157142324</v>
      </c>
      <c r="BS19" s="409">
        <v>1.2568411313000001</v>
      </c>
      <c r="BT19" s="409">
        <v>1.3074420336999999</v>
      </c>
      <c r="BU19" s="409">
        <v>1.3007049180000001</v>
      </c>
      <c r="BV19" s="409">
        <v>1.2943228402</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223"/>
      <c r="BA20" s="223"/>
      <c r="BB20" s="223"/>
      <c r="BC20" s="410"/>
      <c r="BD20" s="410"/>
      <c r="BE20" s="410"/>
      <c r="BF20" s="410"/>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492</v>
      </c>
      <c r="B21" s="172" t="s">
        <v>1127</v>
      </c>
      <c r="C21" s="252">
        <v>14.196828999999999</v>
      </c>
      <c r="D21" s="252">
        <v>14.114706999999999</v>
      </c>
      <c r="E21" s="252">
        <v>14.29782</v>
      </c>
      <c r="F21" s="252">
        <v>13.987627</v>
      </c>
      <c r="G21" s="252">
        <v>14.152373000000001</v>
      </c>
      <c r="H21" s="252">
        <v>13.962960000000001</v>
      </c>
      <c r="I21" s="252">
        <v>14.085902000000001</v>
      </c>
      <c r="J21" s="252">
        <v>14.051396</v>
      </c>
      <c r="K21" s="252">
        <v>13.960737999999999</v>
      </c>
      <c r="L21" s="252">
        <v>14.080030000000001</v>
      </c>
      <c r="M21" s="252">
        <v>14.219339</v>
      </c>
      <c r="N21" s="252">
        <v>14.273457000000001</v>
      </c>
      <c r="O21" s="252">
        <v>14.335399000000001</v>
      </c>
      <c r="P21" s="252">
        <v>14.352399</v>
      </c>
      <c r="Q21" s="252">
        <v>14.395398999999999</v>
      </c>
      <c r="R21" s="252">
        <v>14.148399</v>
      </c>
      <c r="S21" s="252">
        <v>14.041399</v>
      </c>
      <c r="T21" s="252">
        <v>14.183399</v>
      </c>
      <c r="U21" s="252">
        <v>13.956398999999999</v>
      </c>
      <c r="V21" s="252">
        <v>13.633399000000001</v>
      </c>
      <c r="W21" s="252">
        <v>14.240399</v>
      </c>
      <c r="X21" s="252">
        <v>14.535399</v>
      </c>
      <c r="Y21" s="252">
        <v>14.516399</v>
      </c>
      <c r="Z21" s="252">
        <v>14.585399000000001</v>
      </c>
      <c r="AA21" s="252">
        <v>14.483373</v>
      </c>
      <c r="AB21" s="252">
        <v>14.473373</v>
      </c>
      <c r="AC21" s="252">
        <v>14.407373</v>
      </c>
      <c r="AD21" s="252">
        <v>14.375373</v>
      </c>
      <c r="AE21" s="252">
        <v>14.287373000000001</v>
      </c>
      <c r="AF21" s="252">
        <v>14.319373000000001</v>
      </c>
      <c r="AG21" s="252">
        <v>14.337372999999999</v>
      </c>
      <c r="AH21" s="252">
        <v>14.153373</v>
      </c>
      <c r="AI21" s="252">
        <v>14.255373000000001</v>
      </c>
      <c r="AJ21" s="252">
        <v>14.248373000000001</v>
      </c>
      <c r="AK21" s="252">
        <v>14.384373</v>
      </c>
      <c r="AL21" s="252">
        <v>14.411372999999999</v>
      </c>
      <c r="AM21" s="252">
        <v>14.409373</v>
      </c>
      <c r="AN21" s="252">
        <v>14.464373</v>
      </c>
      <c r="AO21" s="252">
        <v>14.451373</v>
      </c>
      <c r="AP21" s="252">
        <v>14.337372999999999</v>
      </c>
      <c r="AQ21" s="252">
        <v>14.400373</v>
      </c>
      <c r="AR21" s="252">
        <v>14.589373</v>
      </c>
      <c r="AS21" s="252">
        <v>14.673373</v>
      </c>
      <c r="AT21" s="252">
        <v>14.459372999999999</v>
      </c>
      <c r="AU21" s="252">
        <v>14.773372999999999</v>
      </c>
      <c r="AV21" s="252">
        <v>14.824373</v>
      </c>
      <c r="AW21" s="252">
        <v>14.871373</v>
      </c>
      <c r="AX21" s="252">
        <v>14.968373</v>
      </c>
      <c r="AY21" s="252">
        <v>14.882372999999999</v>
      </c>
      <c r="AZ21" s="252">
        <v>14.882730566999999</v>
      </c>
      <c r="BA21" s="252">
        <v>14.755642707</v>
      </c>
      <c r="BB21" s="252">
        <v>14.451820058999999</v>
      </c>
      <c r="BC21" s="409">
        <v>14.440959134</v>
      </c>
      <c r="BD21" s="409">
        <v>14.879077547</v>
      </c>
      <c r="BE21" s="409">
        <v>14.930949004</v>
      </c>
      <c r="BF21" s="409">
        <v>14.638710657000001</v>
      </c>
      <c r="BG21" s="409">
        <v>14.666614487</v>
      </c>
      <c r="BH21" s="409">
        <v>14.844173859</v>
      </c>
      <c r="BI21" s="409">
        <v>14.88468879</v>
      </c>
      <c r="BJ21" s="409">
        <v>14.867073829000001</v>
      </c>
      <c r="BK21" s="409">
        <v>14.88276782</v>
      </c>
      <c r="BL21" s="409">
        <v>14.944665945000001</v>
      </c>
      <c r="BM21" s="409">
        <v>14.974544841</v>
      </c>
      <c r="BN21" s="409">
        <v>15.021495353000001</v>
      </c>
      <c r="BO21" s="409">
        <v>15.011331912999999</v>
      </c>
      <c r="BP21" s="409">
        <v>15.004465693</v>
      </c>
      <c r="BQ21" s="409">
        <v>15.066405581</v>
      </c>
      <c r="BR21" s="409">
        <v>15.030715118</v>
      </c>
      <c r="BS21" s="409">
        <v>14.980151972</v>
      </c>
      <c r="BT21" s="409">
        <v>15.098964408000001</v>
      </c>
      <c r="BU21" s="409">
        <v>15.10334651</v>
      </c>
      <c r="BV21" s="409">
        <v>15.098871656</v>
      </c>
    </row>
    <row r="22" spans="1:74" ht="11.1" customHeight="1" x14ac:dyDescent="0.2">
      <c r="A22" s="162" t="s">
        <v>269</v>
      </c>
      <c r="B22" s="173" t="s">
        <v>488</v>
      </c>
      <c r="C22" s="252">
        <v>0.89170700000000003</v>
      </c>
      <c r="D22" s="252">
        <v>0.88470700000000002</v>
      </c>
      <c r="E22" s="252">
        <v>0.90470700000000004</v>
      </c>
      <c r="F22" s="252">
        <v>0.89070700000000003</v>
      </c>
      <c r="G22" s="252">
        <v>0.83270699999999997</v>
      </c>
      <c r="H22" s="252">
        <v>0.83270699999999997</v>
      </c>
      <c r="I22" s="252">
        <v>0.857707</v>
      </c>
      <c r="J22" s="252">
        <v>0.82370699999999997</v>
      </c>
      <c r="K22" s="252">
        <v>0.87870700000000002</v>
      </c>
      <c r="L22" s="252">
        <v>0.863707</v>
      </c>
      <c r="M22" s="252">
        <v>0.822689</v>
      </c>
      <c r="N22" s="252">
        <v>0.81667999999999996</v>
      </c>
      <c r="O22" s="252">
        <v>0.85200799999999999</v>
      </c>
      <c r="P22" s="252">
        <v>0.864008</v>
      </c>
      <c r="Q22" s="252">
        <v>0.88300800000000002</v>
      </c>
      <c r="R22" s="252">
        <v>0.868008</v>
      </c>
      <c r="S22" s="252">
        <v>0.864008</v>
      </c>
      <c r="T22" s="252">
        <v>0.88400800000000002</v>
      </c>
      <c r="U22" s="252">
        <v>0.88400800000000002</v>
      </c>
      <c r="V22" s="252">
        <v>0.84900799999999998</v>
      </c>
      <c r="W22" s="252">
        <v>0.78200800000000004</v>
      </c>
      <c r="X22" s="252">
        <v>0.83100799999999997</v>
      </c>
      <c r="Y22" s="252">
        <v>0.75400800000000001</v>
      </c>
      <c r="Z22" s="252">
        <v>0.80600799999999995</v>
      </c>
      <c r="AA22" s="252">
        <v>0.82000799999999996</v>
      </c>
      <c r="AB22" s="252">
        <v>0.80300800000000006</v>
      </c>
      <c r="AC22" s="252">
        <v>0.76000800000000002</v>
      </c>
      <c r="AD22" s="252">
        <v>0.80200800000000005</v>
      </c>
      <c r="AE22" s="252">
        <v>0.80200800000000005</v>
      </c>
      <c r="AF22" s="252">
        <v>0.81200799999999995</v>
      </c>
      <c r="AG22" s="252">
        <v>0.81400799999999995</v>
      </c>
      <c r="AH22" s="252">
        <v>0.75700800000000001</v>
      </c>
      <c r="AI22" s="252">
        <v>0.81100799999999995</v>
      </c>
      <c r="AJ22" s="252">
        <v>0.81100799999999995</v>
      </c>
      <c r="AK22" s="252">
        <v>0.79900800000000005</v>
      </c>
      <c r="AL22" s="252">
        <v>0.81800799999999996</v>
      </c>
      <c r="AM22" s="252">
        <v>0.82300799999999996</v>
      </c>
      <c r="AN22" s="252">
        <v>0.80500799999999995</v>
      </c>
      <c r="AO22" s="252">
        <v>0.80200800000000005</v>
      </c>
      <c r="AP22" s="252">
        <v>0.80600799999999995</v>
      </c>
      <c r="AQ22" s="252">
        <v>0.82100799999999996</v>
      </c>
      <c r="AR22" s="252">
        <v>0.81200799999999995</v>
      </c>
      <c r="AS22" s="252">
        <v>0.79200800000000005</v>
      </c>
      <c r="AT22" s="252">
        <v>0.79300800000000005</v>
      </c>
      <c r="AU22" s="252">
        <v>0.81500799999999995</v>
      </c>
      <c r="AV22" s="252">
        <v>0.80300800000000006</v>
      </c>
      <c r="AW22" s="252">
        <v>0.82100799999999996</v>
      </c>
      <c r="AX22" s="252">
        <v>0.80900799999999995</v>
      </c>
      <c r="AY22" s="252">
        <v>0.81200799999999995</v>
      </c>
      <c r="AZ22" s="252">
        <v>0.82278443940000001</v>
      </c>
      <c r="BA22" s="252">
        <v>0.81468497828999997</v>
      </c>
      <c r="BB22" s="252">
        <v>0.81210563320999996</v>
      </c>
      <c r="BC22" s="409">
        <v>0.80958131570000003</v>
      </c>
      <c r="BD22" s="409">
        <v>0.80714445693000003</v>
      </c>
      <c r="BE22" s="409">
        <v>0.80455189696999996</v>
      </c>
      <c r="BF22" s="409">
        <v>0.77204677854000003</v>
      </c>
      <c r="BG22" s="409">
        <v>0.76959510439000001</v>
      </c>
      <c r="BH22" s="409">
        <v>0.79707450109</v>
      </c>
      <c r="BI22" s="409">
        <v>0.79468466525000003</v>
      </c>
      <c r="BJ22" s="409">
        <v>0.79234606734000002</v>
      </c>
      <c r="BK22" s="409">
        <v>0.78991929982999998</v>
      </c>
      <c r="BL22" s="409">
        <v>0.78781495092999998</v>
      </c>
      <c r="BM22" s="409">
        <v>0.77053090871999996</v>
      </c>
      <c r="BN22" s="409">
        <v>0.76830390604999999</v>
      </c>
      <c r="BO22" s="409">
        <v>0.78111116680000003</v>
      </c>
      <c r="BP22" s="409">
        <v>0.77903078790000002</v>
      </c>
      <c r="BQ22" s="409">
        <v>0.77678850429000001</v>
      </c>
      <c r="BR22" s="409">
        <v>0.75962569995999996</v>
      </c>
      <c r="BS22" s="409">
        <v>0.75752484602000003</v>
      </c>
      <c r="BT22" s="409">
        <v>0.77033706839000005</v>
      </c>
      <c r="BU22" s="409">
        <v>0.76828886549999997</v>
      </c>
      <c r="BV22" s="409">
        <v>0.76528615653999998</v>
      </c>
    </row>
    <row r="23" spans="1:74" ht="11.1" customHeight="1" x14ac:dyDescent="0.2">
      <c r="A23" s="162" t="s">
        <v>270</v>
      </c>
      <c r="B23" s="173" t="s">
        <v>489</v>
      </c>
      <c r="C23" s="252">
        <v>1.7870809999999999</v>
      </c>
      <c r="D23" s="252">
        <v>1.7870809999999999</v>
      </c>
      <c r="E23" s="252">
        <v>1.8340810000000001</v>
      </c>
      <c r="F23" s="252">
        <v>1.7570809999999999</v>
      </c>
      <c r="G23" s="252">
        <v>1.8050809999999999</v>
      </c>
      <c r="H23" s="252">
        <v>1.7010810000000001</v>
      </c>
      <c r="I23" s="252">
        <v>1.7570809999999999</v>
      </c>
      <c r="J23" s="252">
        <v>1.7050810000000001</v>
      </c>
      <c r="K23" s="252">
        <v>1.6240810000000001</v>
      </c>
      <c r="L23" s="252">
        <v>1.6400809999999999</v>
      </c>
      <c r="M23" s="252">
        <v>1.8010809999999999</v>
      </c>
      <c r="N23" s="252">
        <v>1.8170809999999999</v>
      </c>
      <c r="O23" s="252">
        <v>1.7610809999999999</v>
      </c>
      <c r="P23" s="252">
        <v>1.7650809999999999</v>
      </c>
      <c r="Q23" s="252">
        <v>1.7530809999999999</v>
      </c>
      <c r="R23" s="252">
        <v>1.617081</v>
      </c>
      <c r="S23" s="252">
        <v>1.5700810000000001</v>
      </c>
      <c r="T23" s="252">
        <v>1.706081</v>
      </c>
      <c r="U23" s="252">
        <v>1.702081</v>
      </c>
      <c r="V23" s="252">
        <v>1.3780809999999999</v>
      </c>
      <c r="W23" s="252">
        <v>1.6360809999999999</v>
      </c>
      <c r="X23" s="252">
        <v>1.794081</v>
      </c>
      <c r="Y23" s="252">
        <v>1.843081</v>
      </c>
      <c r="Z23" s="252">
        <v>1.8580810000000001</v>
      </c>
      <c r="AA23" s="252">
        <v>1.8440810000000001</v>
      </c>
      <c r="AB23" s="252">
        <v>1.8700810000000001</v>
      </c>
      <c r="AC23" s="252">
        <v>1.9080809999999999</v>
      </c>
      <c r="AD23" s="252">
        <v>1.883081</v>
      </c>
      <c r="AE23" s="252">
        <v>1.8540810000000001</v>
      </c>
      <c r="AF23" s="252">
        <v>1.877081</v>
      </c>
      <c r="AG23" s="252">
        <v>1.897081</v>
      </c>
      <c r="AH23" s="252">
        <v>1.8110809999999999</v>
      </c>
      <c r="AI23" s="252">
        <v>1.8620810000000001</v>
      </c>
      <c r="AJ23" s="252">
        <v>1.8300810000000001</v>
      </c>
      <c r="AK23" s="252">
        <v>1.964081</v>
      </c>
      <c r="AL23" s="252">
        <v>1.9590810000000001</v>
      </c>
      <c r="AM23" s="252">
        <v>1.950081</v>
      </c>
      <c r="AN23" s="252">
        <v>2.0040809999999998</v>
      </c>
      <c r="AO23" s="252">
        <v>1.9810810000000001</v>
      </c>
      <c r="AP23" s="252">
        <v>1.9320809999999999</v>
      </c>
      <c r="AQ23" s="252">
        <v>1.9730810000000001</v>
      </c>
      <c r="AR23" s="252">
        <v>1.9750810000000001</v>
      </c>
      <c r="AS23" s="252">
        <v>1.9950810000000001</v>
      </c>
      <c r="AT23" s="252">
        <v>1.7830809999999999</v>
      </c>
      <c r="AU23" s="252">
        <v>1.9220809999999999</v>
      </c>
      <c r="AV23" s="252">
        <v>1.9350810000000001</v>
      </c>
      <c r="AW23" s="252">
        <v>2.006081</v>
      </c>
      <c r="AX23" s="252">
        <v>2.0590809999999999</v>
      </c>
      <c r="AY23" s="252">
        <v>2.0480809999999998</v>
      </c>
      <c r="AZ23" s="252">
        <v>2.0795504422</v>
      </c>
      <c r="BA23" s="252">
        <v>1.999649555</v>
      </c>
      <c r="BB23" s="252">
        <v>1.7767072542</v>
      </c>
      <c r="BC23" s="409">
        <v>1.7525427163</v>
      </c>
      <c r="BD23" s="409">
        <v>2.1087101671999999</v>
      </c>
      <c r="BE23" s="409">
        <v>2.1229178306000001</v>
      </c>
      <c r="BF23" s="409">
        <v>1.8716351398</v>
      </c>
      <c r="BG23" s="409">
        <v>1.9191944024000001</v>
      </c>
      <c r="BH23" s="409">
        <v>2.0825039461000001</v>
      </c>
      <c r="BI23" s="409">
        <v>2.1299624594000002</v>
      </c>
      <c r="BJ23" s="409">
        <v>2.1274459325000001</v>
      </c>
      <c r="BK23" s="409">
        <v>2.1286198331000001</v>
      </c>
      <c r="BL23" s="409">
        <v>2.1264025277999998</v>
      </c>
      <c r="BM23" s="409">
        <v>2.1243422872000002</v>
      </c>
      <c r="BN23" s="409">
        <v>2.1218259023999999</v>
      </c>
      <c r="BO23" s="409">
        <v>2.0496700701999999</v>
      </c>
      <c r="BP23" s="409">
        <v>2.0164557399</v>
      </c>
      <c r="BQ23" s="409">
        <v>2.0841077958000001</v>
      </c>
      <c r="BR23" s="409">
        <v>2.0819665067000002</v>
      </c>
      <c r="BS23" s="409">
        <v>2.0108009372</v>
      </c>
      <c r="BT23" s="409">
        <v>2.1085161433000001</v>
      </c>
      <c r="BU23" s="409">
        <v>2.1060858823999999</v>
      </c>
      <c r="BV23" s="409">
        <v>2.1036787485000001</v>
      </c>
    </row>
    <row r="24" spans="1:74" ht="11.1" customHeight="1" x14ac:dyDescent="0.2">
      <c r="A24" s="162" t="s">
        <v>271</v>
      </c>
      <c r="B24" s="173" t="s">
        <v>490</v>
      </c>
      <c r="C24" s="252">
        <v>11.037583</v>
      </c>
      <c r="D24" s="252">
        <v>10.976583</v>
      </c>
      <c r="E24" s="252">
        <v>11.059583</v>
      </c>
      <c r="F24" s="252">
        <v>10.906582999999999</v>
      </c>
      <c r="G24" s="252">
        <v>11.067583000000001</v>
      </c>
      <c r="H24" s="252">
        <v>10.978583</v>
      </c>
      <c r="I24" s="252">
        <v>11.015582999999999</v>
      </c>
      <c r="J24" s="252">
        <v>11.065583</v>
      </c>
      <c r="K24" s="252">
        <v>11.006582999999999</v>
      </c>
      <c r="L24" s="252">
        <v>11.137582999999999</v>
      </c>
      <c r="M24" s="252">
        <v>11.157583000000001</v>
      </c>
      <c r="N24" s="252">
        <v>11.203583</v>
      </c>
      <c r="O24" s="252">
        <v>11.277737999999999</v>
      </c>
      <c r="P24" s="252">
        <v>11.277737999999999</v>
      </c>
      <c r="Q24" s="252">
        <v>11.314738</v>
      </c>
      <c r="R24" s="252">
        <v>11.217738000000001</v>
      </c>
      <c r="S24" s="252">
        <v>11.182738000000001</v>
      </c>
      <c r="T24" s="252">
        <v>11.170738</v>
      </c>
      <c r="U24" s="252">
        <v>10.946738</v>
      </c>
      <c r="V24" s="252">
        <v>10.983738000000001</v>
      </c>
      <c r="W24" s="252">
        <v>11.371738000000001</v>
      </c>
      <c r="X24" s="252">
        <v>11.468738</v>
      </c>
      <c r="Y24" s="252">
        <v>11.474738</v>
      </c>
      <c r="Z24" s="252">
        <v>11.472738</v>
      </c>
      <c r="AA24" s="252">
        <v>11.375738</v>
      </c>
      <c r="AB24" s="252">
        <v>11.355738000000001</v>
      </c>
      <c r="AC24" s="252">
        <v>11.296738</v>
      </c>
      <c r="AD24" s="252">
        <v>11.245737999999999</v>
      </c>
      <c r="AE24" s="252">
        <v>11.185738000000001</v>
      </c>
      <c r="AF24" s="252">
        <v>11.185738000000001</v>
      </c>
      <c r="AG24" s="252">
        <v>11.188738000000001</v>
      </c>
      <c r="AH24" s="252">
        <v>11.149737999999999</v>
      </c>
      <c r="AI24" s="252">
        <v>11.145738</v>
      </c>
      <c r="AJ24" s="252">
        <v>11.172738000000001</v>
      </c>
      <c r="AK24" s="252">
        <v>11.185738000000001</v>
      </c>
      <c r="AL24" s="252">
        <v>11.195738</v>
      </c>
      <c r="AM24" s="252">
        <v>11.192738</v>
      </c>
      <c r="AN24" s="252">
        <v>11.194737999999999</v>
      </c>
      <c r="AO24" s="252">
        <v>11.208738</v>
      </c>
      <c r="AP24" s="252">
        <v>11.204738000000001</v>
      </c>
      <c r="AQ24" s="252">
        <v>11.211738</v>
      </c>
      <c r="AR24" s="252">
        <v>11.305738</v>
      </c>
      <c r="AS24" s="252">
        <v>11.456738</v>
      </c>
      <c r="AT24" s="252">
        <v>11.453738</v>
      </c>
      <c r="AU24" s="252">
        <v>11.606738</v>
      </c>
      <c r="AV24" s="252">
        <v>11.656738000000001</v>
      </c>
      <c r="AW24" s="252">
        <v>11.614737999999999</v>
      </c>
      <c r="AX24" s="252">
        <v>11.693738</v>
      </c>
      <c r="AY24" s="252">
        <v>11.615738</v>
      </c>
      <c r="AZ24" s="252">
        <v>11.56384869</v>
      </c>
      <c r="BA24" s="252">
        <v>11.527372793</v>
      </c>
      <c r="BB24" s="252">
        <v>11.449379862000001</v>
      </c>
      <c r="BC24" s="409">
        <v>11.463564356999999</v>
      </c>
      <c r="BD24" s="409">
        <v>11.548282135999999</v>
      </c>
      <c r="BE24" s="409">
        <v>11.588036391999999</v>
      </c>
      <c r="BF24" s="409">
        <v>11.580677439</v>
      </c>
      <c r="BG24" s="409">
        <v>11.563918314</v>
      </c>
      <c r="BH24" s="409">
        <v>11.553116284</v>
      </c>
      <c r="BI24" s="409">
        <v>11.547284651</v>
      </c>
      <c r="BJ24" s="409">
        <v>11.535486642</v>
      </c>
      <c r="BK24" s="409">
        <v>11.573938415000001</v>
      </c>
      <c r="BL24" s="409">
        <v>11.638733695000001</v>
      </c>
      <c r="BM24" s="409">
        <v>11.690467731</v>
      </c>
      <c r="BN24" s="409">
        <v>11.742456088000001</v>
      </c>
      <c r="BO24" s="409">
        <v>11.790030792</v>
      </c>
      <c r="BP24" s="409">
        <v>11.818755317999999</v>
      </c>
      <c r="BQ24" s="409">
        <v>11.814759682</v>
      </c>
      <c r="BR24" s="409">
        <v>11.799455807999999</v>
      </c>
      <c r="BS24" s="409">
        <v>11.822568214</v>
      </c>
      <c r="BT24" s="409">
        <v>11.833284626999999</v>
      </c>
      <c r="BU24" s="409">
        <v>11.840843911</v>
      </c>
      <c r="BV24" s="409">
        <v>11.84272618</v>
      </c>
    </row>
    <row r="25" spans="1:74" ht="11.1" customHeight="1" x14ac:dyDescent="0.2">
      <c r="A25" s="162" t="s">
        <v>1059</v>
      </c>
      <c r="B25" s="173" t="s">
        <v>1060</v>
      </c>
      <c r="C25" s="252">
        <v>0.29564800000000002</v>
      </c>
      <c r="D25" s="252">
        <v>0.270648</v>
      </c>
      <c r="E25" s="252">
        <v>0.31564799999999998</v>
      </c>
      <c r="F25" s="252">
        <v>0.25564799999999999</v>
      </c>
      <c r="G25" s="252">
        <v>0.270648</v>
      </c>
      <c r="H25" s="252">
        <v>0.275648</v>
      </c>
      <c r="I25" s="252">
        <v>0.28064800000000001</v>
      </c>
      <c r="J25" s="252">
        <v>0.28564800000000001</v>
      </c>
      <c r="K25" s="252">
        <v>0.28064800000000001</v>
      </c>
      <c r="L25" s="252">
        <v>0.270648</v>
      </c>
      <c r="M25" s="252">
        <v>0.270648</v>
      </c>
      <c r="N25" s="252">
        <v>0.270648</v>
      </c>
      <c r="O25" s="252">
        <v>0.270648</v>
      </c>
      <c r="P25" s="252">
        <v>0.270648</v>
      </c>
      <c r="Q25" s="252">
        <v>0.270648</v>
      </c>
      <c r="R25" s="252">
        <v>0.270648</v>
      </c>
      <c r="S25" s="252">
        <v>0.25064799999999998</v>
      </c>
      <c r="T25" s="252">
        <v>0.25064799999999998</v>
      </c>
      <c r="U25" s="252">
        <v>0.25064799999999998</v>
      </c>
      <c r="V25" s="252">
        <v>0.25064799999999998</v>
      </c>
      <c r="W25" s="252">
        <v>0.28064800000000001</v>
      </c>
      <c r="X25" s="252">
        <v>0.275648</v>
      </c>
      <c r="Y25" s="252">
        <v>0.275648</v>
      </c>
      <c r="Z25" s="252">
        <v>0.28064800000000001</v>
      </c>
      <c r="AA25" s="252">
        <v>0.28064800000000001</v>
      </c>
      <c r="AB25" s="252">
        <v>0.28064800000000001</v>
      </c>
      <c r="AC25" s="252">
        <v>0.28064800000000001</v>
      </c>
      <c r="AD25" s="252">
        <v>0.28064800000000001</v>
      </c>
      <c r="AE25" s="252">
        <v>0.28064800000000001</v>
      </c>
      <c r="AF25" s="252">
        <v>0.28064800000000001</v>
      </c>
      <c r="AG25" s="252">
        <v>0.28064800000000001</v>
      </c>
      <c r="AH25" s="252">
        <v>0.28064800000000001</v>
      </c>
      <c r="AI25" s="252">
        <v>0.28064800000000001</v>
      </c>
      <c r="AJ25" s="252">
        <v>0.28064800000000001</v>
      </c>
      <c r="AK25" s="252">
        <v>0.28064800000000001</v>
      </c>
      <c r="AL25" s="252">
        <v>0.28064800000000001</v>
      </c>
      <c r="AM25" s="252">
        <v>0.28864800000000002</v>
      </c>
      <c r="AN25" s="252">
        <v>0.30564799999999998</v>
      </c>
      <c r="AO25" s="252">
        <v>0.30564799999999998</v>
      </c>
      <c r="AP25" s="252">
        <v>0.241648</v>
      </c>
      <c r="AQ25" s="252">
        <v>0.241648</v>
      </c>
      <c r="AR25" s="252">
        <v>0.34364800000000001</v>
      </c>
      <c r="AS25" s="252">
        <v>0.27664800000000001</v>
      </c>
      <c r="AT25" s="252">
        <v>0.27664800000000001</v>
      </c>
      <c r="AU25" s="252">
        <v>0.27664800000000001</v>
      </c>
      <c r="AV25" s="252">
        <v>0.27664800000000001</v>
      </c>
      <c r="AW25" s="252">
        <v>0.27664800000000001</v>
      </c>
      <c r="AX25" s="252">
        <v>0.25264799999999998</v>
      </c>
      <c r="AY25" s="252">
        <v>0.25264799999999998</v>
      </c>
      <c r="AZ25" s="252">
        <v>0.25585256884000002</v>
      </c>
      <c r="BA25" s="252">
        <v>0.25580613220999998</v>
      </c>
      <c r="BB25" s="252">
        <v>0.25579842379000001</v>
      </c>
      <c r="BC25" s="409">
        <v>0.25580843025</v>
      </c>
      <c r="BD25" s="409">
        <v>0.25586381583000001</v>
      </c>
      <c r="BE25" s="409">
        <v>0.25587242747</v>
      </c>
      <c r="BF25" s="409">
        <v>0.25586315283</v>
      </c>
      <c r="BG25" s="409">
        <v>0.25587611970000002</v>
      </c>
      <c r="BH25" s="409">
        <v>0.25583707537</v>
      </c>
      <c r="BI25" s="409">
        <v>0.25586779986000002</v>
      </c>
      <c r="BJ25" s="409">
        <v>0.25591934148000001</v>
      </c>
      <c r="BK25" s="409">
        <v>0.24218032938</v>
      </c>
      <c r="BL25" s="409">
        <v>0.24228227305</v>
      </c>
      <c r="BM25" s="409">
        <v>0.2422531154</v>
      </c>
      <c r="BN25" s="409">
        <v>0.24224191715000001</v>
      </c>
      <c r="BO25" s="409">
        <v>0.24223752755</v>
      </c>
      <c r="BP25" s="409">
        <v>0.24229532476000001</v>
      </c>
      <c r="BQ25" s="409">
        <v>0.24230425522999999</v>
      </c>
      <c r="BR25" s="409">
        <v>0.24229212520000001</v>
      </c>
      <c r="BS25" s="409">
        <v>0.24230904850000001</v>
      </c>
      <c r="BT25" s="409">
        <v>0.24226466821000001</v>
      </c>
      <c r="BU25" s="409">
        <v>0.24229702509000001</v>
      </c>
      <c r="BV25" s="409">
        <v>0.24234831909999999</v>
      </c>
    </row>
    <row r="26" spans="1:74" ht="11.1" customHeight="1" x14ac:dyDescent="0.2">
      <c r="A26" s="162" t="s">
        <v>491</v>
      </c>
      <c r="B26" s="173" t="s">
        <v>1128</v>
      </c>
      <c r="C26" s="252">
        <v>0.18481</v>
      </c>
      <c r="D26" s="252">
        <v>0.195688</v>
      </c>
      <c r="E26" s="252">
        <v>0.18380099999999999</v>
      </c>
      <c r="F26" s="252">
        <v>0.17760799999999999</v>
      </c>
      <c r="G26" s="252">
        <v>0.17635400000000001</v>
      </c>
      <c r="H26" s="252">
        <v>0.17494100000000001</v>
      </c>
      <c r="I26" s="252">
        <v>0.17488300000000001</v>
      </c>
      <c r="J26" s="252">
        <v>0.171377</v>
      </c>
      <c r="K26" s="252">
        <v>0.17071900000000001</v>
      </c>
      <c r="L26" s="252">
        <v>0.16801099999999999</v>
      </c>
      <c r="M26" s="252">
        <v>0.16733799999999999</v>
      </c>
      <c r="N26" s="252">
        <v>0.165465</v>
      </c>
      <c r="O26" s="252">
        <v>0.173924</v>
      </c>
      <c r="P26" s="252">
        <v>0.174924</v>
      </c>
      <c r="Q26" s="252">
        <v>0.173924</v>
      </c>
      <c r="R26" s="252">
        <v>0.174924</v>
      </c>
      <c r="S26" s="252">
        <v>0.173924</v>
      </c>
      <c r="T26" s="252">
        <v>0.17192399999999999</v>
      </c>
      <c r="U26" s="252">
        <v>0.17292399999999999</v>
      </c>
      <c r="V26" s="252">
        <v>0.17192399999999999</v>
      </c>
      <c r="W26" s="252">
        <v>0.16992399999999999</v>
      </c>
      <c r="X26" s="252">
        <v>0.16592399999999999</v>
      </c>
      <c r="Y26" s="252">
        <v>0.16892399999999999</v>
      </c>
      <c r="Z26" s="252">
        <v>0.16792399999999999</v>
      </c>
      <c r="AA26" s="252">
        <v>0.16289799999999999</v>
      </c>
      <c r="AB26" s="252">
        <v>0.16389799999999999</v>
      </c>
      <c r="AC26" s="252">
        <v>0.16189799999999999</v>
      </c>
      <c r="AD26" s="252">
        <v>0.16389799999999999</v>
      </c>
      <c r="AE26" s="252">
        <v>0.16489799999999999</v>
      </c>
      <c r="AF26" s="252">
        <v>0.16389799999999999</v>
      </c>
      <c r="AG26" s="252">
        <v>0.15689800000000001</v>
      </c>
      <c r="AH26" s="252">
        <v>0.15489800000000001</v>
      </c>
      <c r="AI26" s="252">
        <v>0.15589800000000001</v>
      </c>
      <c r="AJ26" s="252">
        <v>0.15389800000000001</v>
      </c>
      <c r="AK26" s="252">
        <v>0.15489800000000001</v>
      </c>
      <c r="AL26" s="252">
        <v>0.15789800000000001</v>
      </c>
      <c r="AM26" s="252">
        <v>0.15489800000000001</v>
      </c>
      <c r="AN26" s="252">
        <v>0.15489800000000001</v>
      </c>
      <c r="AO26" s="252">
        <v>0.15389800000000001</v>
      </c>
      <c r="AP26" s="252">
        <v>0.15289800000000001</v>
      </c>
      <c r="AQ26" s="252">
        <v>0.15289800000000001</v>
      </c>
      <c r="AR26" s="252">
        <v>0.15289800000000001</v>
      </c>
      <c r="AS26" s="252">
        <v>0.15289800000000001</v>
      </c>
      <c r="AT26" s="252">
        <v>0.15289800000000001</v>
      </c>
      <c r="AU26" s="252">
        <v>0.15289800000000001</v>
      </c>
      <c r="AV26" s="252">
        <v>0.15289800000000001</v>
      </c>
      <c r="AW26" s="252">
        <v>0.15289800000000001</v>
      </c>
      <c r="AX26" s="252">
        <v>0.15389800000000001</v>
      </c>
      <c r="AY26" s="252">
        <v>0.15389800000000001</v>
      </c>
      <c r="AZ26" s="252">
        <v>0.16069442637</v>
      </c>
      <c r="BA26" s="252">
        <v>0.15812924832</v>
      </c>
      <c r="BB26" s="252">
        <v>0.15782888564</v>
      </c>
      <c r="BC26" s="409">
        <v>0.15946231518000001</v>
      </c>
      <c r="BD26" s="409">
        <v>0.15907697131000001</v>
      </c>
      <c r="BE26" s="409">
        <v>0.15957045724999999</v>
      </c>
      <c r="BF26" s="409">
        <v>0.15848814641</v>
      </c>
      <c r="BG26" s="409">
        <v>0.15803054628999999</v>
      </c>
      <c r="BH26" s="409">
        <v>0.15564205289999999</v>
      </c>
      <c r="BI26" s="409">
        <v>0.15688921388999999</v>
      </c>
      <c r="BJ26" s="409">
        <v>0.15587584557</v>
      </c>
      <c r="BK26" s="409">
        <v>0.14810994233999999</v>
      </c>
      <c r="BL26" s="409">
        <v>0.14943249819000001</v>
      </c>
      <c r="BM26" s="409">
        <v>0.14695079927999999</v>
      </c>
      <c r="BN26" s="409">
        <v>0.14666754027000001</v>
      </c>
      <c r="BO26" s="409">
        <v>0.14828235708000001</v>
      </c>
      <c r="BP26" s="409">
        <v>0.14792852296</v>
      </c>
      <c r="BQ26" s="409">
        <v>0.14844534384999999</v>
      </c>
      <c r="BR26" s="409">
        <v>0.14737497796999999</v>
      </c>
      <c r="BS26" s="409">
        <v>0.14694892598000001</v>
      </c>
      <c r="BT26" s="409">
        <v>0.14456190104</v>
      </c>
      <c r="BU26" s="409">
        <v>0.14583082598</v>
      </c>
      <c r="BV26" s="409">
        <v>0.14483225142</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223"/>
      <c r="BB27" s="223"/>
      <c r="BC27" s="410"/>
      <c r="BD27" s="410"/>
      <c r="BE27" s="410"/>
      <c r="BF27" s="410"/>
      <c r="BG27" s="410"/>
      <c r="BH27" s="410"/>
      <c r="BI27" s="410"/>
      <c r="BJ27" s="410"/>
      <c r="BK27" s="410"/>
      <c r="BL27" s="410"/>
      <c r="BM27" s="410"/>
      <c r="BN27" s="410"/>
      <c r="BO27" s="410"/>
      <c r="BP27" s="410"/>
      <c r="BQ27" s="410"/>
      <c r="BR27" s="410"/>
      <c r="BS27" s="410"/>
      <c r="BT27" s="410"/>
      <c r="BU27" s="410"/>
      <c r="BV27" s="410"/>
    </row>
    <row r="28" spans="1:74" ht="11.1" customHeight="1" x14ac:dyDescent="0.2">
      <c r="A28" s="162" t="s">
        <v>494</v>
      </c>
      <c r="B28" s="172" t="s">
        <v>504</v>
      </c>
      <c r="C28" s="252">
        <v>3.1767660000000002</v>
      </c>
      <c r="D28" s="252">
        <v>3.1740159999999999</v>
      </c>
      <c r="E28" s="252">
        <v>3.177082</v>
      </c>
      <c r="F28" s="252">
        <v>3.173756</v>
      </c>
      <c r="G28" s="252">
        <v>3.1424439999999998</v>
      </c>
      <c r="H28" s="252">
        <v>3.16018</v>
      </c>
      <c r="I28" s="252">
        <v>3.163538</v>
      </c>
      <c r="J28" s="252">
        <v>3.1522700000000001</v>
      </c>
      <c r="K28" s="252">
        <v>3.1479499999999998</v>
      </c>
      <c r="L28" s="252">
        <v>3.1424560000000001</v>
      </c>
      <c r="M28" s="252">
        <v>3.1581640000000002</v>
      </c>
      <c r="N28" s="252">
        <v>3.1693609999999999</v>
      </c>
      <c r="O28" s="252">
        <v>3.1073780000000002</v>
      </c>
      <c r="P28" s="252">
        <v>3.1339700000000001</v>
      </c>
      <c r="Q28" s="252">
        <v>3.1479699999999999</v>
      </c>
      <c r="R28" s="252">
        <v>3.13497</v>
      </c>
      <c r="S28" s="252">
        <v>3.1409699999999998</v>
      </c>
      <c r="T28" s="252">
        <v>3.1539700000000002</v>
      </c>
      <c r="U28" s="252">
        <v>3.1519699999999999</v>
      </c>
      <c r="V28" s="252">
        <v>3.1539700000000002</v>
      </c>
      <c r="W28" s="252">
        <v>3.07897</v>
      </c>
      <c r="X28" s="252">
        <v>3.1079699999999999</v>
      </c>
      <c r="Y28" s="252">
        <v>3.13097</v>
      </c>
      <c r="Z28" s="252">
        <v>3.11097</v>
      </c>
      <c r="AA28" s="252">
        <v>3.042373</v>
      </c>
      <c r="AB28" s="252">
        <v>3.026373</v>
      </c>
      <c r="AC28" s="252">
        <v>3.0243730000000002</v>
      </c>
      <c r="AD28" s="252">
        <v>3.0443730000000002</v>
      </c>
      <c r="AE28" s="252">
        <v>3.0473729999999999</v>
      </c>
      <c r="AF28" s="252">
        <v>3.0453730000000001</v>
      </c>
      <c r="AG28" s="252">
        <v>3.058373</v>
      </c>
      <c r="AH28" s="252">
        <v>3.0563729999999998</v>
      </c>
      <c r="AI28" s="252">
        <v>3.0633729999999999</v>
      </c>
      <c r="AJ28" s="252">
        <v>3.0643729999999998</v>
      </c>
      <c r="AK28" s="252">
        <v>3.050373</v>
      </c>
      <c r="AL28" s="252">
        <v>3.082373</v>
      </c>
      <c r="AM28" s="252">
        <v>3.010373</v>
      </c>
      <c r="AN28" s="252">
        <v>3.0213730000000001</v>
      </c>
      <c r="AO28" s="252">
        <v>3.0313729999999999</v>
      </c>
      <c r="AP28" s="252">
        <v>3.0213730000000001</v>
      </c>
      <c r="AQ28" s="252">
        <v>3.0233729999999999</v>
      </c>
      <c r="AR28" s="252">
        <v>3.038373</v>
      </c>
      <c r="AS28" s="252">
        <v>3.0403730000000002</v>
      </c>
      <c r="AT28" s="252">
        <v>3.0493730000000001</v>
      </c>
      <c r="AU28" s="252">
        <v>3.0443730000000002</v>
      </c>
      <c r="AV28" s="252">
        <v>3.050373</v>
      </c>
      <c r="AW28" s="252">
        <v>3.0563729999999998</v>
      </c>
      <c r="AX28" s="252">
        <v>3.046373</v>
      </c>
      <c r="AY28" s="252">
        <v>3.074373</v>
      </c>
      <c r="AZ28" s="252">
        <v>3.1283180406</v>
      </c>
      <c r="BA28" s="252">
        <v>3.1280465355999998</v>
      </c>
      <c r="BB28" s="252">
        <v>3.1280361754000001</v>
      </c>
      <c r="BC28" s="409">
        <v>3.1284212527999999</v>
      </c>
      <c r="BD28" s="409">
        <v>3.1293760183999999</v>
      </c>
      <c r="BE28" s="409">
        <v>3.1299756645999999</v>
      </c>
      <c r="BF28" s="409">
        <v>3.1310578036000001</v>
      </c>
      <c r="BG28" s="409">
        <v>3.1320170999000001</v>
      </c>
      <c r="BH28" s="409">
        <v>3.1325198245000001</v>
      </c>
      <c r="BI28" s="409">
        <v>3.1337337600000001</v>
      </c>
      <c r="BJ28" s="409">
        <v>3.1348610220999999</v>
      </c>
      <c r="BK28" s="409">
        <v>3.1827328433000002</v>
      </c>
      <c r="BL28" s="409">
        <v>3.1835999781000002</v>
      </c>
      <c r="BM28" s="409">
        <v>3.1841512079999998</v>
      </c>
      <c r="BN28" s="409">
        <v>3.1843744295</v>
      </c>
      <c r="BO28" s="409">
        <v>3.1849335029999999</v>
      </c>
      <c r="BP28" s="409">
        <v>3.1861467691000001</v>
      </c>
      <c r="BQ28" s="409">
        <v>3.1869892470000001</v>
      </c>
      <c r="BR28" s="409">
        <v>3.1880620402000002</v>
      </c>
      <c r="BS28" s="409">
        <v>3.1890474098000001</v>
      </c>
      <c r="BT28" s="409">
        <v>3.1895279293000001</v>
      </c>
      <c r="BU28" s="409">
        <v>3.1907559048</v>
      </c>
      <c r="BV28" s="409">
        <v>3.1918874668999999</v>
      </c>
    </row>
    <row r="29" spans="1:74" ht="11.1" customHeight="1" x14ac:dyDescent="0.2">
      <c r="A29" s="162" t="s">
        <v>272</v>
      </c>
      <c r="B29" s="173" t="s">
        <v>493</v>
      </c>
      <c r="C29" s="252">
        <v>0.96898099999999998</v>
      </c>
      <c r="D29" s="252">
        <v>0.96623099999999995</v>
      </c>
      <c r="E29" s="252">
        <v>0.98529699999999998</v>
      </c>
      <c r="F29" s="252">
        <v>0.96897100000000003</v>
      </c>
      <c r="G29" s="252">
        <v>0.98365899999999995</v>
      </c>
      <c r="H29" s="252">
        <v>1.001395</v>
      </c>
      <c r="I29" s="252">
        <v>1.0097529999999999</v>
      </c>
      <c r="J29" s="252">
        <v>0.99848499999999996</v>
      </c>
      <c r="K29" s="252">
        <v>0.99416499999999997</v>
      </c>
      <c r="L29" s="252">
        <v>0.98867099999999997</v>
      </c>
      <c r="M29" s="252">
        <v>1.0043789999999999</v>
      </c>
      <c r="N29" s="252">
        <v>1.015576</v>
      </c>
      <c r="O29" s="252">
        <v>1.0150790000000001</v>
      </c>
      <c r="P29" s="252">
        <v>1.021671</v>
      </c>
      <c r="Q29" s="252">
        <v>1.015671</v>
      </c>
      <c r="R29" s="252">
        <v>1.0026710000000001</v>
      </c>
      <c r="S29" s="252">
        <v>1.0086710000000001</v>
      </c>
      <c r="T29" s="252">
        <v>1.021671</v>
      </c>
      <c r="U29" s="252">
        <v>1.019671</v>
      </c>
      <c r="V29" s="252">
        <v>1.021671</v>
      </c>
      <c r="W29" s="252">
        <v>1.011671</v>
      </c>
      <c r="X29" s="252">
        <v>1.0206710000000001</v>
      </c>
      <c r="Y29" s="252">
        <v>1.023671</v>
      </c>
      <c r="Z29" s="252">
        <v>1.003671</v>
      </c>
      <c r="AA29" s="252">
        <v>0.97567099999999995</v>
      </c>
      <c r="AB29" s="252">
        <v>0.97967099999999996</v>
      </c>
      <c r="AC29" s="252">
        <v>0.97767099999999996</v>
      </c>
      <c r="AD29" s="252">
        <v>0.97767099999999996</v>
      </c>
      <c r="AE29" s="252">
        <v>0.98067099999999996</v>
      </c>
      <c r="AF29" s="252">
        <v>0.97867099999999996</v>
      </c>
      <c r="AG29" s="252">
        <v>0.97667099999999996</v>
      </c>
      <c r="AH29" s="252">
        <v>0.97767099999999996</v>
      </c>
      <c r="AI29" s="252">
        <v>0.98467099999999996</v>
      </c>
      <c r="AJ29" s="252">
        <v>0.98567099999999996</v>
      </c>
      <c r="AK29" s="252">
        <v>0.97167099999999995</v>
      </c>
      <c r="AL29" s="252">
        <v>0.99367099999999997</v>
      </c>
      <c r="AM29" s="252">
        <v>0.97667099999999996</v>
      </c>
      <c r="AN29" s="252">
        <v>0.97667099999999996</v>
      </c>
      <c r="AO29" s="252">
        <v>0.97667099999999996</v>
      </c>
      <c r="AP29" s="252">
        <v>0.97667099999999996</v>
      </c>
      <c r="AQ29" s="252">
        <v>0.97867099999999996</v>
      </c>
      <c r="AR29" s="252">
        <v>0.98367099999999996</v>
      </c>
      <c r="AS29" s="252">
        <v>0.98567099999999996</v>
      </c>
      <c r="AT29" s="252">
        <v>0.98467099999999996</v>
      </c>
      <c r="AU29" s="252">
        <v>0.99967099999999998</v>
      </c>
      <c r="AV29" s="252">
        <v>1.005671</v>
      </c>
      <c r="AW29" s="252">
        <v>1.011671</v>
      </c>
      <c r="AX29" s="252">
        <v>1.001671</v>
      </c>
      <c r="AY29" s="252">
        <v>0.97967099999999996</v>
      </c>
      <c r="AZ29" s="252">
        <v>0.99186183385000004</v>
      </c>
      <c r="BA29" s="252">
        <v>0.99270747501000001</v>
      </c>
      <c r="BB29" s="252">
        <v>0.99354219394999999</v>
      </c>
      <c r="BC29" s="409">
        <v>0.99442589732999997</v>
      </c>
      <c r="BD29" s="409">
        <v>0.99531470340999995</v>
      </c>
      <c r="BE29" s="409">
        <v>0.99619680479999995</v>
      </c>
      <c r="BF29" s="409">
        <v>0.99706366527000001</v>
      </c>
      <c r="BG29" s="409">
        <v>0.99800755058000001</v>
      </c>
      <c r="BH29" s="409">
        <v>0.99887268241000005</v>
      </c>
      <c r="BI29" s="409">
        <v>0.99977133899000004</v>
      </c>
      <c r="BJ29" s="409">
        <v>1.0007897683</v>
      </c>
      <c r="BK29" s="409">
        <v>1.0016776092999999</v>
      </c>
      <c r="BL29" s="409">
        <v>1.0025447573999999</v>
      </c>
      <c r="BM29" s="409">
        <v>1.0034143308000001</v>
      </c>
      <c r="BN29" s="409">
        <v>1.0042632775</v>
      </c>
      <c r="BO29" s="409">
        <v>1.0051560295999999</v>
      </c>
      <c r="BP29" s="409">
        <v>1.0060614076000001</v>
      </c>
      <c r="BQ29" s="409">
        <v>1.0069589538999999</v>
      </c>
      <c r="BR29" s="409">
        <v>1.0078396437999999</v>
      </c>
      <c r="BS29" s="409">
        <v>1.0088003241000001</v>
      </c>
      <c r="BT29" s="409">
        <v>1.0096778462</v>
      </c>
      <c r="BU29" s="409">
        <v>1.0105919430000001</v>
      </c>
      <c r="BV29" s="409">
        <v>1.0116248152</v>
      </c>
    </row>
    <row r="30" spans="1:74" ht="11.1" customHeight="1" x14ac:dyDescent="0.2">
      <c r="A30" s="162" t="s">
        <v>1356</v>
      </c>
      <c r="B30" s="173" t="s">
        <v>1355</v>
      </c>
      <c r="C30" s="252">
        <v>1.9868049999999999</v>
      </c>
      <c r="D30" s="252">
        <v>1.9868049999999999</v>
      </c>
      <c r="E30" s="252">
        <v>1.991805</v>
      </c>
      <c r="F30" s="252">
        <v>2.0208050000000002</v>
      </c>
      <c r="G30" s="252">
        <v>2.022805</v>
      </c>
      <c r="H30" s="252">
        <v>2.022805</v>
      </c>
      <c r="I30" s="252">
        <v>2.022805</v>
      </c>
      <c r="J30" s="252">
        <v>2.022805</v>
      </c>
      <c r="K30" s="252">
        <v>2.022805</v>
      </c>
      <c r="L30" s="252">
        <v>2.022805</v>
      </c>
      <c r="M30" s="252">
        <v>2.022805</v>
      </c>
      <c r="N30" s="252">
        <v>2.022805</v>
      </c>
      <c r="O30" s="252">
        <v>1.963805</v>
      </c>
      <c r="P30" s="252">
        <v>1.983805</v>
      </c>
      <c r="Q30" s="252">
        <v>2.0038049999999998</v>
      </c>
      <c r="R30" s="252">
        <v>2.0038049999999998</v>
      </c>
      <c r="S30" s="252">
        <v>2.0038049999999998</v>
      </c>
      <c r="T30" s="252">
        <v>2.0038049999999998</v>
      </c>
      <c r="U30" s="252">
        <v>2.0038049999999998</v>
      </c>
      <c r="V30" s="252">
        <v>2.0038049999999998</v>
      </c>
      <c r="W30" s="252">
        <v>1.943805</v>
      </c>
      <c r="X30" s="252">
        <v>1.963805</v>
      </c>
      <c r="Y30" s="252">
        <v>1.983805</v>
      </c>
      <c r="Z30" s="252">
        <v>1.983805</v>
      </c>
      <c r="AA30" s="252">
        <v>1.9688049999999999</v>
      </c>
      <c r="AB30" s="252">
        <v>1.9488049999999999</v>
      </c>
      <c r="AC30" s="252">
        <v>1.9488049999999999</v>
      </c>
      <c r="AD30" s="252">
        <v>1.9688049999999999</v>
      </c>
      <c r="AE30" s="252">
        <v>1.9688049999999999</v>
      </c>
      <c r="AF30" s="252">
        <v>1.9688049999999999</v>
      </c>
      <c r="AG30" s="252">
        <v>1.983805</v>
      </c>
      <c r="AH30" s="252">
        <v>1.983805</v>
      </c>
      <c r="AI30" s="252">
        <v>1.983805</v>
      </c>
      <c r="AJ30" s="252">
        <v>1.9788049999999999</v>
      </c>
      <c r="AK30" s="252">
        <v>1.9788049999999999</v>
      </c>
      <c r="AL30" s="252">
        <v>1.9888049999999999</v>
      </c>
      <c r="AM30" s="252">
        <v>1.9388049999999999</v>
      </c>
      <c r="AN30" s="252">
        <v>1.9388049999999999</v>
      </c>
      <c r="AO30" s="252">
        <v>1.9488049999999999</v>
      </c>
      <c r="AP30" s="252">
        <v>1.9388049999999999</v>
      </c>
      <c r="AQ30" s="252">
        <v>1.9388049999999999</v>
      </c>
      <c r="AR30" s="252">
        <v>1.9488049999999999</v>
      </c>
      <c r="AS30" s="252">
        <v>1.9488049999999999</v>
      </c>
      <c r="AT30" s="252">
        <v>1.9588049999999999</v>
      </c>
      <c r="AU30" s="252">
        <v>1.9388049999999999</v>
      </c>
      <c r="AV30" s="252">
        <v>1.9388049999999999</v>
      </c>
      <c r="AW30" s="252">
        <v>1.9388049999999999</v>
      </c>
      <c r="AX30" s="252">
        <v>1.9388049999999999</v>
      </c>
      <c r="AY30" s="252">
        <v>1.9888049999999999</v>
      </c>
      <c r="AZ30" s="252">
        <v>1.9989439065000001</v>
      </c>
      <c r="BA30" s="252">
        <v>1.9988318247000001</v>
      </c>
      <c r="BB30" s="252">
        <v>1.9988132193000001</v>
      </c>
      <c r="BC30" s="409">
        <v>1.9988373713000001</v>
      </c>
      <c r="BD30" s="409">
        <v>1.9989710528</v>
      </c>
      <c r="BE30" s="409">
        <v>1.9989918383</v>
      </c>
      <c r="BF30" s="409">
        <v>1.9989694525999999</v>
      </c>
      <c r="BG30" s="409">
        <v>1.9990007501</v>
      </c>
      <c r="BH30" s="409">
        <v>1.9989065106999999</v>
      </c>
      <c r="BI30" s="409">
        <v>1.9989806689</v>
      </c>
      <c r="BJ30" s="409">
        <v>1.9991050723999999</v>
      </c>
      <c r="BK30" s="409">
        <v>2.0588314303000002</v>
      </c>
      <c r="BL30" s="409">
        <v>2.0590774868000001</v>
      </c>
      <c r="BM30" s="409">
        <v>2.0590071104000001</v>
      </c>
      <c r="BN30" s="409">
        <v>2.0589800817000001</v>
      </c>
      <c r="BO30" s="409">
        <v>2.0589694868000001</v>
      </c>
      <c r="BP30" s="409">
        <v>2.0591089890999998</v>
      </c>
      <c r="BQ30" s="409">
        <v>2.0591305440999998</v>
      </c>
      <c r="BR30" s="409">
        <v>2.0591012664999999</v>
      </c>
      <c r="BS30" s="409">
        <v>2.0591421134000001</v>
      </c>
      <c r="BT30" s="409">
        <v>2.0590349949000002</v>
      </c>
      <c r="BU30" s="409">
        <v>2.0591130931000001</v>
      </c>
      <c r="BV30" s="409">
        <v>2.0592368989000001</v>
      </c>
    </row>
    <row r="31" spans="1:74" ht="11.1" customHeight="1" x14ac:dyDescent="0.2">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223"/>
      <c r="AK31" s="223"/>
      <c r="AL31" s="223"/>
      <c r="AM31" s="223"/>
      <c r="AN31" s="223"/>
      <c r="AO31" s="223"/>
      <c r="AP31" s="223"/>
      <c r="AQ31" s="223"/>
      <c r="AR31" s="223"/>
      <c r="AS31" s="223"/>
      <c r="AT31" s="223"/>
      <c r="AU31" s="223"/>
      <c r="AV31" s="223"/>
      <c r="AW31" s="223"/>
      <c r="AX31" s="223"/>
      <c r="AY31" s="223"/>
      <c r="AZ31" s="223"/>
      <c r="BA31" s="223"/>
      <c r="BB31" s="223"/>
      <c r="BC31" s="410"/>
      <c r="BD31" s="410"/>
      <c r="BE31" s="410"/>
      <c r="BF31" s="410"/>
      <c r="BG31" s="410"/>
      <c r="BH31" s="410"/>
      <c r="BI31" s="410"/>
      <c r="BJ31" s="410"/>
      <c r="BK31" s="410"/>
      <c r="BL31" s="410"/>
      <c r="BM31" s="410"/>
      <c r="BN31" s="410"/>
      <c r="BO31" s="410"/>
      <c r="BP31" s="410"/>
      <c r="BQ31" s="410"/>
      <c r="BR31" s="410"/>
      <c r="BS31" s="410"/>
      <c r="BT31" s="410"/>
      <c r="BU31" s="410"/>
      <c r="BV31" s="410"/>
    </row>
    <row r="32" spans="1:74" ht="11.1" customHeight="1" x14ac:dyDescent="0.2">
      <c r="A32" s="162" t="s">
        <v>495</v>
      </c>
      <c r="B32" s="172" t="s">
        <v>505</v>
      </c>
      <c r="C32" s="252">
        <v>9.8547689999999992</v>
      </c>
      <c r="D32" s="252">
        <v>9.8042599999999993</v>
      </c>
      <c r="E32" s="252">
        <v>9.8016869999999994</v>
      </c>
      <c r="F32" s="252">
        <v>9.8564749999999997</v>
      </c>
      <c r="G32" s="252">
        <v>9.8056610000000006</v>
      </c>
      <c r="H32" s="252">
        <v>10.027721</v>
      </c>
      <c r="I32" s="252">
        <v>9.8590970000000002</v>
      </c>
      <c r="J32" s="252">
        <v>9.800834</v>
      </c>
      <c r="K32" s="252">
        <v>9.9546430000000008</v>
      </c>
      <c r="L32" s="252">
        <v>9.8292680000000008</v>
      </c>
      <c r="M32" s="252">
        <v>9.9666940000000004</v>
      </c>
      <c r="N32" s="252">
        <v>9.9183570000000003</v>
      </c>
      <c r="O32" s="252">
        <v>9.8558190000000003</v>
      </c>
      <c r="P32" s="252">
        <v>9.8588190000000004</v>
      </c>
      <c r="Q32" s="252">
        <v>9.7368190000000006</v>
      </c>
      <c r="R32" s="252">
        <v>9.6188190000000002</v>
      </c>
      <c r="S32" s="252">
        <v>9.5328189999999999</v>
      </c>
      <c r="T32" s="252">
        <v>9.6688189999999992</v>
      </c>
      <c r="U32" s="252">
        <v>9.5818189999999994</v>
      </c>
      <c r="V32" s="252">
        <v>9.4278189999999995</v>
      </c>
      <c r="W32" s="252">
        <v>9.4478190000000009</v>
      </c>
      <c r="X32" s="252">
        <v>9.3848190000000002</v>
      </c>
      <c r="Y32" s="252">
        <v>9.4978189999999998</v>
      </c>
      <c r="Z32" s="252">
        <v>9.471819</v>
      </c>
      <c r="AA32" s="252">
        <v>9.4097860000000004</v>
      </c>
      <c r="AB32" s="252">
        <v>9.352786</v>
      </c>
      <c r="AC32" s="252">
        <v>9.3997860000000006</v>
      </c>
      <c r="AD32" s="252">
        <v>9.3027859999999993</v>
      </c>
      <c r="AE32" s="252">
        <v>9.3017859999999999</v>
      </c>
      <c r="AF32" s="252">
        <v>9.4847859999999997</v>
      </c>
      <c r="AG32" s="252">
        <v>9.3877860000000002</v>
      </c>
      <c r="AH32" s="252">
        <v>9.2267860000000006</v>
      </c>
      <c r="AI32" s="252">
        <v>9.2307860000000002</v>
      </c>
      <c r="AJ32" s="252">
        <v>9.2657860000000003</v>
      </c>
      <c r="AK32" s="252">
        <v>9.3287859999999991</v>
      </c>
      <c r="AL32" s="252">
        <v>9.2337860000000003</v>
      </c>
      <c r="AM32" s="252">
        <v>9.3167860000000005</v>
      </c>
      <c r="AN32" s="252">
        <v>9.3227860000000007</v>
      </c>
      <c r="AO32" s="252">
        <v>9.2977860000000003</v>
      </c>
      <c r="AP32" s="252">
        <v>9.2097859999999994</v>
      </c>
      <c r="AQ32" s="252">
        <v>9.1997859999999996</v>
      </c>
      <c r="AR32" s="252">
        <v>9.3607859999999992</v>
      </c>
      <c r="AS32" s="252">
        <v>9.1997859999999996</v>
      </c>
      <c r="AT32" s="252">
        <v>9.2077860000000005</v>
      </c>
      <c r="AU32" s="252">
        <v>9.1707859999999997</v>
      </c>
      <c r="AV32" s="252">
        <v>9.2857859999999999</v>
      </c>
      <c r="AW32" s="252">
        <v>9.3357860000000006</v>
      </c>
      <c r="AX32" s="252">
        <v>9.3907860000000003</v>
      </c>
      <c r="AY32" s="252">
        <v>9.3697859999999995</v>
      </c>
      <c r="AZ32" s="252">
        <v>9.3222354302999992</v>
      </c>
      <c r="BA32" s="252">
        <v>9.4307520986999993</v>
      </c>
      <c r="BB32" s="252">
        <v>9.2741573084999995</v>
      </c>
      <c r="BC32" s="409">
        <v>9.3031583527000006</v>
      </c>
      <c r="BD32" s="409">
        <v>9.3480033335999995</v>
      </c>
      <c r="BE32" s="409">
        <v>9.2741376051</v>
      </c>
      <c r="BF32" s="409">
        <v>9.3080278241999999</v>
      </c>
      <c r="BG32" s="409">
        <v>9.3266055428999994</v>
      </c>
      <c r="BH32" s="409">
        <v>9.3463228314000002</v>
      </c>
      <c r="BI32" s="409">
        <v>9.3680430397999999</v>
      </c>
      <c r="BJ32" s="409">
        <v>9.3360896347000004</v>
      </c>
      <c r="BK32" s="409">
        <v>9.319853943</v>
      </c>
      <c r="BL32" s="409">
        <v>9.3280062419000007</v>
      </c>
      <c r="BM32" s="409">
        <v>9.3129673513999993</v>
      </c>
      <c r="BN32" s="409">
        <v>9.3205823947000006</v>
      </c>
      <c r="BO32" s="409">
        <v>9.3384375078000001</v>
      </c>
      <c r="BP32" s="409">
        <v>9.3791709354999995</v>
      </c>
      <c r="BQ32" s="409">
        <v>9.3003818022000004</v>
      </c>
      <c r="BR32" s="409">
        <v>9.3288376114999991</v>
      </c>
      <c r="BS32" s="409">
        <v>9.3344576967999995</v>
      </c>
      <c r="BT32" s="409">
        <v>9.3386902221000003</v>
      </c>
      <c r="BU32" s="409">
        <v>9.3521920106999996</v>
      </c>
      <c r="BV32" s="409">
        <v>9.3117740603999994</v>
      </c>
    </row>
    <row r="33" spans="1:74" ht="11.1" customHeight="1" x14ac:dyDescent="0.2">
      <c r="A33" s="162" t="s">
        <v>273</v>
      </c>
      <c r="B33" s="173" t="s">
        <v>348</v>
      </c>
      <c r="C33" s="252">
        <v>0.41816599999999998</v>
      </c>
      <c r="D33" s="252">
        <v>0.38516600000000001</v>
      </c>
      <c r="E33" s="252">
        <v>0.313166</v>
      </c>
      <c r="F33" s="252">
        <v>0.38316600000000001</v>
      </c>
      <c r="G33" s="252">
        <v>0.33416600000000002</v>
      </c>
      <c r="H33" s="252">
        <v>0.42716599999999999</v>
      </c>
      <c r="I33" s="252">
        <v>0.45316600000000001</v>
      </c>
      <c r="J33" s="252">
        <v>0.44716600000000001</v>
      </c>
      <c r="K33" s="252">
        <v>0.42116599999999998</v>
      </c>
      <c r="L33" s="252">
        <v>0.40416600000000003</v>
      </c>
      <c r="M33" s="252">
        <v>0.42416599999999999</v>
      </c>
      <c r="N33" s="252">
        <v>0.41716599999999998</v>
      </c>
      <c r="O33" s="252">
        <v>0.387824</v>
      </c>
      <c r="P33" s="252">
        <v>0.37982399999999999</v>
      </c>
      <c r="Q33" s="252">
        <v>0.36982399999999999</v>
      </c>
      <c r="R33" s="252">
        <v>0.36082399999999998</v>
      </c>
      <c r="S33" s="252">
        <v>0.34682400000000002</v>
      </c>
      <c r="T33" s="252">
        <v>0.37082399999999999</v>
      </c>
      <c r="U33" s="252">
        <v>0.39582400000000001</v>
      </c>
      <c r="V33" s="252">
        <v>0.39782400000000001</v>
      </c>
      <c r="W33" s="252">
        <v>0.384824</v>
      </c>
      <c r="X33" s="252">
        <v>0.37982399999999999</v>
      </c>
      <c r="Y33" s="252">
        <v>0.37082399999999999</v>
      </c>
      <c r="Z33" s="252">
        <v>0.33982400000000001</v>
      </c>
      <c r="AA33" s="252">
        <v>0.330266</v>
      </c>
      <c r="AB33" s="252">
        <v>0.327266</v>
      </c>
      <c r="AC33" s="252">
        <v>0.34426600000000002</v>
      </c>
      <c r="AD33" s="252">
        <v>0.329266</v>
      </c>
      <c r="AE33" s="252">
        <v>0.35126600000000002</v>
      </c>
      <c r="AF33" s="252">
        <v>0.35426600000000003</v>
      </c>
      <c r="AG33" s="252">
        <v>0.36426599999999998</v>
      </c>
      <c r="AH33" s="252">
        <v>0.36526599999999998</v>
      </c>
      <c r="AI33" s="252">
        <v>0.331266</v>
      </c>
      <c r="AJ33" s="252">
        <v>0.34726600000000002</v>
      </c>
      <c r="AK33" s="252">
        <v>0.33526600000000001</v>
      </c>
      <c r="AL33" s="252">
        <v>0.31926599999999999</v>
      </c>
      <c r="AM33" s="252">
        <v>0.36026599999999998</v>
      </c>
      <c r="AN33" s="252">
        <v>0.36226599999999998</v>
      </c>
      <c r="AO33" s="252">
        <v>0.36226599999999998</v>
      </c>
      <c r="AP33" s="252">
        <v>0.35226600000000002</v>
      </c>
      <c r="AQ33" s="252">
        <v>0.31626599999999999</v>
      </c>
      <c r="AR33" s="252">
        <v>0.35526600000000003</v>
      </c>
      <c r="AS33" s="252">
        <v>0.36126599999999998</v>
      </c>
      <c r="AT33" s="252">
        <v>0.37026599999999998</v>
      </c>
      <c r="AU33" s="252">
        <v>0.388266</v>
      </c>
      <c r="AV33" s="252">
        <v>0.40126600000000001</v>
      </c>
      <c r="AW33" s="252">
        <v>0.40026600000000001</v>
      </c>
      <c r="AX33" s="252">
        <v>0.40126600000000001</v>
      </c>
      <c r="AY33" s="252">
        <v>0.40426600000000001</v>
      </c>
      <c r="AZ33" s="252">
        <v>0.40355796700000002</v>
      </c>
      <c r="BA33" s="252">
        <v>0.40719038434999999</v>
      </c>
      <c r="BB33" s="252">
        <v>0.41690351023</v>
      </c>
      <c r="BC33" s="409">
        <v>0.42228553218999998</v>
      </c>
      <c r="BD33" s="409">
        <v>0.42954762724000001</v>
      </c>
      <c r="BE33" s="409">
        <v>0.43645224882</v>
      </c>
      <c r="BF33" s="409">
        <v>0.44585059334999999</v>
      </c>
      <c r="BG33" s="409">
        <v>0.45529950266000002</v>
      </c>
      <c r="BH33" s="409">
        <v>0.46676005518000002</v>
      </c>
      <c r="BI33" s="409">
        <v>0.47156082794999998</v>
      </c>
      <c r="BJ33" s="409">
        <v>0.48141481472999997</v>
      </c>
      <c r="BK33" s="409">
        <v>0.48596572812</v>
      </c>
      <c r="BL33" s="409">
        <v>0.49666372451000002</v>
      </c>
      <c r="BM33" s="409">
        <v>0.50156108119999998</v>
      </c>
      <c r="BN33" s="409">
        <v>0.50656761939999995</v>
      </c>
      <c r="BO33" s="409">
        <v>0.51161529032999997</v>
      </c>
      <c r="BP33" s="409">
        <v>0.51404211205000006</v>
      </c>
      <c r="BQ33" s="409">
        <v>0.51617026679</v>
      </c>
      <c r="BR33" s="409">
        <v>0.51816948343000002</v>
      </c>
      <c r="BS33" s="409">
        <v>0.52034564777000003</v>
      </c>
      <c r="BT33" s="409">
        <v>0.51914726555000001</v>
      </c>
      <c r="BU33" s="409">
        <v>0.51641689432000004</v>
      </c>
      <c r="BV33" s="409">
        <v>0.51380175413999996</v>
      </c>
    </row>
    <row r="34" spans="1:74" ht="11.1" customHeight="1" x14ac:dyDescent="0.2">
      <c r="A34" s="162" t="s">
        <v>274</v>
      </c>
      <c r="B34" s="173" t="s">
        <v>349</v>
      </c>
      <c r="C34" s="252">
        <v>5.1346829999999999</v>
      </c>
      <c r="D34" s="252">
        <v>5.1206829999999997</v>
      </c>
      <c r="E34" s="252">
        <v>5.1586829999999999</v>
      </c>
      <c r="F34" s="252">
        <v>5.1606829999999997</v>
      </c>
      <c r="G34" s="252">
        <v>5.1736829999999996</v>
      </c>
      <c r="H34" s="252">
        <v>5.310683</v>
      </c>
      <c r="I34" s="252">
        <v>5.1656829999999996</v>
      </c>
      <c r="J34" s="252">
        <v>5.1806830000000001</v>
      </c>
      <c r="K34" s="252">
        <v>5.2196829999999999</v>
      </c>
      <c r="L34" s="252">
        <v>5.161683</v>
      </c>
      <c r="M34" s="252">
        <v>5.1996830000000003</v>
      </c>
      <c r="N34" s="252">
        <v>5.177683</v>
      </c>
      <c r="O34" s="252">
        <v>5.0875899999999996</v>
      </c>
      <c r="P34" s="252">
        <v>5.0715899999999996</v>
      </c>
      <c r="Q34" s="252">
        <v>5.0125900000000003</v>
      </c>
      <c r="R34" s="252">
        <v>4.9605899999999998</v>
      </c>
      <c r="S34" s="252">
        <v>4.8985900000000004</v>
      </c>
      <c r="T34" s="252">
        <v>4.9595900000000004</v>
      </c>
      <c r="U34" s="252">
        <v>4.86259</v>
      </c>
      <c r="V34" s="252">
        <v>4.7995900000000002</v>
      </c>
      <c r="W34" s="252">
        <v>4.8135899999999996</v>
      </c>
      <c r="X34" s="252">
        <v>4.7055899999999999</v>
      </c>
      <c r="Y34" s="252">
        <v>4.8395900000000003</v>
      </c>
      <c r="Z34" s="252">
        <v>4.8585900000000004</v>
      </c>
      <c r="AA34" s="252">
        <v>4.7995900000000002</v>
      </c>
      <c r="AB34" s="252">
        <v>4.7525899999999996</v>
      </c>
      <c r="AC34" s="252">
        <v>4.7975899999999996</v>
      </c>
      <c r="AD34" s="252">
        <v>4.8225899999999999</v>
      </c>
      <c r="AE34" s="252">
        <v>4.7865900000000003</v>
      </c>
      <c r="AF34" s="252">
        <v>4.9165900000000002</v>
      </c>
      <c r="AG34" s="252">
        <v>4.8065899999999999</v>
      </c>
      <c r="AH34" s="252">
        <v>4.7395899999999997</v>
      </c>
      <c r="AI34" s="252">
        <v>4.7635899999999998</v>
      </c>
      <c r="AJ34" s="252">
        <v>4.7585899999999999</v>
      </c>
      <c r="AK34" s="252">
        <v>4.8145899999999999</v>
      </c>
      <c r="AL34" s="252">
        <v>4.7635899999999998</v>
      </c>
      <c r="AM34" s="252">
        <v>4.7895899999999996</v>
      </c>
      <c r="AN34" s="252">
        <v>4.7825899999999999</v>
      </c>
      <c r="AO34" s="252">
        <v>4.7905899999999999</v>
      </c>
      <c r="AP34" s="252">
        <v>4.80959</v>
      </c>
      <c r="AQ34" s="252">
        <v>4.7995900000000002</v>
      </c>
      <c r="AR34" s="252">
        <v>4.8985900000000004</v>
      </c>
      <c r="AS34" s="252">
        <v>4.7765899999999997</v>
      </c>
      <c r="AT34" s="252">
        <v>4.8155900000000003</v>
      </c>
      <c r="AU34" s="252">
        <v>4.7445899999999996</v>
      </c>
      <c r="AV34" s="252">
        <v>4.8425900000000004</v>
      </c>
      <c r="AW34" s="252">
        <v>4.8355899999999998</v>
      </c>
      <c r="AX34" s="252">
        <v>4.9045899999999998</v>
      </c>
      <c r="AY34" s="252">
        <v>4.8975900000000001</v>
      </c>
      <c r="AZ34" s="252">
        <v>4.8732470684000004</v>
      </c>
      <c r="BA34" s="252">
        <v>4.9856824545</v>
      </c>
      <c r="BB34" s="252">
        <v>4.8212161812999996</v>
      </c>
      <c r="BC34" s="409">
        <v>4.8434442249999998</v>
      </c>
      <c r="BD34" s="409">
        <v>4.8779462809999998</v>
      </c>
      <c r="BE34" s="409">
        <v>4.8201146498999998</v>
      </c>
      <c r="BF34" s="409">
        <v>4.8535332011000003</v>
      </c>
      <c r="BG34" s="409">
        <v>4.8747358412999997</v>
      </c>
      <c r="BH34" s="409">
        <v>4.8918555890000004</v>
      </c>
      <c r="BI34" s="409">
        <v>4.9102773039000001</v>
      </c>
      <c r="BJ34" s="409">
        <v>4.8728998211999999</v>
      </c>
      <c r="BK34" s="409">
        <v>4.8439412499000003</v>
      </c>
      <c r="BL34" s="409">
        <v>4.8401732805000002</v>
      </c>
      <c r="BM34" s="409">
        <v>4.8364190751000002</v>
      </c>
      <c r="BN34" s="409">
        <v>4.8447130970999996</v>
      </c>
      <c r="BO34" s="409">
        <v>4.8655296605</v>
      </c>
      <c r="BP34" s="409">
        <v>4.9002738615999997</v>
      </c>
      <c r="BQ34" s="409">
        <v>4.8424621608000002</v>
      </c>
      <c r="BR34" s="409">
        <v>4.8756061142</v>
      </c>
      <c r="BS34" s="409">
        <v>4.8972010333</v>
      </c>
      <c r="BT34" s="409">
        <v>4.9137998339999998</v>
      </c>
      <c r="BU34" s="409">
        <v>4.9323845283000001</v>
      </c>
      <c r="BV34" s="409">
        <v>4.8949743480999999</v>
      </c>
    </row>
    <row r="35" spans="1:74" ht="11.1" customHeight="1" x14ac:dyDescent="0.2">
      <c r="A35" s="162" t="s">
        <v>275</v>
      </c>
      <c r="B35" s="173" t="s">
        <v>350</v>
      </c>
      <c r="C35" s="252">
        <v>1.0293330000000001</v>
      </c>
      <c r="D35" s="252">
        <v>1.0219689999999999</v>
      </c>
      <c r="E35" s="252">
        <v>1.0395030000000001</v>
      </c>
      <c r="F35" s="252">
        <v>1.0102500000000001</v>
      </c>
      <c r="G35" s="252">
        <v>1.02549</v>
      </c>
      <c r="H35" s="252">
        <v>1.0222560000000001</v>
      </c>
      <c r="I35" s="252">
        <v>1.000829</v>
      </c>
      <c r="J35" s="252">
        <v>1.045482</v>
      </c>
      <c r="K35" s="252">
        <v>1.0266649999999999</v>
      </c>
      <c r="L35" s="252">
        <v>1.0385450000000001</v>
      </c>
      <c r="M35" s="252">
        <v>1.042332</v>
      </c>
      <c r="N35" s="252">
        <v>1.01925</v>
      </c>
      <c r="O35" s="252">
        <v>1.0159689999999999</v>
      </c>
      <c r="P35" s="252">
        <v>1.0399689999999999</v>
      </c>
      <c r="Q35" s="252">
        <v>1.006969</v>
      </c>
      <c r="R35" s="252">
        <v>1.004969</v>
      </c>
      <c r="S35" s="252">
        <v>1.020969</v>
      </c>
      <c r="T35" s="252">
        <v>1.014969</v>
      </c>
      <c r="U35" s="252">
        <v>1.022969</v>
      </c>
      <c r="V35" s="252">
        <v>1.0199689999999999</v>
      </c>
      <c r="W35" s="252">
        <v>1.004969</v>
      </c>
      <c r="X35" s="252">
        <v>1.014969</v>
      </c>
      <c r="Y35" s="252">
        <v>0.998969</v>
      </c>
      <c r="Z35" s="252">
        <v>1.030969</v>
      </c>
      <c r="AA35" s="252">
        <v>1.024969</v>
      </c>
      <c r="AB35" s="252">
        <v>1.026969</v>
      </c>
      <c r="AC35" s="252">
        <v>1.024969</v>
      </c>
      <c r="AD35" s="252">
        <v>1.002969</v>
      </c>
      <c r="AE35" s="252">
        <v>1.012969</v>
      </c>
      <c r="AF35" s="252">
        <v>1.0299689999999999</v>
      </c>
      <c r="AG35" s="252">
        <v>1.0299689999999999</v>
      </c>
      <c r="AH35" s="252">
        <v>1.0119689999999999</v>
      </c>
      <c r="AI35" s="252">
        <v>1.012969</v>
      </c>
      <c r="AJ35" s="252">
        <v>1.020969</v>
      </c>
      <c r="AK35" s="252">
        <v>1.0039689999999999</v>
      </c>
      <c r="AL35" s="252">
        <v>1.006969</v>
      </c>
      <c r="AM35" s="252">
        <v>1.008969</v>
      </c>
      <c r="AN35" s="252">
        <v>1.024969</v>
      </c>
      <c r="AO35" s="252">
        <v>1.042969</v>
      </c>
      <c r="AP35" s="252">
        <v>1.022969</v>
      </c>
      <c r="AQ35" s="252">
        <v>1.016969</v>
      </c>
      <c r="AR35" s="252">
        <v>1.0199689999999999</v>
      </c>
      <c r="AS35" s="252">
        <v>0.998969</v>
      </c>
      <c r="AT35" s="252">
        <v>1.008969</v>
      </c>
      <c r="AU35" s="252">
        <v>1.0079689999999999</v>
      </c>
      <c r="AV35" s="252">
        <v>1.0019690000000001</v>
      </c>
      <c r="AW35" s="252">
        <v>0.98996899999999999</v>
      </c>
      <c r="AX35" s="252">
        <v>0.99596899999999999</v>
      </c>
      <c r="AY35" s="252">
        <v>0.99596899999999999</v>
      </c>
      <c r="AZ35" s="252">
        <v>0.97045893382000004</v>
      </c>
      <c r="BA35" s="252">
        <v>0.97059408768</v>
      </c>
      <c r="BB35" s="252">
        <v>0.98139416341999997</v>
      </c>
      <c r="BC35" s="409">
        <v>0.98594990181999997</v>
      </c>
      <c r="BD35" s="409">
        <v>0.98771596732</v>
      </c>
      <c r="BE35" s="409">
        <v>0.97526820927000002</v>
      </c>
      <c r="BF35" s="409">
        <v>0.97566682034999996</v>
      </c>
      <c r="BG35" s="409">
        <v>0.97090786108000005</v>
      </c>
      <c r="BH35" s="409">
        <v>0.97069608355000003</v>
      </c>
      <c r="BI35" s="409">
        <v>0.97378674368999996</v>
      </c>
      <c r="BJ35" s="409">
        <v>0.97533486789000001</v>
      </c>
      <c r="BK35" s="409">
        <v>0.98253413520999999</v>
      </c>
      <c r="BL35" s="409">
        <v>0.98545018453</v>
      </c>
      <c r="BM35" s="409">
        <v>0.97957077879999999</v>
      </c>
      <c r="BN35" s="409">
        <v>0.98751262620000002</v>
      </c>
      <c r="BO35" s="409">
        <v>0.99135136933000001</v>
      </c>
      <c r="BP35" s="409">
        <v>0.99316395219999998</v>
      </c>
      <c r="BQ35" s="409">
        <v>0.98093600096</v>
      </c>
      <c r="BR35" s="409">
        <v>0.98416182252999995</v>
      </c>
      <c r="BS35" s="409">
        <v>0.97858520756</v>
      </c>
      <c r="BT35" s="409">
        <v>0.97808168285999997</v>
      </c>
      <c r="BU35" s="409">
        <v>0.98113877121000004</v>
      </c>
      <c r="BV35" s="409">
        <v>0.98263008662999995</v>
      </c>
    </row>
    <row r="36" spans="1:74" ht="11.1" customHeight="1" x14ac:dyDescent="0.2">
      <c r="A36" s="162" t="s">
        <v>1236</v>
      </c>
      <c r="B36" s="173" t="s">
        <v>1235</v>
      </c>
      <c r="C36" s="252">
        <v>0.84803799999999996</v>
      </c>
      <c r="D36" s="252">
        <v>0.84403799999999995</v>
      </c>
      <c r="E36" s="252">
        <v>0.84403799999999995</v>
      </c>
      <c r="F36" s="252">
        <v>0.86503799999999997</v>
      </c>
      <c r="G36" s="252">
        <v>0.87103799999999998</v>
      </c>
      <c r="H36" s="252">
        <v>0.87903799999999999</v>
      </c>
      <c r="I36" s="252">
        <v>0.87703799999999998</v>
      </c>
      <c r="J36" s="252">
        <v>0.85903799999999997</v>
      </c>
      <c r="K36" s="252">
        <v>0.87803799999999999</v>
      </c>
      <c r="L36" s="252">
        <v>0.87803799999999999</v>
      </c>
      <c r="M36" s="252">
        <v>0.87103799999999998</v>
      </c>
      <c r="N36" s="252">
        <v>0.87403799999999998</v>
      </c>
      <c r="O36" s="252">
        <v>0.93470399999999998</v>
      </c>
      <c r="P36" s="252">
        <v>0.956704</v>
      </c>
      <c r="Q36" s="252">
        <v>0.962704</v>
      </c>
      <c r="R36" s="252">
        <v>0.93770399999999998</v>
      </c>
      <c r="S36" s="252">
        <v>0.958704</v>
      </c>
      <c r="T36" s="252">
        <v>0.956704</v>
      </c>
      <c r="U36" s="252">
        <v>0.94770399999999999</v>
      </c>
      <c r="V36" s="252">
        <v>0.94870399999999999</v>
      </c>
      <c r="W36" s="252">
        <v>0.94970399999999999</v>
      </c>
      <c r="X36" s="252">
        <v>0.95070399999999999</v>
      </c>
      <c r="Y36" s="252">
        <v>0.94970399999999999</v>
      </c>
      <c r="Z36" s="252">
        <v>0.92670399999999997</v>
      </c>
      <c r="AA36" s="252">
        <v>0.93470399999999998</v>
      </c>
      <c r="AB36" s="252">
        <v>0.91870399999999997</v>
      </c>
      <c r="AC36" s="252">
        <v>0.92670399999999997</v>
      </c>
      <c r="AD36" s="252">
        <v>0.92070399999999997</v>
      </c>
      <c r="AE36" s="252">
        <v>0.91470399999999996</v>
      </c>
      <c r="AF36" s="252">
        <v>0.91070399999999996</v>
      </c>
      <c r="AG36" s="252">
        <v>0.91870399999999997</v>
      </c>
      <c r="AH36" s="252">
        <v>0.90270399999999995</v>
      </c>
      <c r="AI36" s="252">
        <v>0.90070399999999995</v>
      </c>
      <c r="AJ36" s="252">
        <v>0.90070399999999995</v>
      </c>
      <c r="AK36" s="252">
        <v>0.89870399999999995</v>
      </c>
      <c r="AL36" s="252">
        <v>0.91270399999999996</v>
      </c>
      <c r="AM36" s="252">
        <v>0.88670400000000005</v>
      </c>
      <c r="AN36" s="252">
        <v>0.90470399999999995</v>
      </c>
      <c r="AO36" s="252">
        <v>0.89870399999999995</v>
      </c>
      <c r="AP36" s="252">
        <v>0.89570399999999994</v>
      </c>
      <c r="AQ36" s="252">
        <v>0.89770399999999995</v>
      </c>
      <c r="AR36" s="252">
        <v>0.89970399999999995</v>
      </c>
      <c r="AS36" s="252">
        <v>0.85370400000000002</v>
      </c>
      <c r="AT36" s="252">
        <v>0.87170400000000003</v>
      </c>
      <c r="AU36" s="252">
        <v>0.92370399999999997</v>
      </c>
      <c r="AV36" s="252">
        <v>0.86470400000000003</v>
      </c>
      <c r="AW36" s="252">
        <v>0.90270399999999995</v>
      </c>
      <c r="AX36" s="252">
        <v>0.89370400000000005</v>
      </c>
      <c r="AY36" s="252">
        <v>0.88770400000000005</v>
      </c>
      <c r="AZ36" s="252">
        <v>0.88349907182999998</v>
      </c>
      <c r="BA36" s="252">
        <v>0.87901098225999996</v>
      </c>
      <c r="BB36" s="252">
        <v>0.87472145973000004</v>
      </c>
      <c r="BC36" s="409">
        <v>0.87052276476000001</v>
      </c>
      <c r="BD36" s="409">
        <v>0.86655673734000005</v>
      </c>
      <c r="BE36" s="409">
        <v>0.86235089087000005</v>
      </c>
      <c r="BF36" s="409">
        <v>0.85805333797000005</v>
      </c>
      <c r="BG36" s="409">
        <v>0.85386982162000002</v>
      </c>
      <c r="BH36" s="409">
        <v>0.84941963380999996</v>
      </c>
      <c r="BI36" s="409">
        <v>0.84532716420999998</v>
      </c>
      <c r="BJ36" s="409">
        <v>0.84134142805000001</v>
      </c>
      <c r="BK36" s="409">
        <v>0.83551014454000005</v>
      </c>
      <c r="BL36" s="409">
        <v>0.83178282941000004</v>
      </c>
      <c r="BM36" s="409">
        <v>0.82738333252999996</v>
      </c>
      <c r="BN36" s="409">
        <v>0.82307591696000004</v>
      </c>
      <c r="BO36" s="409">
        <v>0.81880341061999995</v>
      </c>
      <c r="BP36" s="409">
        <v>0.81484974803999999</v>
      </c>
      <c r="BQ36" s="409">
        <v>0.81064553633000003</v>
      </c>
      <c r="BR36" s="409">
        <v>0.80633334331999995</v>
      </c>
      <c r="BS36" s="409">
        <v>0.80217011232000002</v>
      </c>
      <c r="BT36" s="409">
        <v>0.79769256604000005</v>
      </c>
      <c r="BU36" s="409">
        <v>0.79360846597000001</v>
      </c>
      <c r="BV36" s="409">
        <v>0.78962146026000002</v>
      </c>
    </row>
    <row r="37" spans="1:74" ht="11.1" customHeight="1" x14ac:dyDescent="0.2">
      <c r="A37" s="162" t="s">
        <v>276</v>
      </c>
      <c r="B37" s="173" t="s">
        <v>351</v>
      </c>
      <c r="C37" s="252">
        <v>0.75123399999999996</v>
      </c>
      <c r="D37" s="252">
        <v>0.76423399999999997</v>
      </c>
      <c r="E37" s="252">
        <v>0.76823399999999997</v>
      </c>
      <c r="F37" s="252">
        <v>0.74723399999999995</v>
      </c>
      <c r="G37" s="252">
        <v>0.76523399999999997</v>
      </c>
      <c r="H37" s="252">
        <v>0.69123400000000002</v>
      </c>
      <c r="I37" s="252">
        <v>0.670234</v>
      </c>
      <c r="J37" s="252">
        <v>0.66223399999999999</v>
      </c>
      <c r="K37" s="252">
        <v>0.72323400000000004</v>
      </c>
      <c r="L37" s="252">
        <v>0.69023400000000001</v>
      </c>
      <c r="M37" s="252">
        <v>0.74323399999999995</v>
      </c>
      <c r="N37" s="252">
        <v>0.73223400000000005</v>
      </c>
      <c r="O37" s="252">
        <v>0.77723399999999998</v>
      </c>
      <c r="P37" s="252">
        <v>0.77723399999999998</v>
      </c>
      <c r="Q37" s="252">
        <v>0.77023399999999997</v>
      </c>
      <c r="R37" s="252">
        <v>0.75623399999999996</v>
      </c>
      <c r="S37" s="252">
        <v>0.74223399999999995</v>
      </c>
      <c r="T37" s="252">
        <v>0.78623399999999999</v>
      </c>
      <c r="U37" s="252">
        <v>0.78723399999999999</v>
      </c>
      <c r="V37" s="252">
        <v>0.73123400000000005</v>
      </c>
      <c r="W37" s="252">
        <v>0.73223400000000005</v>
      </c>
      <c r="X37" s="252">
        <v>0.74823399999999995</v>
      </c>
      <c r="Y37" s="252">
        <v>0.76823399999999997</v>
      </c>
      <c r="Z37" s="252">
        <v>0.77023399999999997</v>
      </c>
      <c r="AA37" s="252">
        <v>0.77223399999999998</v>
      </c>
      <c r="AB37" s="252">
        <v>0.76423399999999997</v>
      </c>
      <c r="AC37" s="252">
        <v>0.75823399999999996</v>
      </c>
      <c r="AD37" s="252">
        <v>0.72023400000000004</v>
      </c>
      <c r="AE37" s="252">
        <v>0.71923400000000004</v>
      </c>
      <c r="AF37" s="252">
        <v>0.77923399999999998</v>
      </c>
      <c r="AG37" s="252">
        <v>0.75623399999999996</v>
      </c>
      <c r="AH37" s="252">
        <v>0.71723400000000004</v>
      </c>
      <c r="AI37" s="252">
        <v>0.74123399999999995</v>
      </c>
      <c r="AJ37" s="252">
        <v>0.74123399999999995</v>
      </c>
      <c r="AK37" s="252">
        <v>0.75923399999999996</v>
      </c>
      <c r="AL37" s="252">
        <v>0.73923399999999995</v>
      </c>
      <c r="AM37" s="252">
        <v>0.78423399999999999</v>
      </c>
      <c r="AN37" s="252">
        <v>0.76823399999999997</v>
      </c>
      <c r="AO37" s="252">
        <v>0.76523399999999997</v>
      </c>
      <c r="AP37" s="252">
        <v>0.74023399999999995</v>
      </c>
      <c r="AQ37" s="252">
        <v>0.74423399999999995</v>
      </c>
      <c r="AR37" s="252">
        <v>0.76423399999999997</v>
      </c>
      <c r="AS37" s="252">
        <v>0.77823399999999998</v>
      </c>
      <c r="AT37" s="252">
        <v>0.70923400000000003</v>
      </c>
      <c r="AU37" s="252">
        <v>0.70023400000000002</v>
      </c>
      <c r="AV37" s="252">
        <v>0.73223400000000005</v>
      </c>
      <c r="AW37" s="252">
        <v>0.75623399999999996</v>
      </c>
      <c r="AX37" s="252">
        <v>0.75223399999999996</v>
      </c>
      <c r="AY37" s="252">
        <v>0.76423399999999997</v>
      </c>
      <c r="AZ37" s="252">
        <v>0.72736680147999999</v>
      </c>
      <c r="BA37" s="252">
        <v>0.73723821157000002</v>
      </c>
      <c r="BB37" s="252">
        <v>0.73424389013000002</v>
      </c>
      <c r="BC37" s="409">
        <v>0.73106778457999999</v>
      </c>
      <c r="BD37" s="409">
        <v>0.72805521370000004</v>
      </c>
      <c r="BE37" s="409">
        <v>0.72487190154000003</v>
      </c>
      <c r="BF37" s="409">
        <v>0.72162267570000005</v>
      </c>
      <c r="BG37" s="409">
        <v>0.71845313919999998</v>
      </c>
      <c r="BH37" s="409">
        <v>0.71609395127999997</v>
      </c>
      <c r="BI37" s="409">
        <v>0.71398692640999994</v>
      </c>
      <c r="BJ37" s="409">
        <v>0.70695450774000002</v>
      </c>
      <c r="BK37" s="409">
        <v>0.71780637408000003</v>
      </c>
      <c r="BL37" s="409">
        <v>0.71495468411999996</v>
      </c>
      <c r="BM37" s="409">
        <v>0.71197397357000003</v>
      </c>
      <c r="BN37" s="409">
        <v>0.70853546699000003</v>
      </c>
      <c r="BO37" s="409">
        <v>0.7006422256</v>
      </c>
      <c r="BP37" s="409">
        <v>0.69797344192999999</v>
      </c>
      <c r="BQ37" s="409">
        <v>0.69512627550999995</v>
      </c>
      <c r="BR37" s="409">
        <v>0.69220163217999997</v>
      </c>
      <c r="BS37" s="409">
        <v>0.68438134309999998</v>
      </c>
      <c r="BT37" s="409">
        <v>0.68133764701999999</v>
      </c>
      <c r="BU37" s="409">
        <v>0.67857134938999997</v>
      </c>
      <c r="BV37" s="409">
        <v>0.67587279518999999</v>
      </c>
    </row>
    <row r="38" spans="1:74" ht="11.1" customHeight="1" x14ac:dyDescent="0.2">
      <c r="A38" s="162" t="s">
        <v>277</v>
      </c>
      <c r="B38" s="173" t="s">
        <v>352</v>
      </c>
      <c r="C38" s="252">
        <v>0.35722500000000001</v>
      </c>
      <c r="D38" s="252">
        <v>0.35022500000000001</v>
      </c>
      <c r="E38" s="252">
        <v>0.34722500000000001</v>
      </c>
      <c r="F38" s="252">
        <v>0.33422499999999999</v>
      </c>
      <c r="G38" s="252">
        <v>0.31122499999999997</v>
      </c>
      <c r="H38" s="252">
        <v>0.36522500000000002</v>
      </c>
      <c r="I38" s="252">
        <v>0.35422500000000001</v>
      </c>
      <c r="J38" s="252">
        <v>0.31822499999999998</v>
      </c>
      <c r="K38" s="252">
        <v>0.35922500000000002</v>
      </c>
      <c r="L38" s="252">
        <v>0.344225</v>
      </c>
      <c r="M38" s="252">
        <v>0.35622500000000001</v>
      </c>
      <c r="N38" s="252">
        <v>0.340225</v>
      </c>
      <c r="O38" s="252">
        <v>0.32878299999999999</v>
      </c>
      <c r="P38" s="252">
        <v>0.32478299999999999</v>
      </c>
      <c r="Q38" s="252">
        <v>0.32378299999999999</v>
      </c>
      <c r="R38" s="252">
        <v>0.32978299999999999</v>
      </c>
      <c r="S38" s="252">
        <v>0.31678299999999998</v>
      </c>
      <c r="T38" s="252">
        <v>0.31978299999999998</v>
      </c>
      <c r="U38" s="252">
        <v>0.30278300000000002</v>
      </c>
      <c r="V38" s="252">
        <v>0.29578300000000002</v>
      </c>
      <c r="W38" s="252">
        <v>0.29978300000000002</v>
      </c>
      <c r="X38" s="252">
        <v>0.30978299999999998</v>
      </c>
      <c r="Y38" s="252">
        <v>0.30778299999999997</v>
      </c>
      <c r="Z38" s="252">
        <v>0.30478300000000003</v>
      </c>
      <c r="AA38" s="252">
        <v>0.29178300000000001</v>
      </c>
      <c r="AB38" s="252">
        <v>0.29078300000000001</v>
      </c>
      <c r="AC38" s="252">
        <v>0.29078300000000001</v>
      </c>
      <c r="AD38" s="252">
        <v>0.29078300000000001</v>
      </c>
      <c r="AE38" s="252">
        <v>0.29078300000000001</v>
      </c>
      <c r="AF38" s="252">
        <v>0.29078300000000001</v>
      </c>
      <c r="AG38" s="252">
        <v>0.28678300000000001</v>
      </c>
      <c r="AH38" s="252">
        <v>0.270783</v>
      </c>
      <c r="AI38" s="252">
        <v>0.270783</v>
      </c>
      <c r="AJ38" s="252">
        <v>0.276783</v>
      </c>
      <c r="AK38" s="252">
        <v>0.280783</v>
      </c>
      <c r="AL38" s="252">
        <v>0.26678299999999999</v>
      </c>
      <c r="AM38" s="252">
        <v>0.273783</v>
      </c>
      <c r="AN38" s="252">
        <v>0.270783</v>
      </c>
      <c r="AO38" s="252">
        <v>0.26078299999999999</v>
      </c>
      <c r="AP38" s="252">
        <v>0.25778299999999998</v>
      </c>
      <c r="AQ38" s="252">
        <v>0.25778299999999998</v>
      </c>
      <c r="AR38" s="252">
        <v>0.245783</v>
      </c>
      <c r="AS38" s="252">
        <v>0.25278299999999998</v>
      </c>
      <c r="AT38" s="252">
        <v>0.25078299999999998</v>
      </c>
      <c r="AU38" s="252">
        <v>0.23678299999999999</v>
      </c>
      <c r="AV38" s="252">
        <v>0.243783</v>
      </c>
      <c r="AW38" s="252">
        <v>0.246783</v>
      </c>
      <c r="AX38" s="252">
        <v>0.247783</v>
      </c>
      <c r="AY38" s="252">
        <v>0.239783</v>
      </c>
      <c r="AZ38" s="252">
        <v>0.24501243775000001</v>
      </c>
      <c r="BA38" s="252">
        <v>0.24394256408000001</v>
      </c>
      <c r="BB38" s="252">
        <v>0.24326509983</v>
      </c>
      <c r="BC38" s="409">
        <v>0.24439242815000001</v>
      </c>
      <c r="BD38" s="409">
        <v>0.24429268441999999</v>
      </c>
      <c r="BE38" s="409">
        <v>0.24439316588000001</v>
      </c>
      <c r="BF38" s="409">
        <v>0.24471737248</v>
      </c>
      <c r="BG38" s="409">
        <v>0.24481761376</v>
      </c>
      <c r="BH38" s="409">
        <v>0.24492673379999999</v>
      </c>
      <c r="BI38" s="409">
        <v>0.24516942205</v>
      </c>
      <c r="BJ38" s="409">
        <v>0.24539635687</v>
      </c>
      <c r="BK38" s="409">
        <v>0.24443985813999999</v>
      </c>
      <c r="BL38" s="409">
        <v>0.24410089833000001</v>
      </c>
      <c r="BM38" s="409">
        <v>0.24333162429999999</v>
      </c>
      <c r="BN38" s="409">
        <v>0.24229854779000001</v>
      </c>
      <c r="BO38" s="409">
        <v>0.24154671885000001</v>
      </c>
      <c r="BP38" s="409">
        <v>0.24080622999000001</v>
      </c>
      <c r="BQ38" s="409">
        <v>0.23995655317</v>
      </c>
      <c r="BR38" s="409">
        <v>0.23912563943000001</v>
      </c>
      <c r="BS38" s="409">
        <v>0.23831662994</v>
      </c>
      <c r="BT38" s="409">
        <v>0.23741203379</v>
      </c>
      <c r="BU38" s="409">
        <v>0.23663332805000001</v>
      </c>
      <c r="BV38" s="409">
        <v>0.23587829360000001</v>
      </c>
    </row>
    <row r="39" spans="1:74" ht="11.1" customHeight="1" x14ac:dyDescent="0.2">
      <c r="C39" s="223"/>
      <c r="D39" s="223"/>
      <c r="E39" s="223"/>
      <c r="F39" s="223"/>
      <c r="G39" s="223"/>
      <c r="H39" s="223"/>
      <c r="I39" s="223"/>
      <c r="J39" s="223"/>
      <c r="K39" s="223"/>
      <c r="L39" s="223"/>
      <c r="M39" s="223"/>
      <c r="N39" s="223"/>
      <c r="O39" s="223"/>
      <c r="P39" s="223"/>
      <c r="Q39" s="223"/>
      <c r="R39" s="223"/>
      <c r="S39" s="223"/>
      <c r="T39" s="223"/>
      <c r="U39" s="223"/>
      <c r="V39" s="223"/>
      <c r="W39" s="223"/>
      <c r="X39" s="223"/>
      <c r="Y39" s="223"/>
      <c r="Z39" s="223"/>
      <c r="AA39" s="223"/>
      <c r="AB39" s="223"/>
      <c r="AC39" s="223"/>
      <c r="AD39" s="223"/>
      <c r="AE39" s="223"/>
      <c r="AF39" s="223"/>
      <c r="AG39" s="223"/>
      <c r="AH39" s="223"/>
      <c r="AI39" s="223"/>
      <c r="AJ39" s="223"/>
      <c r="AK39" s="223"/>
      <c r="AL39" s="223"/>
      <c r="AM39" s="223"/>
      <c r="AN39" s="223"/>
      <c r="AO39" s="223"/>
      <c r="AP39" s="223"/>
      <c r="AQ39" s="223"/>
      <c r="AR39" s="223"/>
      <c r="AS39" s="223"/>
      <c r="AT39" s="223"/>
      <c r="AU39" s="223"/>
      <c r="AV39" s="223"/>
      <c r="AW39" s="223"/>
      <c r="AX39" s="223"/>
      <c r="AY39" s="223"/>
      <c r="AZ39" s="223"/>
      <c r="BA39" s="223"/>
      <c r="BB39" s="223"/>
      <c r="BC39" s="410"/>
      <c r="BD39" s="410"/>
      <c r="BE39" s="410"/>
      <c r="BF39" s="410"/>
      <c r="BG39" s="410"/>
      <c r="BH39" s="410"/>
      <c r="BI39" s="410"/>
      <c r="BJ39" s="410"/>
      <c r="BK39" s="410"/>
      <c r="BL39" s="410"/>
      <c r="BM39" s="410"/>
      <c r="BN39" s="410"/>
      <c r="BO39" s="410"/>
      <c r="BP39" s="410"/>
      <c r="BQ39" s="410"/>
      <c r="BR39" s="410"/>
      <c r="BS39" s="410"/>
      <c r="BT39" s="410"/>
      <c r="BU39" s="410"/>
      <c r="BV39" s="410"/>
    </row>
    <row r="40" spans="1:74" ht="11.1" customHeight="1" x14ac:dyDescent="0.2">
      <c r="A40" s="162" t="s">
        <v>497</v>
      </c>
      <c r="B40" s="172" t="s">
        <v>506</v>
      </c>
      <c r="C40" s="252">
        <v>1.5531470000000001</v>
      </c>
      <c r="D40" s="252">
        <v>1.562147</v>
      </c>
      <c r="E40" s="252">
        <v>1.576147</v>
      </c>
      <c r="F40" s="252">
        <v>1.572147</v>
      </c>
      <c r="G40" s="252">
        <v>1.547147</v>
      </c>
      <c r="H40" s="252">
        <v>1.5731470000000001</v>
      </c>
      <c r="I40" s="252">
        <v>1.5361469999999999</v>
      </c>
      <c r="J40" s="252">
        <v>1.5691470000000001</v>
      </c>
      <c r="K40" s="252">
        <v>1.5631470000000001</v>
      </c>
      <c r="L40" s="252">
        <v>1.5611470000000001</v>
      </c>
      <c r="M40" s="252">
        <v>1.5531470000000001</v>
      </c>
      <c r="N40" s="252">
        <v>1.5511470000000001</v>
      </c>
      <c r="O40" s="252">
        <v>1.5450189999999999</v>
      </c>
      <c r="P40" s="252">
        <v>1.530019</v>
      </c>
      <c r="Q40" s="252">
        <v>1.462019</v>
      </c>
      <c r="R40" s="252">
        <v>1.4990190000000001</v>
      </c>
      <c r="S40" s="252">
        <v>1.5210189999999999</v>
      </c>
      <c r="T40" s="252">
        <v>1.518019</v>
      </c>
      <c r="U40" s="252">
        <v>1.5190189999999999</v>
      </c>
      <c r="V40" s="252">
        <v>1.522019</v>
      </c>
      <c r="W40" s="252">
        <v>1.546019</v>
      </c>
      <c r="X40" s="252">
        <v>1.5370189999999999</v>
      </c>
      <c r="Y40" s="252">
        <v>1.526019</v>
      </c>
      <c r="Z40" s="252">
        <v>1.516019</v>
      </c>
      <c r="AA40" s="252">
        <v>1.536702</v>
      </c>
      <c r="AB40" s="252">
        <v>1.5257019999999999</v>
      </c>
      <c r="AC40" s="252">
        <v>1.512702</v>
      </c>
      <c r="AD40" s="252">
        <v>1.5197020000000001</v>
      </c>
      <c r="AE40" s="252">
        <v>1.532702</v>
      </c>
      <c r="AF40" s="252">
        <v>1.5257019999999999</v>
      </c>
      <c r="AG40" s="252">
        <v>1.5377019999999999</v>
      </c>
      <c r="AH40" s="252">
        <v>1.5437019999999999</v>
      </c>
      <c r="AI40" s="252">
        <v>1.568702</v>
      </c>
      <c r="AJ40" s="252">
        <v>1.564702</v>
      </c>
      <c r="AK40" s="252">
        <v>1.5617019999999999</v>
      </c>
      <c r="AL40" s="252">
        <v>1.562702</v>
      </c>
      <c r="AM40" s="252">
        <v>1.514702</v>
      </c>
      <c r="AN40" s="252">
        <v>1.516702</v>
      </c>
      <c r="AO40" s="252">
        <v>1.518702</v>
      </c>
      <c r="AP40" s="252">
        <v>1.5197020000000001</v>
      </c>
      <c r="AQ40" s="252">
        <v>1.524702</v>
      </c>
      <c r="AR40" s="252">
        <v>1.4897020000000001</v>
      </c>
      <c r="AS40" s="252">
        <v>1.5277019999999999</v>
      </c>
      <c r="AT40" s="252">
        <v>1.5357019999999999</v>
      </c>
      <c r="AU40" s="252">
        <v>1.5437019999999999</v>
      </c>
      <c r="AV40" s="252">
        <v>1.5457019999999999</v>
      </c>
      <c r="AW40" s="252">
        <v>1.5517019999999999</v>
      </c>
      <c r="AX40" s="252">
        <v>1.544702</v>
      </c>
      <c r="AY40" s="252">
        <v>1.538702</v>
      </c>
      <c r="AZ40" s="252">
        <v>1.5340384905</v>
      </c>
      <c r="BA40" s="252">
        <v>1.5438734954</v>
      </c>
      <c r="BB40" s="252">
        <v>1.5439436144000001</v>
      </c>
      <c r="BC40" s="409">
        <v>1.5441091503</v>
      </c>
      <c r="BD40" s="409">
        <v>1.5445245993000001</v>
      </c>
      <c r="BE40" s="409">
        <v>1.5446758974999999</v>
      </c>
      <c r="BF40" s="409">
        <v>1.5447243539</v>
      </c>
      <c r="BG40" s="409">
        <v>1.5448939884999999</v>
      </c>
      <c r="BH40" s="409">
        <v>1.5447705988</v>
      </c>
      <c r="BI40" s="409">
        <v>1.5450337943000001</v>
      </c>
      <c r="BJ40" s="409">
        <v>1.5454105357000001</v>
      </c>
      <c r="BK40" s="409">
        <v>1.5065372961000001</v>
      </c>
      <c r="BL40" s="409">
        <v>1.5071278323999999</v>
      </c>
      <c r="BM40" s="409">
        <v>1.5070492231999999</v>
      </c>
      <c r="BN40" s="409">
        <v>1.5070740360999999</v>
      </c>
      <c r="BO40" s="409">
        <v>1.5071339126000001</v>
      </c>
      <c r="BP40" s="409">
        <v>1.5075379783</v>
      </c>
      <c r="BQ40" s="409">
        <v>1.507666701</v>
      </c>
      <c r="BR40" s="409">
        <v>1.5076753479</v>
      </c>
      <c r="BS40" s="409">
        <v>1.507843651</v>
      </c>
      <c r="BT40" s="409">
        <v>1.5076675423000001</v>
      </c>
      <c r="BU40" s="409">
        <v>1.5079173546</v>
      </c>
      <c r="BV40" s="409">
        <v>1.5082706695000001</v>
      </c>
    </row>
    <row r="41" spans="1:74" ht="11.1" customHeight="1" x14ac:dyDescent="0.2">
      <c r="A41" s="162" t="s">
        <v>278</v>
      </c>
      <c r="B41" s="173" t="s">
        <v>496</v>
      </c>
      <c r="C41" s="252">
        <v>0.70633999999999997</v>
      </c>
      <c r="D41" s="252">
        <v>0.71533999999999998</v>
      </c>
      <c r="E41" s="252">
        <v>0.72933999999999999</v>
      </c>
      <c r="F41" s="252">
        <v>0.72133999999999998</v>
      </c>
      <c r="G41" s="252">
        <v>0.71133999999999997</v>
      </c>
      <c r="H41" s="252">
        <v>0.72233999999999998</v>
      </c>
      <c r="I41" s="252">
        <v>0.72833999999999999</v>
      </c>
      <c r="J41" s="252">
        <v>0.72633999999999999</v>
      </c>
      <c r="K41" s="252">
        <v>0.71733999999999998</v>
      </c>
      <c r="L41" s="252">
        <v>0.71733999999999998</v>
      </c>
      <c r="M41" s="252">
        <v>0.70933999999999997</v>
      </c>
      <c r="N41" s="252">
        <v>0.70733999999999997</v>
      </c>
      <c r="O41" s="252">
        <v>0.70042599999999999</v>
      </c>
      <c r="P41" s="252">
        <v>0.69142599999999999</v>
      </c>
      <c r="Q41" s="252">
        <v>0.69042599999999998</v>
      </c>
      <c r="R41" s="252">
        <v>0.69442599999999999</v>
      </c>
      <c r="S41" s="252">
        <v>0.69242599999999999</v>
      </c>
      <c r="T41" s="252">
        <v>0.68942599999999998</v>
      </c>
      <c r="U41" s="252">
        <v>0.68842599999999998</v>
      </c>
      <c r="V41" s="252">
        <v>0.68242599999999998</v>
      </c>
      <c r="W41" s="252">
        <v>0.67542599999999997</v>
      </c>
      <c r="X41" s="252">
        <v>0.67342599999999997</v>
      </c>
      <c r="Y41" s="252">
        <v>0.66342599999999996</v>
      </c>
      <c r="Z41" s="252">
        <v>0.65342599999999995</v>
      </c>
      <c r="AA41" s="252">
        <v>0.65742599999999995</v>
      </c>
      <c r="AB41" s="252">
        <v>0.64942599999999995</v>
      </c>
      <c r="AC41" s="252">
        <v>0.63942600000000005</v>
      </c>
      <c r="AD41" s="252">
        <v>0.64942599999999995</v>
      </c>
      <c r="AE41" s="252">
        <v>0.65742599999999995</v>
      </c>
      <c r="AF41" s="252">
        <v>0.65842599999999996</v>
      </c>
      <c r="AG41" s="252">
        <v>0.65542599999999995</v>
      </c>
      <c r="AH41" s="252">
        <v>0.66442599999999996</v>
      </c>
      <c r="AI41" s="252">
        <v>0.67242599999999997</v>
      </c>
      <c r="AJ41" s="252">
        <v>0.66642599999999996</v>
      </c>
      <c r="AK41" s="252">
        <v>0.66142599999999996</v>
      </c>
      <c r="AL41" s="252">
        <v>0.66342599999999996</v>
      </c>
      <c r="AM41" s="252">
        <v>0.66242599999999996</v>
      </c>
      <c r="AN41" s="252">
        <v>0.66742599999999996</v>
      </c>
      <c r="AO41" s="252">
        <v>0.66842599999999996</v>
      </c>
      <c r="AP41" s="252">
        <v>0.67442599999999997</v>
      </c>
      <c r="AQ41" s="252">
        <v>0.67642599999999997</v>
      </c>
      <c r="AR41" s="252">
        <v>0.64142600000000005</v>
      </c>
      <c r="AS41" s="252">
        <v>0.66542599999999996</v>
      </c>
      <c r="AT41" s="252">
        <v>0.67442599999999997</v>
      </c>
      <c r="AU41" s="252">
        <v>0.67242599999999997</v>
      </c>
      <c r="AV41" s="252">
        <v>0.66442599999999996</v>
      </c>
      <c r="AW41" s="252">
        <v>0.67042599999999997</v>
      </c>
      <c r="AX41" s="252">
        <v>0.66342599999999996</v>
      </c>
      <c r="AY41" s="252">
        <v>0.61742600000000003</v>
      </c>
      <c r="AZ41" s="252">
        <v>0.61632415808999996</v>
      </c>
      <c r="BA41" s="252">
        <v>0.61633914052000005</v>
      </c>
      <c r="BB41" s="252">
        <v>0.61634162759</v>
      </c>
      <c r="BC41" s="409">
        <v>0.61633839907999999</v>
      </c>
      <c r="BD41" s="409">
        <v>0.61632052933000003</v>
      </c>
      <c r="BE41" s="409">
        <v>0.61631775084999996</v>
      </c>
      <c r="BF41" s="409">
        <v>0.61632074324999997</v>
      </c>
      <c r="BG41" s="409">
        <v>0.61631655957999998</v>
      </c>
      <c r="BH41" s="409">
        <v>0.61632915694000001</v>
      </c>
      <c r="BI41" s="409">
        <v>0.61631924391000004</v>
      </c>
      <c r="BJ41" s="409">
        <v>0.61630261439</v>
      </c>
      <c r="BK41" s="409">
        <v>0.58955810424999999</v>
      </c>
      <c r="BL41" s="409">
        <v>0.58952521288000004</v>
      </c>
      <c r="BM41" s="409">
        <v>0.58953462038000004</v>
      </c>
      <c r="BN41" s="409">
        <v>0.58953823341</v>
      </c>
      <c r="BO41" s="409">
        <v>0.58953964968000006</v>
      </c>
      <c r="BP41" s="409">
        <v>0.58952100185</v>
      </c>
      <c r="BQ41" s="409">
        <v>0.58951812048999996</v>
      </c>
      <c r="BR41" s="409">
        <v>0.58952203416000004</v>
      </c>
      <c r="BS41" s="409">
        <v>0.58951657398000001</v>
      </c>
      <c r="BT41" s="409">
        <v>0.58953089295000005</v>
      </c>
      <c r="BU41" s="409">
        <v>0.58952045325000002</v>
      </c>
      <c r="BV41" s="409">
        <v>0.58950390362000005</v>
      </c>
    </row>
    <row r="42" spans="1:74" ht="11.1" customHeight="1" x14ac:dyDescent="0.2">
      <c r="A42" s="162" t="s">
        <v>1243</v>
      </c>
      <c r="B42" s="173" t="s">
        <v>1242</v>
      </c>
      <c r="C42" s="252">
        <v>0.15430199999999999</v>
      </c>
      <c r="D42" s="252">
        <v>0.154055</v>
      </c>
      <c r="E42" s="252">
        <v>0.154807</v>
      </c>
      <c r="F42" s="252">
        <v>0.154559</v>
      </c>
      <c r="G42" s="252">
        <v>0.14555100000000001</v>
      </c>
      <c r="H42" s="252">
        <v>0.15465599999999999</v>
      </c>
      <c r="I42" s="252">
        <v>0.154835</v>
      </c>
      <c r="J42" s="252">
        <v>0.15165200000000001</v>
      </c>
      <c r="K42" s="252">
        <v>0.15183099999999999</v>
      </c>
      <c r="L42" s="252">
        <v>0.15157100000000001</v>
      </c>
      <c r="M42" s="252">
        <v>0.15193699999999999</v>
      </c>
      <c r="N42" s="252">
        <v>0.15212500000000001</v>
      </c>
      <c r="O42" s="252">
        <v>0.151</v>
      </c>
      <c r="P42" s="252">
        <v>0.152</v>
      </c>
      <c r="Q42" s="252">
        <v>0.154</v>
      </c>
      <c r="R42" s="252">
        <v>0.155</v>
      </c>
      <c r="S42" s="252">
        <v>0.156</v>
      </c>
      <c r="T42" s="252">
        <v>0.157</v>
      </c>
      <c r="U42" s="252">
        <v>0.152</v>
      </c>
      <c r="V42" s="252">
        <v>0.14699999999999999</v>
      </c>
      <c r="W42" s="252">
        <v>0.14099999999999999</v>
      </c>
      <c r="X42" s="252">
        <v>0.14899999999999999</v>
      </c>
      <c r="Y42" s="252">
        <v>0.17299999999999999</v>
      </c>
      <c r="Z42" s="252">
        <v>0.14299999999999999</v>
      </c>
      <c r="AA42" s="252">
        <v>0.13900000000000001</v>
      </c>
      <c r="AB42" s="252">
        <v>0.16200000000000001</v>
      </c>
      <c r="AC42" s="252">
        <v>0.152</v>
      </c>
      <c r="AD42" s="252">
        <v>0.152</v>
      </c>
      <c r="AE42" s="252">
        <v>0.14799999999999999</v>
      </c>
      <c r="AF42" s="252">
        <v>0.14799999999999999</v>
      </c>
      <c r="AG42" s="252">
        <v>0.14799999999999999</v>
      </c>
      <c r="AH42" s="252">
        <v>0.14899999999999999</v>
      </c>
      <c r="AI42" s="252">
        <v>0.15</v>
      </c>
      <c r="AJ42" s="252">
        <v>0.151</v>
      </c>
      <c r="AK42" s="252">
        <v>0.152</v>
      </c>
      <c r="AL42" s="252">
        <v>0.153</v>
      </c>
      <c r="AM42" s="252">
        <v>0.12</v>
      </c>
      <c r="AN42" s="252">
        <v>0.12</v>
      </c>
      <c r="AO42" s="252">
        <v>0.12</v>
      </c>
      <c r="AP42" s="252">
        <v>0.12</v>
      </c>
      <c r="AQ42" s="252">
        <v>0.12</v>
      </c>
      <c r="AR42" s="252">
        <v>0.12</v>
      </c>
      <c r="AS42" s="252">
        <v>0.12</v>
      </c>
      <c r="AT42" s="252">
        <v>0.12</v>
      </c>
      <c r="AU42" s="252">
        <v>0.13</v>
      </c>
      <c r="AV42" s="252">
        <v>0.14000000000000001</v>
      </c>
      <c r="AW42" s="252">
        <v>0.14000000000000001</v>
      </c>
      <c r="AX42" s="252">
        <v>0.14000000000000001</v>
      </c>
      <c r="AY42" s="252">
        <v>0.16</v>
      </c>
      <c r="AZ42" s="252">
        <v>0.17047404011</v>
      </c>
      <c r="BA42" s="252">
        <v>0.18047404011000001</v>
      </c>
      <c r="BB42" s="252">
        <v>0.18047404011000001</v>
      </c>
      <c r="BC42" s="409">
        <v>0.18047404011000001</v>
      </c>
      <c r="BD42" s="409">
        <v>0.18047404011000001</v>
      </c>
      <c r="BE42" s="409">
        <v>0.18047404011000001</v>
      </c>
      <c r="BF42" s="409">
        <v>0.18047404011000001</v>
      </c>
      <c r="BG42" s="409">
        <v>0.18047404011000001</v>
      </c>
      <c r="BH42" s="409">
        <v>0.18047404011000001</v>
      </c>
      <c r="BI42" s="409">
        <v>0.18047404011000001</v>
      </c>
      <c r="BJ42" s="409">
        <v>0.18047404011000001</v>
      </c>
      <c r="BK42" s="409">
        <v>0.18047404011000001</v>
      </c>
      <c r="BL42" s="409">
        <v>0.18047404011000001</v>
      </c>
      <c r="BM42" s="409">
        <v>0.18047404011000001</v>
      </c>
      <c r="BN42" s="409">
        <v>0.18047404011000001</v>
      </c>
      <c r="BO42" s="409">
        <v>0.18047404011000001</v>
      </c>
      <c r="BP42" s="409">
        <v>0.18047404011000001</v>
      </c>
      <c r="BQ42" s="409">
        <v>0.18047404011000001</v>
      </c>
      <c r="BR42" s="409">
        <v>0.18047404011000001</v>
      </c>
      <c r="BS42" s="409">
        <v>0.18047404011000001</v>
      </c>
      <c r="BT42" s="409">
        <v>0.18047404011000001</v>
      </c>
      <c r="BU42" s="409">
        <v>0.18047404011000001</v>
      </c>
      <c r="BV42" s="409">
        <v>0.18047404011000001</v>
      </c>
    </row>
    <row r="43" spans="1:74" ht="11.1" customHeight="1" x14ac:dyDescent="0.2">
      <c r="C43" s="223"/>
      <c r="D43" s="223"/>
      <c r="E43" s="223"/>
      <c r="F43" s="223"/>
      <c r="G43" s="223"/>
      <c r="H43" s="223"/>
      <c r="I43" s="223"/>
      <c r="J43" s="223"/>
      <c r="K43" s="223"/>
      <c r="L43" s="223"/>
      <c r="M43" s="223"/>
      <c r="N43" s="223"/>
      <c r="O43" s="223"/>
      <c r="P43" s="223"/>
      <c r="Q43" s="223"/>
      <c r="R43" s="223"/>
      <c r="S43" s="223"/>
      <c r="T43" s="223"/>
      <c r="U43" s="223"/>
      <c r="V43" s="223"/>
      <c r="W43" s="223"/>
      <c r="X43" s="223"/>
      <c r="Y43" s="223"/>
      <c r="Z43" s="223"/>
      <c r="AA43" s="223"/>
      <c r="AB43" s="223"/>
      <c r="AC43" s="223"/>
      <c r="AD43" s="223"/>
      <c r="AE43" s="223"/>
      <c r="AF43" s="223"/>
      <c r="AG43" s="223"/>
      <c r="AH43" s="223"/>
      <c r="AI43" s="223"/>
      <c r="AJ43" s="223"/>
      <c r="AK43" s="223"/>
      <c r="AL43" s="223"/>
      <c r="AM43" s="223"/>
      <c r="AN43" s="223"/>
      <c r="AO43" s="223"/>
      <c r="AP43" s="223"/>
      <c r="AQ43" s="223"/>
      <c r="AR43" s="223"/>
      <c r="AS43" s="223"/>
      <c r="AT43" s="223"/>
      <c r="AU43" s="223"/>
      <c r="AV43" s="223"/>
      <c r="AW43" s="223"/>
      <c r="AX43" s="223"/>
      <c r="AY43" s="223"/>
      <c r="AZ43" s="223"/>
      <c r="BA43" s="223"/>
      <c r="BB43" s="223"/>
      <c r="BC43" s="410"/>
      <c r="BD43" s="410"/>
      <c r="BE43" s="410"/>
      <c r="BF43" s="410"/>
      <c r="BG43" s="410"/>
      <c r="BH43" s="410"/>
      <c r="BI43" s="410"/>
      <c r="BJ43" s="410"/>
      <c r="BK43" s="410"/>
      <c r="BL43" s="410"/>
      <c r="BM43" s="410"/>
      <c r="BN43" s="410"/>
      <c r="BO43" s="410"/>
      <c r="BP43" s="410"/>
      <c r="BQ43" s="410"/>
      <c r="BR43" s="410"/>
      <c r="BS43" s="410"/>
      <c r="BT43" s="410"/>
      <c r="BU43" s="410"/>
      <c r="BV43" s="410"/>
    </row>
    <row r="44" spans="1:74" ht="11.1" customHeight="1" x14ac:dyDescent="0.2">
      <c r="A44" s="162" t="s">
        <v>499</v>
      </c>
      <c r="B44" s="172" t="s">
        <v>85</v>
      </c>
      <c r="C44" s="252">
        <v>60.190081386999999</v>
      </c>
      <c r="D44" s="252">
        <v>60.204814143</v>
      </c>
      <c r="E44" s="252">
        <v>60.456948419</v>
      </c>
      <c r="F44" s="252">
        <v>60.336618000000001</v>
      </c>
      <c r="G44" s="252">
        <v>60.274231290000003</v>
      </c>
      <c r="H44" s="252">
        <v>60.546738667</v>
      </c>
      <c r="I44" s="252">
        <v>60.961432676999998</v>
      </c>
      <c r="J44" s="252">
        <v>61.181099418999999</v>
      </c>
      <c r="K44" s="252">
        <v>60.556955666999997</v>
      </c>
      <c r="L44" s="252">
        <v>61.013778289999998</v>
      </c>
      <c r="M44" s="252">
        <v>61.197122667000002</v>
      </c>
      <c r="N44" s="252">
        <v>61.178035031999997</v>
      </c>
      <c r="O44" s="252">
        <v>60.586894710000003</v>
      </c>
      <c r="P44" s="252">
        <v>60.197107379000002</v>
      </c>
      <c r="Q44" s="252">
        <v>60.098858129</v>
      </c>
      <c r="R44" s="252">
        <v>59.701612666999999</v>
      </c>
      <c r="S44" s="252">
        <v>59.349432096999998</v>
      </c>
      <c r="T44" s="252">
        <v>59.424785999999997</v>
      </c>
      <c r="U44" s="252">
        <v>60.274413547999998</v>
      </c>
      <c r="V44" s="252">
        <v>59.388605677000001</v>
      </c>
      <c r="W44" s="252">
        <v>59.500839333000002</v>
      </c>
      <c r="X44" s="252">
        <v>60.382006902999997</v>
      </c>
      <c r="Y44" s="252">
        <v>61.116633333000003</v>
      </c>
      <c r="Z44" s="252">
        <v>60.255778386999999</v>
      </c>
      <c r="AA44" s="252">
        <v>60.081321418999998</v>
      </c>
      <c r="AB44" s="252">
        <v>60.437296285999999</v>
      </c>
      <c r="AC44" s="252">
        <v>60.279165710000001</v>
      </c>
      <c r="AD44" s="252">
        <v>59.886516</v>
      </c>
      <c r="AE44" s="252">
        <v>60.345170387000003</v>
      </c>
      <c r="AF44" s="252">
        <v>60.678579333000002</v>
      </c>
      <c r="AG44" s="252">
        <v>61.172883677000002</v>
      </c>
      <c r="AH44" s="252">
        <v>60.625708289999999</v>
      </c>
      <c r="AI44" s="252">
        <v>60.559493000000003</v>
      </c>
      <c r="AJ44" s="252">
        <v>61.413995354999997</v>
      </c>
      <c r="AK44" s="252">
        <v>62.157008333</v>
      </c>
      <c r="AL44" s="252">
        <v>61.512248387</v>
      </c>
      <c r="AM44" s="252">
        <v>61.421946452</v>
      </c>
      <c r="AN44" s="252">
        <v>61.843444714</v>
      </c>
      <c r="AO44" s="252">
        <v>62.167655774000004</v>
      </c>
      <c r="AP44" s="252">
        <v>62.342883999999998</v>
      </c>
      <c r="AQ44" s="252">
        <v>62.496293839000003</v>
      </c>
      <c r="AR44" s="252">
        <v>63.311295667000003</v>
      </c>
      <c r="AS44" s="252">
        <v>64.039208161000005</v>
      </c>
      <c r="AT44" s="252">
        <v>64.148538967999997</v>
      </c>
      <c r="AU44" s="252">
        <v>64.017725666999993</v>
      </c>
      <c r="AV44" s="252">
        <v>64.717170160999999</v>
      </c>
      <c r="AW44" s="252">
        <v>64.826620332999994</v>
      </c>
      <c r="AX44" s="252">
        <v>65.061525064999998</v>
      </c>
      <c r="AY44" s="252">
        <v>64.089249773999995</v>
      </c>
      <c r="AZ44" s="252">
        <v>63.912877254999998</v>
      </c>
      <c r="BA44" s="252">
        <v>64.578128723000006</v>
      </c>
      <c r="BB44" s="252">
        <v>64.749519664999994</v>
      </c>
      <c r="BC44" s="409">
        <v>65.274640699000003</v>
      </c>
      <c r="BD44" s="409">
        <v>65.878071259999999</v>
      </c>
      <c r="BE44" s="409">
        <v>66.405871582000003</v>
      </c>
      <c r="BF44" s="409">
        <v>65.967488240999998</v>
      </c>
      <c r="BG44" s="409">
        <v>66.410028361000002</v>
      </c>
      <c r="BH44" s="409">
        <v>66.697658532000005</v>
      </c>
      <c r="BI44" s="409">
        <v>67.226622517999999</v>
      </c>
      <c r="BJ44" s="409">
        <v>66.993031876000003</v>
      </c>
      <c r="BK44" s="409">
        <v>66.848941719999999</v>
      </c>
      <c r="BL44" s="409">
        <v>66.831174333000007</v>
      </c>
      <c r="BM44" s="409">
        <v>67.346735081000006</v>
      </c>
      <c r="BN44" s="409">
        <v>68.042024134000002</v>
      </c>
      <c r="BO44" s="409">
        <v>68.258673767000005</v>
      </c>
      <c r="BP44" s="409">
        <v>68.571331846000007</v>
      </c>
      <c r="BQ44" s="409">
        <v>68.560913769999999</v>
      </c>
      <c r="BR44" s="409">
        <v>68.485922459999998</v>
      </c>
      <c r="BS44" s="409">
        <v>68.742473212999997</v>
      </c>
      <c r="BT44" s="409">
        <v>68.607586650000002</v>
      </c>
      <c r="BU44" s="409">
        <v>69.000893626000007</v>
      </c>
      <c r="BV44" s="409">
        <v>68.558548482000006</v>
      </c>
    </row>
    <row r="45" spans="1:74" ht="11.1" customHeight="1" x14ac:dyDescent="0.2">
      <c r="B45" s="17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409"/>
      <c r="BD45" s="409"/>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498</v>
      </c>
      <c r="B46" s="172" t="s">
        <v>507</v>
      </c>
      <c r="C46" s="252">
        <v>5.2411619363000002</v>
      </c>
      <c r="D46" s="252">
        <v>5.2214265968999998</v>
      </c>
      <c r="E46" s="252">
        <v>5.1862608656999996</v>
      </c>
      <c r="F46" s="252">
        <v>5.2369133739000002</v>
      </c>
      <c r="G46" s="252">
        <v>5.2979772974000001</v>
      </c>
      <c r="H46" s="252">
        <v>5.1147239250999998</v>
      </c>
      <c r="I46" s="252">
        <v>5.1731375397999999</v>
      </c>
      <c r="J46" s="252">
        <v>4.9855341129999999</v>
      </c>
      <c r="K46" s="252">
        <v>5.2339278209</v>
      </c>
      <c r="L46" s="252">
        <v>5.2149086494999999</v>
      </c>
      <c r="M46" s="252">
        <v>5.1962962448000001</v>
      </c>
      <c r="N46" s="252">
        <v>5.1917875531000002</v>
      </c>
      <c r="O46" s="252">
        <v>5.2322259293000002</v>
      </c>
      <c r="P46" s="252">
        <v>5.1812522231000004</v>
      </c>
      <c r="Q46" s="252">
        <v>5.3270457904999997</v>
      </c>
      <c r="R46" s="252">
        <v>5.3080938288999997</v>
      </c>
      <c r="S46" s="252">
        <v>5.1558544725999997</v>
      </c>
      <c r="T46" s="252">
        <v>5.1544153673000004</v>
      </c>
      <c r="U46" s="252">
        <v>5.2733932817999998</v>
      </c>
      <c r="V46" s="252">
        <v>5.2710127582000004</v>
      </c>
      <c r="W46" s="252">
        <v>5.2225808459999996</v>
      </c>
      <c r="X46" s="252">
        <v>5.2860507522000004</v>
      </c>
      <c r="Y46" s="252">
        <v>5.3721960944999996</v>
      </c>
      <c r="Z46" s="252">
        <v>5.2552883383999998</v>
      </c>
      <c r="AA46" s="252">
        <v>5.4146233731000004</v>
      </c>
      <c r="AB46" s="252">
        <v>5.3337048620000003</v>
      </c>
      <c r="AC46" s="252">
        <v>5.2227913590000004</v>
      </c>
      <c r="AD46" s="252">
        <v>5.3557423429000002</v>
      </c>
      <c r="AE46" s="252">
        <v>5.3309157780999996</v>
      </c>
      <c r="AF46" s="252">
        <v>5.2889109274999999</v>
      </c>
      <c r="AG46" s="252">
        <v>5.3033611030000003</v>
      </c>
      <c r="AH46" s="252">
        <v>5.2352022239</v>
      </c>
      <c r="AI46" s="252">
        <v>5.2530434888000004</v>
      </c>
      <c r="AJ46" s="252">
        <v>5.1861060205999996</v>
      </c>
      <c r="AK46" s="252">
        <v>5.2889095972</v>
      </c>
      <c r="AL46" s="252">
        <v>5.3483978478000003</v>
      </c>
      <c r="AM46" s="252">
        <v>5.3824716774999999</v>
      </c>
      <c r="AN46" s="252">
        <v>5.3955280431999997</v>
      </c>
      <c r="AO46" s="252">
        <v>5.3248951049000004</v>
      </c>
      <c r="AP46" s="252">
        <v>5.2845706693999999</v>
      </c>
      <c r="AQ46" s="252">
        <v>5.2700894999000001</v>
      </c>
      <c r="AR46" s="252">
        <v>5.3194071011000004</v>
      </c>
      <c r="AS46" s="252">
        <v>5.3092412677</v>
      </c>
      <c r="AT46" s="252">
        <v>5.3227698677999999</v>
      </c>
      <c r="AU46" s="252">
        <v>5.360468</v>
      </c>
      <c r="AV46" s="252">
        <v>5.360468</v>
      </c>
      <c r="AW46" s="252">
        <v>5.360468</v>
      </c>
      <c r="AX46" s="252">
        <v>5.360468</v>
      </c>
      <c r="AY46" s="252">
        <v>5.360468</v>
      </c>
      <c r="AZ46" s="252">
        <v>5.4340989775999997</v>
      </c>
      <c r="BA46" s="252">
        <v>5.4049168285000002</v>
      </c>
      <c r="BB46" s="252">
        <v>5.2783008673999996</v>
      </c>
      <c r="BC46" s="409">
        <v>4.9938485119999996</v>
      </c>
      <c r="BD46" s="409">
        <v>4.9980803273000003</v>
      </c>
      <c r="BE46" s="409">
        <v>5.0007855874000002</v>
      </c>
      <c r="BF46" s="409">
        <v>5.0030514589999999</v>
      </c>
      <c r="BG46" s="409">
        <v>5.0055787751</v>
      </c>
      <c r="BH46" s="409">
        <v>5.0174730806000003</v>
      </c>
      <c r="BI46" s="409">
        <v>5.0205840567999998</v>
      </c>
      <c r="BJ46" s="409">
        <v>5.0239568222999997</v>
      </c>
      <c r="BK46" s="409">
        <v>5.0031825744000002</v>
      </c>
      <c r="BL46" s="409">
        <v>5.0069043522000003</v>
      </c>
      <c r="BM46" s="409">
        <v>5.0089969236999998</v>
      </c>
      <c r="BN46" s="409">
        <v>5.0114227814000003</v>
      </c>
      <c r="BO46" s="409">
        <v>5.0138808533999999</v>
      </c>
      <c r="BP46" s="409">
        <v>5.0170817734000002</v>
      </c>
      <c r="BQ46" s="409">
        <v>5.0197312387000004</v>
      </c>
      <c r="BR46" s="409">
        <v>5.0219033863</v>
      </c>
      <c r="BS46" s="409">
        <v>5.0244193451000001</v>
      </c>
      <c r="BT46" s="409">
        <v>5.0261906571999999</v>
      </c>
      <c r="BU46" s="409">
        <v>5.0292628885999999</v>
      </c>
      <c r="BV46" s="409">
        <v>5.0975745636000003</v>
      </c>
    </row>
    <row r="47" spans="1:74" ht="11.1" customHeight="1" x14ac:dyDescent="0.2">
      <c r="A47" s="162" t="s">
        <v>500</v>
      </c>
      <c r="B47" s="172" t="s">
        <v>508</v>
      </c>
      <c r="C47" s="252">
        <v>65.431243323000004</v>
      </c>
      <c r="D47" s="252">
        <v>65.426240739999997</v>
      </c>
      <c r="E47" s="252">
        <v>65.643209284999998</v>
      </c>
      <c r="F47" s="252">
        <v>65.573531373999998</v>
      </c>
      <c r="G47" s="252">
        <v>65.572208587999995</v>
      </c>
      <c r="H47" s="252">
        <v>65.661462592000007</v>
      </c>
      <c r="I47" s="252">
        <v>66.134570217000004</v>
      </c>
      <c r="J47" s="252">
        <v>66.166633532000006</v>
      </c>
      <c r="K47" s="252">
        <v>65.790883488000006</v>
      </c>
      <c r="L47" s="252">
        <v>66.228686940000003</v>
      </c>
      <c r="M47" s="252">
        <v>66.393418910999998</v>
      </c>
      <c r="N47" s="252">
        <v>66.369822584999994</v>
      </c>
      <c r="O47" s="252">
        <v>65.819120639000005</v>
      </c>
      <c r="P47" s="252">
        <v>65.378359602000003</v>
      </c>
      <c r="Q47" s="252">
        <v>65.425903919999996</v>
      </c>
      <c r="R47" s="252">
        <v>65.009706496000007</v>
      </c>
      <c r="S47" s="252">
        <v>64.505286569000006</v>
      </c>
      <c r="T47" s="252">
        <v>64.579201366999996</v>
      </c>
      <c r="U47" s="252">
        <v>65.547806829999999</v>
      </c>
      <c r="V47" s="252">
        <v>64.659618436000002</v>
      </c>
      <c r="W47" s="252">
        <v>64.723420179000001</v>
      </c>
      <c r="X47" s="252">
        <v>65.668057654999998</v>
      </c>
      <c r="Y47" s="252">
        <v>66.488829428000003</v>
      </c>
      <c r="Z47" s="252">
        <v>65.511066725000006</v>
      </c>
      <c r="AA47" s="252">
        <v>65.495944792000003</v>
      </c>
      <c r="AB47" s="252">
        <v>65.771001147999996</v>
      </c>
      <c r="AC47" s="252">
        <v>65.501957068999999</v>
      </c>
      <c r="AD47" s="252">
        <v>65.242258343000003</v>
      </c>
      <c r="AE47" s="252">
        <v>65.676086165000001</v>
      </c>
      <c r="AF47" s="252">
        <v>65.967490260999995</v>
      </c>
      <c r="AG47" s="252">
        <v>66.476244780000002</v>
      </c>
      <c r="AH47" s="252">
        <v>65.860910513999997</v>
      </c>
      <c r="AI47" s="252">
        <v>65.812536488999996</v>
      </c>
      <c r="AJ47" s="252">
        <v>66.600101374999994</v>
      </c>
      <c r="AK47" s="252">
        <v>67.445917930999997</v>
      </c>
      <c r="AL47" s="252">
        <v>66.860646235000004</v>
      </c>
      <c r="AM47" s="252">
        <v>66.804418128999998</v>
      </c>
      <c r="AN47" s="252">
        <v>67.238972758000003</v>
      </c>
      <c r="AO47" s="252">
        <v>67.492550879000007</v>
      </c>
      <c r="AP47" s="252">
        <v>67.627454669000002</v>
      </c>
      <c r="AQ47" s="252">
        <v>67.766383339000001</v>
      </c>
      <c r="AR47" s="252">
        <v>68.630702768000006</v>
      </c>
      <c r="AS47" s="252">
        <v>69.348449428999999</v>
      </c>
      <c r="AT47" s="252">
        <v>69.471308836000006</v>
      </c>
      <c r="AU47" s="252">
        <v>69.378193667000005</v>
      </c>
      <c r="AV47" s="252">
        <v>70.077638160999996</v>
      </c>
      <c r="AW47" s="252">
        <v>70.187088333000005</v>
      </c>
      <c r="AX47" s="252">
        <v>70.421993064999995</v>
      </c>
      <c r="AY47" s="252">
        <v>69.449717774000007</v>
      </c>
      <c r="AZ47" s="252">
        <v>69.346976233000007</v>
      </c>
      <c r="BA47" s="252">
        <v>69.983045551999993</v>
      </c>
      <c r="BB47" s="252">
        <v>70.027820532999996</v>
      </c>
      <c r="BC47" s="409">
        <v>70.268489211000002</v>
      </c>
      <c r="BD47" s="409">
        <v>70.876151586999995</v>
      </c>
      <c r="BE47" s="409">
        <v>71.406657168999999</v>
      </c>
      <c r="BF47" s="409">
        <v>70.970539700000003</v>
      </c>
      <c r="BG47" s="409">
        <v>71.415607136000006</v>
      </c>
      <c r="BH47" s="409">
        <v>71.715131612999997</v>
      </c>
      <c r="BI47" s="409">
        <v>72.247206574000003</v>
      </c>
      <c r="BJ47" s="409">
        <v>72.016988698000006</v>
      </c>
      <c r="BK47" s="409">
        <v>71.852124294000006</v>
      </c>
      <c r="BL47" s="409">
        <v>71.838078684999999</v>
      </c>
      <c r="BM47" s="409">
        <v>72.355732004999993</v>
      </c>
      <c r="BN47" s="409">
        <v>73.053446915999999</v>
      </c>
      <c r="BO47" s="409">
        <v>73.272554620999998</v>
      </c>
      <c r="BP47" s="409">
        <v>73.588413618999994</v>
      </c>
      <c r="BQ47" s="409">
        <v>73.580645008000005</v>
      </c>
      <c r="BR47" s="409">
        <v>73.507825847000007</v>
      </c>
      <c r="BS47" s="409">
        <v>73.766892557999995</v>
      </c>
      <c r="BT47" s="409">
        <v>73.633777307000003</v>
      </c>
      <c r="BU47" s="409">
        <v>74.030156513999998</v>
      </c>
      <c r="BV47" s="409">
        <v>73.656123046000005</v>
      </c>
    </row>
    <row r="48" spans="1:74" ht="11.1" customHeight="1" x14ac:dyDescent="0.2">
      <c r="B48" s="17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252"/>
      <c r="BC48" s="409"/>
      <c r="BD48" s="409"/>
      <c r="BE48" s="409"/>
      <c r="BF48" s="409"/>
      <c r="BG48" s="409"/>
      <c r="BH48" s="409"/>
      <c r="BI48" s="409"/>
      <c r="BJ48" s="409"/>
      <c r="BK48" s="409"/>
      <c r="BL48" s="409"/>
      <c r="BM48" s="409"/>
      <c r="BN48" s="409"/>
      <c r="BO48" s="409"/>
      <c r="BP48" s="409"/>
      <c r="BQ48" s="409"/>
      <c r="BR48" s="409"/>
      <c r="BS48" s="409"/>
      <c r="BT48" s="409"/>
      <c r="BU48" s="409"/>
      <c r="BV48" s="409"/>
    </row>
    <row r="49" spans="1:74" ht="11.1" customHeight="1" x14ac:dyDescent="0.2">
      <c r="A49" s="162" t="s">
        <v>1107</v>
      </c>
      <c r="B49" s="174" t="s">
        <v>1108</v>
      </c>
      <c r="C49" s="253">
        <v>0.253</v>
      </c>
      <c r="D49" s="253">
        <v>0.25900000000000001</v>
      </c>
      <c r="E49" s="253">
        <v>0.30099999999999999</v>
      </c>
      <c r="F49" s="253">
        <v>0.505</v>
      </c>
      <c r="G49" s="253">
        <v>0.46300000000000002</v>
      </c>
      <c r="H49" s="253">
        <v>0.41599999999999998</v>
      </c>
      <c r="I49" s="253">
        <v>0.39129032258000002</v>
      </c>
      <c r="J49" s="253">
        <v>0.32</v>
      </c>
      <c r="K49" s="253">
        <v>0.5</v>
      </c>
      <c r="L49" s="253">
        <v>0.31467741934999999</v>
      </c>
      <c r="M49" s="253">
        <v>0.36199999999999999</v>
      </c>
      <c r="N49" s="253">
        <v>0.34699999999999998</v>
      </c>
      <c r="O49" s="253">
        <v>0.37</v>
      </c>
      <c r="P49" s="253">
        <v>0.3775</v>
      </c>
      <c r="Q49" s="253">
        <v>0.39400000000000002</v>
      </c>
      <c r="R49" s="253">
        <v>0.374</v>
      </c>
      <c r="S49" s="253">
        <v>1.089</v>
      </c>
      <c r="T49" s="253">
        <v>0.79400000000000004</v>
      </c>
      <c r="U49" s="253">
        <v>0.45500000000000002</v>
      </c>
      <c r="V49" s="253">
        <v>0.35713632258</v>
      </c>
      <c r="W49" s="253">
        <v>0.437</v>
      </c>
      <c r="X49" s="253">
        <v>0.32500000000000001</v>
      </c>
      <c r="Y49" s="253">
        <v>0.375</v>
      </c>
      <c r="Z49" s="253">
        <v>0.33500000000000002</v>
      </c>
      <c r="AA49" s="253">
        <v>0.30887096774</v>
      </c>
      <c r="AB49" s="253">
        <v>0.20714285714</v>
      </c>
      <c r="AC49" s="253">
        <v>0.377</v>
      </c>
      <c r="AD49" s="253">
        <v>0.62133333332999996</v>
      </c>
      <c r="AE49" s="253">
        <v>0.55000000000000004</v>
      </c>
      <c r="AF49" s="253">
        <v>0.47333333332999999</v>
      </c>
      <c r="AG49" s="253">
        <v>0.41241935483999997</v>
      </c>
      <c r="AH49" s="253">
        <v>0.58399999999999996</v>
      </c>
      <c r="AI49" s="253">
        <v>0.503</v>
      </c>
      <c r="AJ49" s="253">
        <v>0.48632258065</v>
      </c>
      <c r="AK49" s="253">
        <v>0.22500000000000001</v>
      </c>
      <c r="AL49" s="253">
        <v>0.51798387096999998</v>
      </c>
      <c r="AM49" s="253">
        <v>0.31577419355000003</v>
      </c>
      <c r="AN49" s="253">
        <v>0.42012500000000003</v>
      </c>
      <c r="AO49" s="253">
        <v>0.45350000000000001</v>
      </c>
      <c r="AP49" s="253">
        <v>0.27150000000000002</v>
      </c>
      <c r="AQ49" s="253">
        <v>0.24049999999999999</v>
      </c>
      <c r="AR49" s="253">
        <v>0.30649999999999999</v>
      </c>
      <c r="AS49" s="253">
        <v>0.13548387097</v>
      </c>
      <c r="AT49" s="253">
        <v>0.14294354839000001</v>
      </c>
      <c r="AU49" s="253">
        <v>0.23400000000000001</v>
      </c>
      <c r="AV49" s="253">
        <v>0.26514516128999999</v>
      </c>
      <c r="AW49" s="253">
        <v>0.26500000000000001</v>
      </c>
      <c r="AX49" s="253">
        <v>0.38374193548000002</v>
      </c>
      <c r="AY49" s="253">
        <v>0.255</v>
      </c>
      <c r="AZ49" s="253">
        <v>0.58599999999999997</v>
      </c>
      <c r="BA49" s="253">
        <v>0.23599999999999999</v>
      </c>
      <c r="BB49" s="253">
        <v>0.41899999999999998</v>
      </c>
      <c r="BC49" s="630" t="s">
        <v>1368</v>
      </c>
      <c r="BD49" s="630" t="s">
        <v>1368</v>
      </c>
      <c r="BE49" s="630" t="s">
        <v>1368</v>
      </c>
      <c r="BF49" s="630" t="s">
        <v>1368</v>
      </c>
      <c r="BG49" s="630" t="s">
        <v>1368</v>
      </c>
      <c r="BH49" s="630" t="s">
        <v>1368</v>
      </c>
      <c r="BI49" s="630" t="s">
        <v>1368</v>
      </c>
      <c r="BJ49" s="630" t="s">
        <v>1368</v>
      </c>
      <c r="BK49" s="630" t="s">
        <v>1368</v>
      </c>
      <c r="BL49" s="630" t="s">
        <v>1368</v>
      </c>
      <c r="BM49" s="630" t="s">
        <v>1368</v>
      </c>
      <c r="BN49" s="630" t="s">
        <v>1368</v>
      </c>
      <c r="BO49" s="630" t="s">
        <v>1368</v>
      </c>
      <c r="BP49" s="630" t="s">
        <v>1368</v>
      </c>
      <c r="BQ49" s="630" t="s">
        <v>1368</v>
      </c>
      <c r="BR49" s="630" t="s">
        <v>1368</v>
      </c>
      <c r="BS49" s="630" t="s">
        <v>1368</v>
      </c>
      <c r="BT49" s="630" t="s">
        <v>1368</v>
      </c>
      <c r="BU49" s="630" t="s">
        <v>1368</v>
      </c>
      <c r="BV49" s="630" t="s">
        <v>1368</v>
      </c>
    </row>
    <row r="50" spans="1:74" ht="11.1" customHeight="1" x14ac:dyDescent="0.2">
      <c r="B50" s="17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409"/>
      <c r="BC50" s="409"/>
      <c r="BD50" s="252"/>
      <c r="BE50" s="252"/>
      <c r="BF50" s="252"/>
      <c r="BG50" s="409"/>
      <c r="BH50" s="409"/>
      <c r="BI50" s="409"/>
      <c r="BJ50" s="409"/>
      <c r="BK50" s="409"/>
      <c r="BL50" s="409"/>
      <c r="BM50" s="409"/>
      <c r="BN50" s="409"/>
      <c r="BO50" s="409"/>
      <c r="BP50" s="409"/>
      <c r="BQ50" s="409"/>
      <c r="BR50" s="409"/>
      <c r="BS50" s="409"/>
      <c r="BT50" s="409"/>
      <c r="BU50" s="409"/>
      <c r="BV50" s="409"/>
    </row>
    <row r="51" spans="1:74" ht="11.1" customHeight="1" x14ac:dyDescent="0.2">
      <c r="BK51" s="411"/>
      <c r="BL51" s="411"/>
      <c r="BM51" s="411"/>
      <c r="BN51" s="411"/>
      <c r="BO51" s="411"/>
      <c r="BP51" s="411"/>
      <c r="BQ51" s="411"/>
      <c r="BR51" s="411"/>
      <c r="BS51" s="411"/>
      <c r="BT51" s="411"/>
      <c r="BU51" s="411"/>
      <c r="BV51" s="411"/>
    </row>
    <row r="52" spans="1:74" ht="12" customHeight="1" x14ac:dyDescent="0.2">
      <c r="B52" s="819" t="s">
        <v>1003</v>
      </c>
      <c r="C52" s="798"/>
      <c r="D52" s="798"/>
      <c r="E52" s="798"/>
      <c r="F52" s="798"/>
      <c r="G52" s="798"/>
      <c r="H52" s="798"/>
      <c r="I52" s="798"/>
      <c r="J52" s="798"/>
      <c r="K52" s="798"/>
      <c r="L52" s="798"/>
      <c r="M52" s="798"/>
      <c r="N52" s="798"/>
      <c r="O52" s="798"/>
      <c r="P52" s="798"/>
      <c r="Q52" s="798"/>
    </row>
    <row r="53" spans="1:74" ht="12" customHeight="1" x14ac:dyDescent="0.2">
      <c r="B53" s="817" t="s">
        <v>1366</v>
      </c>
      <c r="C53" s="817"/>
      <c r="D53" s="817"/>
      <c r="E53" s="817"/>
      <c r="F53" s="817"/>
      <c r="G53" s="817"/>
      <c r="H53" s="817"/>
      <c r="I53" s="817"/>
      <c r="J53" s="817"/>
      <c r="K53" s="817"/>
      <c r="L53" s="817"/>
      <c r="M53" s="817"/>
      <c r="N53" s="817"/>
      <c r="O53" s="817"/>
      <c r="P53" s="817"/>
      <c r="Q53" s="817"/>
      <c r="R53" s="817"/>
    </row>
    <row r="54" spans="1:74" s="439" customFormat="1" ht="12" customHeight="1" x14ac:dyDescent="0.2">
      <c r="A54" s="440"/>
      <c r="B54" s="817" t="s">
        <v>1362</v>
      </c>
      <c r="C54" s="817"/>
      <c r="D54" s="817"/>
      <c r="E54" s="817"/>
      <c r="F54" s="817"/>
      <c r="G54" s="817"/>
      <c r="H54" s="817"/>
      <c r="I54" s="817"/>
      <c r="J54" s="817"/>
      <c r="K54" s="817"/>
      <c r="L54" s="817"/>
      <c r="M54" s="817"/>
      <c r="N54" s="817"/>
      <c r="O54" s="817"/>
      <c r="P54" s="817"/>
      <c r="Q54" s="817"/>
      <c r="R54" s="778"/>
      <c r="AY54" s="535"/>
      <c r="AZ54" s="535"/>
      <c r="BA54" s="535"/>
      <c r="BB54" s="535"/>
      <c r="BC54" s="535"/>
      <c r="BD54" s="648"/>
      <c r="BE54" s="648"/>
      <c r="BF54" s="648"/>
      <c r="BG54" s="535"/>
      <c r="BH54" s="535"/>
      <c r="BI54" s="535"/>
      <c r="BJ54" s="535"/>
    </row>
    <row r="55" spans="1:74" s="439" customFormat="1" ht="12" customHeight="1" x14ac:dyDescent="0.2">
      <c r="A55" s="440"/>
      <c r="B55" s="787" t="s">
        <v>483</v>
      </c>
      <c r="C55" s="788"/>
      <c r="D55" s="788"/>
      <c r="E55" s="788"/>
      <c r="F55" s="788"/>
      <c r="G55" s="788"/>
      <c r="H55" s="788"/>
      <c r="I55" s="788"/>
      <c r="J55" s="788"/>
      <c r="K55" s="788"/>
      <c r="L55" s="788"/>
      <c r="M55" s="788"/>
      <c r="N55" s="788"/>
      <c r="O55" s="788"/>
      <c r="P55" s="788"/>
      <c r="Q55" s="784"/>
      <c r="AY55" s="535"/>
      <c r="AZ55" s="535"/>
      <c r="BA55" s="535"/>
      <c r="BB55" s="535"/>
      <c r="BC55" s="535"/>
      <c r="BD55" s="648"/>
      <c r="BE55" s="648"/>
      <c r="BF55" s="648"/>
      <c r="BG55" s="535"/>
      <c r="BH55" s="535"/>
      <c r="BI55" s="535"/>
      <c r="BJ55" s="535"/>
    </row>
    <row r="56" spans="1:74" s="439" customFormat="1" ht="12" customHeight="1" x14ac:dyDescent="0.2">
      <c r="A56" s="440"/>
      <c r="B56" s="812" t="s">
        <v>986</v>
      </c>
      <c r="C56" s="812"/>
      <c r="D56" s="812"/>
      <c r="E56" s="812"/>
      <c r="F56" s="812"/>
      <c r="G56" s="812"/>
      <c r="H56" s="812"/>
      <c r="I56" s="812"/>
      <c r="J56" s="812"/>
      <c r="K56" s="812"/>
      <c r="L56" s="812"/>
      <c r="M56" s="812"/>
      <c r="N56" s="812"/>
      <c r="O56" s="812"/>
      <c r="P56" s="812"/>
      <c r="Q56" s="784"/>
      <c r="AY56" s="535"/>
      <c r="AZ56" s="535"/>
      <c r="BA56" s="535"/>
      <c r="BB56" s="535"/>
      <c r="BC56" s="535"/>
      <c r="BD56" s="648"/>
      <c r="BE56" s="648"/>
      <c r="BF56" s="648"/>
      <c r="BG56" s="535"/>
      <c r="BH56" s="535"/>
      <c r="BI56" s="535"/>
      <c r="BJ56" s="535"/>
    </row>
    <row r="57" spans="1:74" s="439" customFormat="1" ht="12.75" customHeight="1" x14ac:dyDescent="0.2">
      <c r="A57" s="440"/>
      <c r="B57" s="812" t="s">
        <v>1061</v>
      </c>
      <c r="C57" s="784"/>
      <c r="D57" s="784"/>
      <c r="E57" s="784"/>
      <c r="F57" s="784"/>
      <c r="G57" s="784"/>
      <c r="H57" s="784"/>
      <c r="I57" s="784"/>
      <c r="J57" s="784"/>
      <c r="K57" s="784"/>
      <c r="L57" s="784"/>
      <c r="M57" s="784"/>
      <c r="N57" s="784"/>
      <c r="O57" s="784"/>
      <c r="P57" s="784"/>
      <c r="Q57" s="784"/>
      <c r="AY57" s="535"/>
      <c r="AZ57" s="535"/>
      <c r="BA57" s="535"/>
      <c r="BB57" s="535"/>
      <c r="BC57" s="535"/>
      <c r="BD57" s="648"/>
      <c r="BE57" s="648"/>
      <c r="BF57" s="648"/>
      <c r="BG57" s="535"/>
      <c r="BH57" s="535"/>
      <c r="BI57" s="535"/>
      <c r="BJ57" s="535"/>
    </row>
    <row r="58" spans="1:74" s="439" customFormat="1" ht="12" customHeight="1" x14ac:dyDescent="0.2">
      <c r="A58" s="440"/>
      <c r="B58" s="813" t="s">
        <v>1050</v>
      </c>
      <c r="C58" s="784"/>
      <c r="D58" s="784"/>
      <c r="E58" s="784"/>
      <c r="F58" s="784"/>
      <c r="G58" s="784"/>
      <c r="H58" s="784"/>
      <c r="I58" s="784"/>
      <c r="J58" s="784"/>
      <c r="K58" s="784"/>
      <c r="L58" s="784"/>
      <c r="M58" s="784"/>
      <c r="N58" s="784"/>
      <c r="O58" s="784"/>
      <c r="P58" s="784"/>
      <c r="Q58" s="784"/>
      <c r="AY58" s="535"/>
      <c r="AZ58" s="535"/>
      <c r="BA58" s="535"/>
      <c r="BB58" s="535"/>
      <c r="BC58" s="535"/>
      <c r="BD58" s="648"/>
      <c r="BE58" s="648"/>
      <c r="BF58" s="648"/>
      <c r="BG58" s="535"/>
      <c r="BH58" s="535"/>
      <c r="BI58" s="535"/>
      <c r="BJ58" s="535"/>
    </row>
    <row r="59" spans="1:74" s="439" customFormat="1" ht="12" customHeight="1" x14ac:dyDescent="0.2">
      <c r="A59" s="435"/>
      <c r="B59" s="814" t="s">
        <v>1032</v>
      </c>
      <c r="C59" s="815"/>
      <c r="D59" s="815"/>
      <c r="E59" s="815"/>
      <c r="F59" s="815"/>
      <c r="G59" s="815"/>
      <c r="H59" s="815"/>
      <c r="I59" s="815"/>
      <c r="J59" s="815"/>
      <c r="K59" s="815"/>
      <c r="L59" s="815"/>
      <c r="M59" s="815"/>
      <c r="N59" s="815"/>
      <c r="O59" s="815"/>
      <c r="P59" s="815"/>
      <c r="Q59" s="784"/>
      <c r="AY59" s="535"/>
      <c r="AZ59" s="535"/>
      <c r="BA59" s="535"/>
      <c r="BB59" s="535"/>
      <c r="BC59" s="535"/>
      <c r="BD59" s="648"/>
      <c r="BE59" s="648"/>
      <c r="BF59" s="648"/>
      <c r="BG59" s="535"/>
      <c r="BH59" s="535"/>
      <c r="BI59" s="535"/>
      <c r="BJ59" s="535"/>
    </row>
    <row r="60" spans="1:74" ht="12.75" x14ac:dyDescent="0.2">
      <c r="B60" s="804" t="s">
        <v>1129</v>
      </c>
      <c r="C60" s="784"/>
      <c r="D60" s="784"/>
      <c r="E60" s="784"/>
      <c r="F60" s="784"/>
      <c r="G60" s="784"/>
      <c r="H60" s="784"/>
      <c r="I60" s="784"/>
      <c r="J60" s="784"/>
      <c r="K60" s="784"/>
      <c r="L60" s="784"/>
      <c r="M60" s="784"/>
      <c r="N60" s="784"/>
      <c r="O60" s="784"/>
      <c r="P60" s="784"/>
      <c r="Q60" s="784"/>
      <c r="R60" s="439"/>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sheetData>
  <mergeCells count="17">
    <mergeCell ref="A1:A2"/>
    <mergeCell ref="AM3:AX3"/>
    <mergeCell ref="AY3:BJ3"/>
    <mergeCell ref="BK3:BV3"/>
    <mergeCell ref="B1:AL1"/>
    <mergeCell ref="C3:N3"/>
    <mergeCell ref="O3:Z3"/>
    <mergeCell ref="AA3:AL3"/>
    <mergeCell ref="B60:Q60"/>
    <mergeCell ref="B57:Q57"/>
    <mergeCell ref="B58:Q58"/>
    <mergeCell ref="B59:Q59"/>
    <mergeCell ref="B52:Q52"/>
    <mergeCell ref="B54:Q54"/>
    <mergeCell ref="B55:Q55"/>
    <mergeCell ref="B56:Q56"/>
    <mergeCell ref="B53:R5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G5" activePane="bottomRight" state="frozen"/>
      <selection activeCell="BF63" sqref="BF63"/>
      <selection pane="topRight" activeCell="BF63" sqref="BF63"/>
      <selection pane="bottomLeft" activeCell="BF63" sqref="BF63"/>
      <selection pane="bottomRight" activeCell="BE13" sqref="BE13"/>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3" customWidth="1"/>
    <col min="56" max="58" width="6.5703125" style="643" customWidth="1"/>
    <col min="59" max="62" width="6.5703125" style="493" customWidth="1"/>
    <col min="63" max="74" width="6.5703125" style="153" customWidth="1"/>
    <col min="75" max="16384" width="8.5703125" style="153"/>
  </cols>
  <sheetData>
    <row r="1" spans="1:74" ht="13.35" customHeight="1" x14ac:dyDescent="0.2">
      <c r="A1" s="790" t="s">
        <v>982</v>
      </c>
      <c r="B1" s="821" t="s">
        <v>869</v>
      </c>
      <c r="C1" s="822"/>
      <c r="D1" s="822"/>
      <c r="E1" s="822"/>
      <c r="F1" s="822"/>
      <c r="G1" s="822"/>
      <c r="H1" s="822"/>
      <c r="I1" s="822"/>
      <c r="J1" s="822"/>
      <c r="K1" s="822"/>
      <c r="L1" s="822"/>
      <c r="M1" s="822"/>
      <c r="N1" s="822"/>
      <c r="O1" s="822"/>
      <c r="P1" s="822"/>
      <c r="Q1" s="822"/>
      <c r="R1" s="822"/>
      <c r="S1" s="822"/>
      <c r="T1" s="822"/>
      <c r="U1" s="822"/>
      <c r="V1" s="822"/>
      <c r="W1" s="822"/>
      <c r="X1" s="822"/>
      <c r="Y1" s="822"/>
      <c r="Z1" s="822"/>
      <c r="AA1" s="822"/>
      <c r="AB1" s="822"/>
      <c r="AC1" s="822"/>
      <c r="AD1" s="822"/>
      <c r="AE1" s="822"/>
      <c r="AF1" s="822"/>
      <c r="AG1" s="822"/>
      <c r="AH1" s="822"/>
      <c r="AI1" s="822"/>
      <c r="AJ1" s="822"/>
      <c r="AK1" s="822"/>
      <c r="AL1" s="822"/>
    </row>
    <row r="2" spans="1:74" ht="12.75" x14ac:dyDescent="0.2">
      <c r="A2" s="791"/>
      <c r="B2" s="772" t="str">
        <f>"U.S. Energy Information Administration  |  Short-Term Energy Outlook  - "&amp;Dates!D1</f>
        <v>U.S. Energy Information Administration  |  Short-Term Energy Outlook  - May 2019</v>
      </c>
      <c r="C2" s="773"/>
      <c r="D2" s="773"/>
      <c r="E2" s="773"/>
      <c r="F2" s="773"/>
      <c r="G2" s="773"/>
      <c r="H2" s="773"/>
      <c r="I2" s="773"/>
      <c r="J2" s="773"/>
      <c r="K2" s="773"/>
      <c r="L2" s="773"/>
      <c r="M2" s="773"/>
      <c r="N2" s="773"/>
      <c r="O2" s="773"/>
      <c r="P2" s="773"/>
      <c r="Q2" s="773"/>
      <c r="R2" s="773"/>
      <c r="S2" s="773"/>
      <c r="T2" s="773"/>
      <c r="U2" s="773"/>
      <c r="V2" s="773"/>
      <c r="W2" s="773"/>
      <c r="X2" s="773"/>
      <c r="Y2" s="773"/>
      <c r="Z2" s="773"/>
      <c r="AA2" s="773"/>
      <c r="AB2" s="773"/>
      <c r="AC2" s="773"/>
      <c r="AD2" s="773"/>
      <c r="AE2" s="773"/>
      <c r="AF2" s="773"/>
      <c r="AG2" s="773"/>
      <c r="AH2" s="773"/>
      <c r="AI2" s="773"/>
      <c r="AJ2" s="773"/>
      <c r="AK2" s="773"/>
      <c r="AL2" s="773"/>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B5" s="254" t="s">
        <v>326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4"/>
      <c r="AZ5" s="734"/>
      <c r="BA5" s="252"/>
      <c r="BB5" s="734"/>
      <c r="BC5" s="734"/>
      <c r="BD5" s="252"/>
      <c r="BE5" s="252"/>
      <c r="BF5" s="252"/>
      <c r="BG5" s="252"/>
      <c r="BH5" s="252"/>
      <c r="BI5" s="252"/>
      <c r="BJ5" s="734"/>
      <c r="BK5" s="409"/>
      <c r="BL5" s="409"/>
      <c r="BM5" s="409"/>
      <c r="BN5" s="409"/>
      <c r="BO5" s="409"/>
      <c r="BP5" s="409"/>
      <c r="BQ5" s="409"/>
      <c r="BR5" s="409"/>
      <c r="BS5" s="409"/>
      <c r="BT5" s="409"/>
      <c r="BU5" s="409"/>
      <c r="BV5" s="409"/>
    </row>
    <row r="6" spans="1:74" ht="11.1" customHeight="1" x14ac:dyDescent="0.2">
      <c r="A6" s="162" t="s">
        <v>1219</v>
      </c>
      <c r="B6" s="173" t="s">
        <v>327</v>
      </c>
      <c r="C6" s="252">
        <v>1.1000000000000001</v>
      </c>
      <c r="D6" s="252">
        <v>1.1000000000000001</v>
      </c>
      <c r="E6" s="252">
        <v>1.1000000000000001</v>
      </c>
      <c r="F6" s="252">
        <v>1.1000000000000001</v>
      </c>
      <c r="G6" s="252">
        <v>1.1000000000000001</v>
      </c>
      <c r="H6" s="252">
        <v>1.1000000000000001</v>
      </c>
      <c r="I6" s="252">
        <v>1.1000000000000001</v>
      </c>
      <c r="J6" s="252">
        <v>1.1000000000000001</v>
      </c>
      <c r="K6" s="252">
        <v>1.1000000000000001</v>
      </c>
      <c r="L6" s="252">
        <v>1.1000000000000001</v>
      </c>
      <c r="M6" s="252">
        <v>1.1000000000000001</v>
      </c>
      <c r="N6" s="252">
        <v>1.1000000000000001</v>
      </c>
      <c r="O6" s="252">
        <v>1.05</v>
      </c>
      <c r="P6" s="252">
        <v>1.05</v>
      </c>
      <c r="Q6" s="252">
        <v>1.05</v>
      </c>
      <c r="R6" s="252">
        <v>1.05</v>
      </c>
      <c r="S6" s="252">
        <v>1.05</v>
      </c>
      <c r="T6" s="252">
        <v>1.03</v>
      </c>
      <c r="U6" s="252">
        <v>1.05</v>
      </c>
      <c r="V6" s="252">
        <v>1.05</v>
      </c>
      <c r="W6" s="252">
        <v>1.05</v>
      </c>
      <c r="X6" s="252">
        <v>1.05</v>
      </c>
      <c r="Y6" s="252">
        <v>1.05</v>
      </c>
      <c r="Z6" s="252">
        <v>1.05</v>
      </c>
      <c r="AA6" s="252">
        <v>1.04</v>
      </c>
      <c r="AB6" s="252">
        <v>1.04</v>
      </c>
      <c r="AC6" s="252">
        <v>1.04</v>
      </c>
      <c r="AD6" s="252">
        <v>1.03</v>
      </c>
      <c r="AE6" s="252">
        <v>1.03</v>
      </c>
      <c r="AF6" s="252">
        <v>1.03</v>
      </c>
      <c r="AG6" s="252">
        <v>1.03</v>
      </c>
      <c r="AH6" s="252">
        <v>1.03</v>
      </c>
      <c r="AI6" s="252">
        <v>1.03</v>
      </c>
      <c r="AJ6" s="252">
        <v>0.98</v>
      </c>
      <c r="AK6" s="252">
        <v>1</v>
      </c>
      <c r="AL6" s="252">
        <v>1.03</v>
      </c>
      <c r="AM6" s="252">
        <v>1.04</v>
      </c>
      <c r="AN6" s="252">
        <v>1.03</v>
      </c>
      <c r="AO6" s="252">
        <v>0.99</v>
      </c>
      <c r="AP6" s="252">
        <v>0.99</v>
      </c>
      <c r="AQ6" s="252">
        <v>1.02</v>
      </c>
      <c r="AR6" s="252">
        <v>1.04</v>
      </c>
      <c r="AS6" s="252">
        <v>1.05</v>
      </c>
      <c r="AT6" s="252">
        <v>1.04</v>
      </c>
      <c r="AU6" s="252">
        <v>1</v>
      </c>
      <c r="AV6" s="252">
        <v>1</v>
      </c>
      <c r="AW6" s="252">
        <v>1</v>
      </c>
      <c r="AX6" s="252">
        <v>1</v>
      </c>
      <c r="AY6" s="252">
        <v>0.95</v>
      </c>
      <c r="AZ6" s="252">
        <v>1.04</v>
      </c>
      <c r="BA6" s="252">
        <v>1</v>
      </c>
      <c r="BB6" s="252">
        <v>0.99</v>
      </c>
      <c r="BC6" s="252" t="s">
        <v>1369</v>
      </c>
      <c r="BD6" s="252" t="s">
        <v>1369</v>
      </c>
      <c r="BE6" s="252" t="s">
        <v>1369</v>
      </c>
      <c r="BF6" s="252" t="s">
        <v>1369</v>
      </c>
      <c r="BG6" s="252" t="s">
        <v>1369</v>
      </c>
      <c r="BH6" s="252" t="s">
        <v>1369</v>
      </c>
      <c r="BI6" s="252" t="s">
        <v>1369</v>
      </c>
      <c r="BJ6" s="252" t="s">
        <v>1369</v>
      </c>
      <c r="BK6" s="252" t="s">
        <v>1369</v>
      </c>
      <c r="BL6" s="252" t="s">
        <v>1369</v>
      </c>
      <c r="BM6" s="252" t="s">
        <v>1369</v>
      </c>
      <c r="BN6" s="252" t="s">
        <v>1369</v>
      </c>
      <c r="BO6" s="252" t="s">
        <v>1369</v>
      </c>
      <c r="BP6" s="252" t="s">
        <v>1369</v>
      </c>
      <c r="BQ6" s="252" t="s">
        <v>1369</v>
      </c>
      <c r="BR6" s="252" t="s">
        <v>1369</v>
      </c>
      <c r="BS6" s="252" t="s">
        <v>1369</v>
      </c>
      <c r="BT6" s="252" t="s">
        <v>1369</v>
      </c>
      <c r="BU6" s="252" t="s">
        <v>1369</v>
      </c>
      <c r="BV6" s="252" t="s">
        <v>1369</v>
      </c>
    </row>
    <row r="7" spans="1:74" ht="11.1" customHeight="1" x14ac:dyDescent="0.2">
      <c r="A7" s="162" t="s">
        <v>344</v>
      </c>
      <c r="B7" s="173" t="s">
        <v>335</v>
      </c>
      <c r="C7" s="252">
        <v>1.8</v>
      </c>
      <c r="D7" s="252">
        <v>1.75</v>
      </c>
      <c r="E7" s="252">
        <v>1.7</v>
      </c>
      <c r="F7" s="252">
        <v>1.77</v>
      </c>
      <c r="G7" s="252">
        <v>1.75</v>
      </c>
      <c r="H7" s="252">
        <v>1.8</v>
      </c>
      <c r="I7" s="252">
        <v>1.83</v>
      </c>
      <c r="J7" s="252">
        <v>1.85</v>
      </c>
      <c r="K7" s="252">
        <v>1.78</v>
      </c>
      <c r="L7" s="252">
        <v>1.75</v>
      </c>
      <c r="M7" s="252">
        <v>1.8</v>
      </c>
      <c r="N7" s="252">
        <v>1.8</v>
      </c>
      <c r="O7" s="252">
        <v>1.78</v>
      </c>
      <c r="P7" s="252">
        <v>1.7749999999999999</v>
      </c>
      <c r="Q7" s="252">
        <v>1.78</v>
      </c>
      <c r="R7" s="252">
        <v>1.7749999999999999</v>
      </c>
      <c r="S7" s="252">
        <v>1.8</v>
      </c>
      <c r="T7" s="252">
        <v>1.8049999999999999</v>
      </c>
      <c r="U7" s="252">
        <v>1.8109999999999999</v>
      </c>
      <c r="V7" s="252">
        <v>1.8149999999999999</v>
      </c>
      <c r="W7" s="252">
        <v>1.75</v>
      </c>
      <c r="X7" s="252">
        <v>1.6</v>
      </c>
      <c r="Y7" s="252">
        <v>1.68</v>
      </c>
      <c r="Z7" s="252">
        <v>1.65</v>
      </c>
      <c r="AA7" s="252">
        <v>1.64</v>
      </c>
      <c r="AB7" s="252">
        <v>1.67</v>
      </c>
      <c r="AC7" s="252">
        <v>1.61</v>
      </c>
      <c r="AD7" s="252">
        <v>1.68</v>
      </c>
      <c r="AE7" s="252">
        <v>1.64</v>
      </c>
      <c r="AF7" s="252">
        <v>1.67</v>
      </c>
      <c r="AG7" s="252">
        <v>1.65</v>
      </c>
      <c r="AH7" s="252">
        <v>1.67</v>
      </c>
      <c r="AI7" s="252">
        <v>1.65</v>
      </c>
      <c r="AJ7" s="252">
        <v>1.675</v>
      </c>
      <c r="AK7" s="252">
        <v>1.58</v>
      </c>
      <c r="AL7" s="252">
        <v>1.62</v>
      </c>
      <c r="AM7" s="252">
        <v>1.61</v>
      </c>
      <c r="AN7" s="252">
        <v>1.6</v>
      </c>
      <c r="AO7" s="252">
        <v>1.57</v>
      </c>
      <c r="AP7" s="252">
        <v>1.5649999999999999</v>
      </c>
      <c r="AQ7" s="252">
        <v>1.57</v>
      </c>
      <c r="AR7" s="252">
        <v>1.54</v>
      </c>
      <c r="AS7" s="252">
        <v>1.55</v>
      </c>
      <c r="AT7" s="252">
        <v>1.56</v>
      </c>
      <c r="AU7" s="252">
        <v>1.58</v>
      </c>
      <c r="AV7" s="252">
        <v>1.55</v>
      </c>
      <c r="AW7" s="252">
        <v>1.6</v>
      </c>
      <c r="AX7" s="252">
        <v>1.57</v>
      </c>
      <c r="AY7" s="252">
        <v>1.55</v>
      </c>
      <c r="AZ7" s="252">
        <v>1.46</v>
      </c>
      <c r="BA7" s="252">
        <v>1.47</v>
      </c>
      <c r="BB7" s="252">
        <v>1.5249999999999999</v>
      </c>
      <c r="BC7" s="252" t="s">
        <v>1369</v>
      </c>
      <c r="BD7" s="252" t="s">
        <v>1369</v>
      </c>
      <c r="BE7" s="252" t="s">
        <v>1369</v>
      </c>
      <c r="BF7" s="252" t="s">
        <v>1369</v>
      </c>
      <c r="BG7" s="252" t="s">
        <v>1369</v>
      </c>
      <c r="BH7" s="252" t="s">
        <v>1369</v>
      </c>
      <c r="BI7" s="252" t="s">
        <v>1369</v>
      </c>
      <c r="BJ7" s="252" t="s">
        <v>1369</v>
      </c>
      <c r="BK7" s="252" t="s">
        <v>1369</v>
      </c>
      <c r="BL7" s="252" t="s">
        <v>1369</v>
      </c>
      <c r="BM7" s="252" t="s">
        <v>1369</v>
      </c>
      <c r="BN7" s="252" t="s">
        <v>1369</v>
      </c>
      <c r="BO7" s="252" t="s">
        <v>1369</v>
      </c>
      <c r="BP7" s="252" t="s">
        <v>1369</v>
      </c>
      <c r="BQ7" s="252" t="s">
        <v>1369</v>
      </c>
      <c r="BR7" s="252" t="s">
        <v>1369</v>
      </c>
      <c r="BS7" s="252" t="s">
        <v>1369</v>
      </c>
      <c r="BT7" s="252" t="s">
        <v>1369</v>
      </c>
      <c r="BU7" s="252" t="s">
        <v>1369</v>
      </c>
      <c r="BV7" s="252" t="s">
        <v>1369</v>
      </c>
    </row>
    <row r="8" spans="1:74" ht="11.1" customHeight="1" x14ac:dyDescent="0.2">
      <c r="A8" s="162" t="s">
        <v>1345</v>
      </c>
      <c r="B8" s="173" t="s">
        <v>1346</v>
      </c>
      <c r="C8" s="252">
        <v>0.25267800000000001</v>
      </c>
      <c r="D8" s="252">
        <v>0.26105600000000001</v>
      </c>
      <c r="E8" s="252">
        <v>0.27103899999999997</v>
      </c>
      <c r="F8" s="252">
        <v>0.23266899999999999</v>
      </c>
      <c r="G8" s="252">
        <v>0.222529</v>
      </c>
      <c r="H8" s="252">
        <v>0.22875400000000001</v>
      </c>
      <c r="I8" s="252">
        <v>0.25672400000000001</v>
      </c>
      <c r="J8" s="252">
        <v>0.25955299999999998</v>
      </c>
      <c r="K8" s="252">
        <v>0.22764300000000001</v>
      </c>
      <c r="L8" s="252">
        <v>0.198571</v>
      </c>
      <c r="M8" s="252">
        <v>0.19644900000000001</v>
      </c>
      <c r="N8" s="252">
        <v>0.20608000000000001</v>
      </c>
      <c r="O8" s="252">
        <v>0.20954200000000001</v>
      </c>
      <c r="P8" s="252">
        <v>0.20552999999999999</v>
      </c>
      <c r="Q8" s="252">
        <v>0.19054499999999999</v>
      </c>
      <c r="R8" s="252">
        <v>0.181058</v>
      </c>
      <c r="S8" s="252">
        <v>0.18735099999999999</v>
      </c>
      <c r="T8" s="252">
        <v>0.195463</v>
      </c>
      <c r="U8" s="252">
        <v>0.20899499999999999</v>
      </c>
      <c r="V8" s="252">
        <v>0.20374300000000001</v>
      </c>
      <c r="W8" s="252">
        <v>0.18052000000000001</v>
      </c>
      <c r="X8" s="252">
        <v>0.16932700000000001</v>
      </c>
      <c r="Y8" s="252">
        <v>0.16131499999999999</v>
      </c>
      <c r="Z8" s="252">
        <v>0.18970799999999999</v>
      </c>
      <c r="AA8" s="252">
        <v>0.185</v>
      </c>
      <c r="AB8" s="252">
        <v>0.192</v>
      </c>
      <c r="AC8" s="252">
        <v>0.155</v>
      </c>
      <c r="AD8" s="252">
        <v>0.16600000000000001</v>
      </c>
      <c r="AE8" s="252">
        <v>0.19400000000000001</v>
      </c>
      <c r="AF8" s="252">
        <v>0.25</v>
      </c>
      <c r="AG8" s="252">
        <v>0.27</v>
      </c>
      <c r="AH8" s="252">
        <v>0.26200000000000001</v>
      </c>
      <c r="AI8" s="252">
        <v>0.26500000000000001</v>
      </c>
      <c r="AJ8" s="252">
        <v>0.28999999999999998</v>
      </c>
      <c r="AK8" s="252">
        <v>0.30099999999999999</v>
      </c>
      <c r="AL8" s="252">
        <v>0.312</v>
      </c>
      <c r="AM8" s="252">
        <v>0.316</v>
      </c>
      <c r="AN8" s="252">
        <v>0.32600000000000001</v>
      </c>
      <c r="AO8" s="252">
        <v>0.36399999999999999</v>
      </c>
      <c r="AP8" s="252">
        <v>0.36299999999999999</v>
      </c>
      <c r="AQ8" s="252">
        <v>0.35799999999999998</v>
      </c>
      <c r="AR8" s="252">
        <v>0.33500000000000002</v>
      </c>
      <c r="AS8" s="252">
        <v>0.32500000000000001</v>
      </c>
      <c r="AT8" s="252">
        <v>0.34</v>
      </c>
      <c r="AU8" s="252">
        <v>0.33500000000000002</v>
      </c>
      <c r="AV8" s="252">
        <v>0.33</v>
      </c>
      <c r="AW8" s="252">
        <v>0.3</v>
      </c>
      <c r="AX8" s="252">
        <v>0.3</v>
      </c>
      <c r="AY8" s="252">
        <v>0.32</v>
      </c>
      <c r="AZ8" s="252">
        <v>0.33500000000000002</v>
      </c>
      <c r="BA8" s="252">
        <v>0.32500000000000001</v>
      </c>
      <c r="BB8" s="252">
        <v>0.32500000000000001</v>
      </c>
      <c r="BC8" s="252" t="s">
        <v>1369</v>
      </c>
      <c r="BD8" s="252" t="s">
        <v>1369</v>
      </c>
      <c r="BE8" s="252" t="s">
        <v>1369</v>
      </c>
      <c r="BF8" s="252" t="s">
        <v>1369</v>
      </c>
      <c r="BG8" s="252" t="s">
        <v>1369</v>
      </c>
      <c r="BH8" s="252" t="s">
        <v>1369</v>
      </c>
      <c r="BI8" s="252" t="s">
        <v>1369</v>
      </c>
      <c r="BJ8" s="252" t="s">
        <v>1369</v>
      </c>
      <c r="BK8" s="252" t="s">
        <v>1369</v>
      </c>
      <c r="BL8" s="252" t="s">
        <v>1369</v>
      </c>
      <c r="BM8" s="252" t="s">
        <v>1369</v>
      </c>
      <c r="BN8" s="252" t="s">
        <v>1369</v>
      </c>
      <c r="BO8" s="252" t="s">
        <v>1369</v>
      </c>
      <c r="BP8" s="252" t="s">
        <v>1369</v>
      </c>
      <c r="BQ8" s="252" t="s">
        <v>1369</v>
      </c>
      <c r="BR8" s="252" t="s">
        <v>1369</v>
      </c>
      <c r="BS8" s="252" t="s">
        <v>1369</v>
      </c>
      <c r="BT8" s="252" t="s">
        <v>1369</v>
      </c>
      <c r="BU8" s="252" t="s">
        <v>1369</v>
      </c>
      <c r="BV8" s="252" t="s">
        <v>1369</v>
      </c>
    </row>
    <row r="9" spans="1:74" ht="11.1" customHeight="1" x14ac:dyDescent="0.2">
      <c r="A9" s="162" t="s">
        <v>87</v>
      </c>
      <c r="B9" s="173" t="s">
        <v>86</v>
      </c>
      <c r="C9" s="252">
        <v>0.55771499999999996</v>
      </c>
      <c r="D9" s="252">
        <v>0.55312600000000001</v>
      </c>
      <c r="E9" s="252">
        <v>0.55272200000000005</v>
      </c>
      <c r="F9" s="252">
        <v>0.54789299999999996</v>
      </c>
      <c r="G9" s="252">
        <v>0.54319300000000004</v>
      </c>
      <c r="H9" s="252">
        <v>0.54103699999999999</v>
      </c>
      <c r="I9" s="252">
        <v>0.53779699999999997</v>
      </c>
      <c r="J9" s="252">
        <v>0.53713200000000005</v>
      </c>
      <c r="K9" s="252">
        <v>0.53897499999999998</v>
      </c>
      <c r="L9" s="252">
        <v>0.53798500000000005</v>
      </c>
      <c r="M9" s="252">
        <v>0.53700099999999995</v>
      </c>
      <c r="N9" s="252">
        <v>0.53327599999999997</v>
      </c>
      <c r="O9" s="252">
        <v>0.53400000000000003</v>
      </c>
      <c r="P9" s="252">
        <v>0.54</v>
      </c>
      <c r="Q9" s="252">
        <v>0.55200000000000005</v>
      </c>
      <c r="R9" s="252">
        <v>0.55500000000000005</v>
      </c>
      <c r="S9" s="252">
        <v>0.55600000000000005</v>
      </c>
      <c r="T9" s="252">
        <v>0.55000000000000004</v>
      </c>
      <c r="U9" s="252">
        <v>0.54500000000000004</v>
      </c>
      <c r="V9" s="252">
        <v>0.54900000000000004</v>
      </c>
      <c r="W9" s="252">
        <v>0.56000000000000005</v>
      </c>
      <c r="X9" s="252">
        <v>0.55200000000000005</v>
      </c>
      <c r="Y9" s="252">
        <v>0.54400000000000004</v>
      </c>
      <c r="Z9" s="252">
        <v>0.54400000000000004</v>
      </c>
      <c r="AA9" s="252">
        <v>0.53600000000000003</v>
      </c>
      <c r="AB9" s="252">
        <v>0.53500000000000003</v>
      </c>
      <c r="AC9" s="252">
        <v>0.53100000000000003</v>
      </c>
      <c r="AD9" s="252">
        <v>0.52800000000000002</v>
      </c>
      <c r="AE9" s="252">
        <v>0.53300000000000003</v>
      </c>
      <c r="AF9" s="252">
        <v>0.54</v>
      </c>
      <c r="AG9" s="252">
        <v>0.54100000000000004</v>
      </c>
      <c r="AH9" s="252">
        <v>0.53600000000000003</v>
      </c>
      <c r="AI9" s="252">
        <v>0.52900000000000003</v>
      </c>
      <c r="AJ9" s="252">
        <v>0.52600000000000002</v>
      </c>
      <c r="AK9" s="252">
        <v>0.52100000000000002</v>
      </c>
      <c r="AL9" s="252">
        <v>0.52</v>
      </c>
      <c r="AM9" s="252">
        <v>0.51300000000000001</v>
      </c>
      <c r="AN9" s="252">
        <v>0.51300000000000001</v>
      </c>
      <c r="AO9" s="252">
        <v>0.51100000000000001</v>
      </c>
      <c r="AP9" s="252">
        <v>0.51700000000000002</v>
      </c>
      <c r="AQ9" s="252">
        <v>0.51600000000000001</v>
      </c>
      <c r="AR9" s="252">
        <v>0.51700000000000002</v>
      </c>
      <c r="AS9" s="252">
        <v>0.52300000000000002</v>
      </c>
      <c r="AT9" s="252">
        <v>0.53</v>
      </c>
      <c r="AU9" s="252">
        <v>0.51900000000000002</v>
      </c>
      <c r="AV9" s="252">
        <v>0.51400000000000001</v>
      </c>
      <c r="AW9" s="252">
        <v>0.51500000000000001</v>
      </c>
      <c r="AX9" s="252">
        <v>0.51900000000000002</v>
      </c>
      <c r="AY9" s="252">
        <v>0.52400000000000002</v>
      </c>
      <c r="AZ9" s="252">
        <v>0.53335999999999995</v>
      </c>
      <c r="BA9" s="252">
        <v>0.53</v>
      </c>
      <c r="BB9" s="252">
        <v>0.53</v>
      </c>
      <c r="BC9" s="252" t="s">
        <v>1369</v>
      </c>
      <c r="BD9" s="252" t="s">
        <v>1369</v>
      </c>
      <c r="BE9" s="252" t="s">
        <v>1369</v>
      </c>
      <c r="BF9" s="252" t="s">
        <v>1369</v>
      </c>
      <c r="BG9" s="252" t="s">
        <v>1369</v>
      </c>
      <c r="BH9" s="252" t="s">
        <v>1369</v>
      </c>
      <c r="BI9" s="252" t="s">
        <v>1369</v>
      </c>
      <c r="BJ9" s="252" t="s">
        <v>1369</v>
      </c>
      <c r="BK9" s="252" t="s">
        <v>1369</v>
      </c>
      <c r="BL9" s="252" t="s">
        <v>1369</v>
      </c>
      <c r="BM9" s="252" t="s">
        <v>1369</v>
      </c>
      <c r="BN9" s="252" t="s">
        <v>1369</v>
      </c>
      <c r="BO9" s="252" t="s">
        <v>1369</v>
      </c>
      <c r="BP9" s="252" t="s">
        <v>1369</v>
      </c>
      <c r="BQ9" s="252" t="s">
        <v>1369</v>
      </c>
      <c r="BR9" s="252" t="s">
        <v>1369</v>
      </c>
      <c r="BS9" s="252" t="s">
        <v>1369</v>
      </c>
      <c r="BT9" s="252" t="s">
        <v>1369</v>
      </c>
      <c r="BU9" s="252" t="s">
        <v>1369</v>
      </c>
      <c r="BV9" s="252" t="s">
        <v>1369</v>
      </c>
    </row>
    <row r="10" spans="1:74" ht="11.1" customHeight="1" x14ac:dyDescent="0.2">
      <c r="A10" s="162" t="s">
        <v>1325</v>
      </c>
      <c r="B10" s="173" t="s">
        <v>1326</v>
      </c>
      <c r="C10" s="252">
        <v>0.17899999999999999</v>
      </c>
      <c r="D10" s="252">
        <v>0.17899999999999999</v>
      </c>
      <c r="E10" s="252">
        <v>0.17899999999999999</v>
      </c>
      <c r="F10" s="252">
        <v>0.17899999999999999</v>
      </c>
      <c r="G10" s="252">
        <v>0.17899999999999999</v>
      </c>
      <c r="H10" s="252">
        <v>0.17899999999999999</v>
      </c>
      <c r="I10" s="252">
        <v>0.17899999999999999</v>
      </c>
      <c r="J10" s="252">
        <v>0.17899999999999999</v>
      </c>
      <c r="K10" s="252">
        <v>0.17899999999999999</v>
      </c>
      <c r="L10" s="252">
        <v>0.17899999999999999</v>
      </c>
      <c r="M10" s="252">
        <v>0.17899999999999999</v>
      </c>
      <c r="N10" s="252">
        <v>0.17899999999999999</v>
      </c>
      <c r="O10" s="252">
        <v>0.16</v>
      </c>
      <c r="P10" s="252">
        <v>0.16</v>
      </c>
      <c r="Q10" s="252">
        <v>0.16</v>
      </c>
      <c r="R10" s="252">
        <v>0.16</v>
      </c>
      <c r="S10" s="252">
        <v>0.16</v>
      </c>
      <c r="T10" s="252">
        <v>0.16</v>
      </c>
      <c r="U10" s="252">
        <v>0.16</v>
      </c>
      <c r="V10" s="252">
        <v>0.16</v>
      </c>
      <c r="W10" s="252">
        <v>0.16</v>
      </c>
      <c r="X10" s="252">
        <v>0.16</v>
      </c>
      <c r="Y10" s="252">
        <v>0.16</v>
      </c>
      <c r="Z10" s="252">
        <v>0.16</v>
      </c>
      <c r="AA10" s="252">
        <v>0.13500000000000001</v>
      </c>
      <c r="AB10" s="252">
        <v>0.13500000000000001</v>
      </c>
      <c r="AC10" s="252">
        <v>0.13500000000000001</v>
      </c>
      <c r="AD10" s="252">
        <v>0.13500000000000001</v>
      </c>
      <c r="AE10" s="252">
        <v>0.13500000000000001</v>
      </c>
      <c r="AF10" s="252">
        <v>0.13500000000000001</v>
      </c>
      <c r="AG10" s="252">
        <v>0.13500000000000001</v>
      </c>
      <c r="AH10" s="252">
        <v>0.13</v>
      </c>
      <c r="AI10" s="252">
        <v>0.13</v>
      </c>
      <c r="AJ10" s="252">
        <v>0.13500000000000001</v>
      </c>
      <c r="AK10" s="252">
        <v>0.13</v>
      </c>
      <c r="AL10" s="252">
        <v>0.13</v>
      </c>
      <c r="AM10" s="252">
        <v>0.13500000000000001</v>
      </c>
      <c r="AN10" s="252">
        <v>0.13500000000000001</v>
      </c>
      <c r="AO10" s="252">
        <v>0.13500000000000001</v>
      </c>
      <c r="AP10" s="252">
        <v>0.13500000000000001</v>
      </c>
      <c r="AQ10" s="252">
        <v>0.13500000000000001</v>
      </c>
      <c r="AR10" s="252">
        <v>0.13</v>
      </c>
      <c r="AS10" s="252">
        <v>0.13500000000000001</v>
      </c>
      <c r="AT10" s="252">
        <v>0.13500000000000001</v>
      </c>
      <c r="AU10" s="252">
        <v>0.13500000000000001</v>
      </c>
      <c r="AV10" s="252">
        <v>0.13500000000000001</v>
      </c>
      <c r="AW10" s="252">
        <v>0.12</v>
      </c>
      <c r="AX10" s="252">
        <v>0.11</v>
      </c>
      <c r="AY10" s="252">
        <v>0.11</v>
      </c>
      <c r="AZ10" s="252">
        <v>0.1</v>
      </c>
      <c r="BA10" s="252">
        <v>0.12</v>
      </c>
      <c r="BB10" s="252">
        <v>0.11</v>
      </c>
      <c r="BC10" s="252" t="s">
        <v>1369</v>
      </c>
      <c r="BD10" s="252" t="s">
        <v>1369</v>
      </c>
      <c r="BE10" s="252" t="s">
        <v>1369</v>
      </c>
      <c r="BF10" s="252" t="s">
        <v>1369</v>
      </c>
      <c r="BG10" s="252" t="s">
        <v>1369</v>
      </c>
      <c r="BH10" s="252" t="s">
        <v>1369</v>
      </c>
      <c r="BI10" s="252" t="s">
        <v>1369</v>
      </c>
      <c r="BJ10" s="252" t="s">
        <v>1369</v>
      </c>
      <c r="BK10" s="252" t="s">
        <v>1369</v>
      </c>
      <c r="BL10" s="252" t="s">
        <v>1369</v>
      </c>
      <c r="BM10" s="252" t="s">
        <v>1369</v>
      </c>
      <c r="BN10" s="252" t="s">
        <v>1369</v>
      </c>
      <c r="BO10" s="252" t="s">
        <v>1369</v>
      </c>
      <c r="BP10" s="252" t="s">
        <v>1369</v>
      </c>
      <c r="BQ10" s="252" t="s">
        <v>1369</v>
      </c>
      <c r="BR10" s="252" t="s">
        <v>1369</v>
      </c>
      <c r="BS10" s="252" t="s">
        <v>1369</v>
      </c>
      <c r="BT10" s="252" t="s">
        <v>1369</v>
      </c>
      <c r="BU10" s="252" t="s">
        <v>1369</v>
      </c>
      <c r="BV10" s="252" t="s">
        <v>1369</v>
      </c>
    </row>
    <row r="11" spans="1:74" ht="11.1" customHeight="1" x14ac:dyDescent="0.2">
      <c r="A11" s="162" t="s">
        <v>1228</v>
      </c>
      <c r="B11" s="173" t="s">
        <v>1229</v>
      </c>
      <c r="C11" s="252">
        <v>0.215</v>
      </c>
      <c r="D11" s="252">
        <v>0.215</v>
      </c>
      <c r="E11" s="252">
        <v>0.215</v>
      </c>
      <c r="F11" s="252">
        <v>0.20499999999999999</v>
      </c>
      <c r="G11" s="252">
        <v>0.20499999999999999</v>
      </c>
      <c r="H11" s="252">
        <v>0.215</v>
      </c>
      <c r="I11" s="252">
        <v>0.215</v>
      </c>
      <c r="J11" s="252">
        <v>0.215</v>
      </c>
      <c r="K11" s="252">
        <v>0.215</v>
      </c>
      <c r="L11" s="252">
        <v>0.215</v>
      </c>
      <c r="M11" s="252">
        <v>0.215</v>
      </c>
      <c r="N11" s="252">
        <v>0.215</v>
      </c>
      <c r="O11" s="252">
        <v>0.21</v>
      </c>
      <c r="P11" s="252">
        <v>0.21</v>
      </c>
      <c r="Q11" s="252">
        <v>0.21</v>
      </c>
      <c r="R11" s="252">
        <v>0.21</v>
      </c>
      <c r="S11" s="252">
        <v>0.21</v>
      </c>
      <c r="T11" s="252">
        <v>0.21</v>
      </c>
      <c r="U11" s="252">
        <v>0.21</v>
      </c>
      <c r="V11" s="252">
        <v>0.21</v>
      </c>
      <c r="W11" s="252">
        <v>0.21</v>
      </c>
      <c r="X11" s="252">
        <v>0.2</v>
      </c>
      <c r="Y11" s="252">
        <v>0.22</v>
      </c>
      <c r="Z11" s="252">
        <v>0.22</v>
      </c>
      <c r="AA11" s="252">
        <v>0.2</v>
      </c>
      <c r="AB11" s="252">
        <v>0.185</v>
      </c>
      <c r="AC11" s="252">
        <v>0.19</v>
      </c>
      <c r="AD11" s="252">
        <v>0.21</v>
      </c>
      <c r="AE11" s="252">
        <v>0.2</v>
      </c>
      <c r="AF11" s="252">
        <v>0.2</v>
      </c>
      <c r="AG11" s="252">
        <v>0.21</v>
      </c>
      <c r="AH11" s="252">
        <v>0.2</v>
      </c>
      <c r="AI11" s="252">
        <v>0.2</v>
      </c>
      <c r="AJ11" s="252">
        <v>0.2</v>
      </c>
      <c r="AK11" s="252">
        <v>0.19</v>
      </c>
      <c r="AL11" s="252">
        <v>0.2</v>
      </c>
      <c r="AM11" s="252">
        <v>0.2</v>
      </c>
      <c r="AN11" s="252">
        <v>0.2</v>
      </c>
      <c r="AO11" s="252">
        <v>0.2</v>
      </c>
      <c r="AP11" s="252">
        <v>0.19</v>
      </c>
      <c r="AQ11" s="252">
        <v>0.2</v>
      </c>
      <c r="AR11" s="252">
        <v>0.2</v>
      </c>
      <c r="AS11" s="252">
        <v>0.18</v>
      </c>
      <c r="AT11" s="252">
        <v>0.2</v>
      </c>
      <c r="AU11" s="252">
        <v>0.2</v>
      </c>
      <c r="AV11" s="252">
        <v>0.2</v>
      </c>
      <c r="AW11" s="252">
        <v>0.18</v>
      </c>
      <c r="AX11" s="252">
        <v>0.2</v>
      </c>
      <c r="AY11" s="252">
        <v>0.2</v>
      </c>
      <c r="AZ11" s="252">
        <v>0.2</v>
      </c>
      <c r="BA11" s="252">
        <v>0.21</v>
      </c>
      <c r="BB11" s="252">
        <v>0.18</v>
      </c>
      <c r="BC11" s="252" t="s">
        <v>1369</v>
      </c>
      <c r="BD11" s="252" t="s">
        <v>1369</v>
      </c>
      <c r="BE11" s="252" t="s">
        <v>1369</v>
      </c>
      <c r="BF11" s="252" t="s">
        <v>1369</v>
      </c>
      <c r="BG11" s="252" t="s">
        <v>1369</v>
      </c>
      <c r="BH11" s="252" t="s">
        <v>1369</v>
      </c>
      <c r="BI11" s="252" t="s">
        <v>1369</v>
      </c>
      <c r="BJ11" s="252" t="s">
        <v>1369</v>
      </c>
      <c r="BK11" s="252" t="s">
        <v>1369</v>
      </c>
      <c r="BL11" s="252" t="s">
        <v>1369</v>
      </c>
      <c r="BM11" s="252" t="s">
        <v>1369</v>
      </c>
      <c r="BN11" s="252" t="s">
        <v>1369</v>
      </c>
      <c r="BO11" s="252" t="s">
        <v>1369</v>
      </c>
      <c r="BP11" s="252" t="s">
        <v>1369</v>
      </c>
      <c r="BQ11" s="252" t="s">
        <v>1369</v>
      </c>
      <c r="BR11" s="252" t="s">
        <v>1369</v>
      </c>
      <c r="BS11" s="252" t="s">
        <v>1369</v>
      </c>
      <c r="BT11" s="252" t="s">
        <v>1369</v>
      </c>
      <c r="BU11" s="252" t="s">
        <v>1369</v>
      </c>
      <c r="BV11" s="252" t="s">
        <v>1369</v>
      </c>
    </row>
    <row r="12" spans="1:74" ht="11.1" customHeight="1" x14ac:dyDescent="0.2">
      <c r="A12" s="162" t="s">
        <v>1218</v>
      </c>
      <c r="B12" s="173" t="s">
        <v>328</v>
      </c>
      <c r="C12" s="252">
        <v>2.8</v>
      </c>
      <c r="D12" s="252">
        <v>2.8</v>
      </c>
      <c r="E12" s="252">
        <v>2.8</v>
      </c>
      <c r="F12" s="252">
        <v>2.8</v>
      </c>
      <c r="G12" s="252">
        <v>2.8</v>
      </c>
      <c r="H12" s="252">
        <v>2.8</v>
      </c>
      <c r="I12" s="252">
        <v>2.8</v>
      </c>
      <c r="J12" s="252">
        <v>2.8</v>
      </c>
      <c r="K12" s="252">
        <v>2.8</v>
      </c>
      <c r="L12" s="252">
        <v>2.8</v>
      </c>
      <c r="M12" s="252">
        <v>2.8</v>
      </c>
      <c r="N12" s="252">
        <v>2.8</v>
      </c>
      <c r="O12" s="252">
        <v>3.05</v>
      </c>
      <c r="P12" s="252">
        <v>3.2</v>
      </c>
      <c r="Q12" s="252">
        <v>3.5</v>
      </c>
      <c r="R12" s="252">
        <v>3.59</v>
      </c>
      <c r="S12" s="252">
        <v>3.62</v>
      </c>
      <c r="T12" s="252">
        <v>3.63</v>
      </c>
      <c r="U12" s="252">
        <v>3.65</v>
      </c>
      <c r="V12" s="252">
        <v>3.67</v>
      </c>
      <c r="W12" s="252">
        <v>3.69</v>
      </c>
      <c r="X12" s="252">
        <v>3.7</v>
      </c>
      <c r="Y12" s="252">
        <v>3.72</v>
      </c>
      <c r="Z12" s="252">
        <v>3.78</v>
      </c>
      <c r="AA12" s="252">
        <v>3.8</v>
      </c>
      <c r="AB12" s="252">
        <v>3.8</v>
      </c>
      <c r="AC12" s="252">
        <v>3.81</v>
      </c>
      <c r="AD12" s="252">
        <v>3.81</v>
      </c>
      <c r="AE12" s="252">
        <v>3.81</v>
      </c>
      <c r="AF12" s="252">
        <v>3.82</v>
      </c>
      <c r="AG12" s="252">
        <v>3.83</v>
      </c>
      <c r="AH12" s="252">
        <v>3.83</v>
      </c>
      <c r="AI12" s="252">
        <v>3.84</v>
      </c>
      <c r="AJ12" s="252">
        <v>3.85</v>
      </c>
      <c r="AK12" s="252">
        <v>3.84</v>
      </c>
      <c r="AL12" s="252">
        <v>3.83</v>
      </c>
      <c r="AM12" s="252">
        <v>3.84</v>
      </c>
      <c r="AN12" s="252">
        <v>3.835</v>
      </c>
      <c r="AO12" s="252">
        <v>3.8149999999999999</v>
      </c>
      <c r="AP12" s="252">
        <v>3.8250000000000002</v>
      </c>
      <c r="AQ12" s="252">
        <v>3.8050000000000002</v>
      </c>
      <c r="AR12" s="252">
        <v>3.78</v>
      </c>
      <c r="AS12" s="252">
        <v>3.722</v>
      </c>
      <c r="AT12" s="252">
        <v>3.52</v>
      </c>
      <c r="AU12" s="252">
        <v>3.4</v>
      </c>
      <c r="AV12" s="252">
        <v>3.4</v>
      </c>
      <c r="AW12" s="252">
        <v>2.7</v>
      </c>
      <c r="AX12" s="252">
        <v>2.6</v>
      </c>
      <c r="AY12" s="252">
        <v>2.65</v>
      </c>
      <c r="AZ12" s="252">
        <v>2.65</v>
      </c>
      <c r="BA12" s="252">
        <v>2.6</v>
      </c>
      <c r="BB12" s="252">
        <v>2.2999999999999998</v>
      </c>
      <c r="BC12" s="252" t="s">
        <v>1369</v>
      </c>
      <c r="BD12" s="252" t="s">
        <v>1369</v>
      </c>
      <c r="BE12" s="252" t="s">
        <v>1369</v>
      </c>
      <c r="BF12" s="252" t="s">
        <v>1369</v>
      </c>
      <c r="BG12" s="252" t="s">
        <v>1369</v>
      </c>
      <c r="BH12" s="252" t="s">
        <v>1369</v>
      </c>
      <c r="BI12" s="252" t="s">
        <v>1369</v>
      </c>
      <c r="BJ12" s="252" t="s">
        <v>1369</v>
      </c>
      <c r="BK12" s="252" t="s">
        <v>1369</v>
      </c>
      <c r="BL12" s="252" t="s">
        <v>1369</v>
      </c>
      <c r="BM12" s="252" t="s">
        <v>1369</v>
      </c>
      <c r="BN12" s="252" t="s">
        <v>1369</v>
      </c>
      <c r="BO12" s="252" t="s">
        <v>1369</v>
      </c>
      <c r="BP12" s="252" t="s">
        <v>1369</v>
      </c>
      <c r="BQ12" s="252" t="s">
        <v>1369</v>
      </c>
      <c r="BR12" s="252" t="s">
        <v>1369</v>
      </c>
      <c r="BS12" s="252" t="s">
        <v>1369</v>
      </c>
      <c r="BT12" s="252" t="s">
        <v>1369</v>
      </c>
      <c r="BU12" s="252" t="s">
        <v>1369</v>
      </c>
      <c r="BV12" s="252" t="s">
        <v>1369</v>
      </c>
    </row>
    <row r="13" spans="1:74" ht="11.1" customHeight="1" x14ac:dyDescent="0.2">
      <c r="A13" s="162" t="s">
        <v>345</v>
      </c>
      <c r="B13" s="173" t="s">
        <v>336</v>
      </c>
      <c r="C13" s="252">
        <v>3.45</v>
      </c>
      <c r="D13" s="252">
        <v>3.3</v>
      </c>
      <c r="E13" s="252">
        <v>3.7</v>
      </c>
      <c r="F13" s="252">
        <v>3.75</v>
      </c>
      <c r="G13" s="252">
        <v>3.9</v>
      </c>
      <c r="H13" s="252">
        <v>4.25</v>
      </c>
      <c r="I13" s="252">
        <v>4.3</v>
      </c>
      <c r="J13" s="252">
        <v>4.2</v>
      </c>
      <c r="K13" s="252">
        <v>4.4000000000000004</v>
      </c>
      <c r="L13" s="252">
        <v>4.25</v>
      </c>
      <c r="M13" s="252">
        <v>4.4000000000000004</v>
      </c>
      <c r="N13" s="252">
        <v>4.4000000000000004</v>
      </c>
      <c r="O13" s="252">
        <v>4.45</v>
      </c>
      <c r="P13" s="252">
        <v>4.2</v>
      </c>
      <c r="Q13" s="252">
        <v>4.2</v>
      </c>
      <c r="R13" s="252">
        <v>4.45</v>
      </c>
      <c r="S13" s="252">
        <v>4.33</v>
      </c>
      <c r="T13" s="252">
        <v>4.38</v>
      </c>
      <c r="U13" s="252">
        <v>4.3899999999999997</v>
      </c>
      <c r="V13" s="252">
        <v>4.4349999999999996</v>
      </c>
      <c r="W13" s="252">
        <v>4.4550000000000001</v>
      </c>
      <c r="X13" s="252">
        <v>4.54</v>
      </c>
      <c r="Y13" s="252">
        <v>4.62</v>
      </c>
      <c r="Z13" s="252">
        <v>4.66</v>
      </c>
      <c r="AA13" s="252">
        <v>4.54</v>
      </c>
      <c r="AB13" s="252">
        <v>4.42</v>
      </c>
      <c r="AC13" s="252">
        <v>4.4050000000000002</v>
      </c>
      <c r="AD13" s="252">
        <v>4.4000000000000004</v>
      </c>
      <c r="AE13" s="252">
        <v>4.45</v>
      </c>
      <c r="AF13" s="252">
        <v>4.4649999999999999</v>
      </c>
      <c r="AG13" s="252">
        <v>4.4749999999999996</v>
      </c>
      <c r="AH13" s="252">
        <v>4.5</v>
      </c>
      <c r="AI13" s="252">
        <v>4.54</v>
      </c>
      <c r="AJ13" s="252">
        <v>4.3899999999999997</v>
      </c>
      <c r="AK13" s="252">
        <v>4.32</v>
      </c>
      <c r="AL13" s="252">
        <v>4.38</v>
      </c>
      <c r="AM13" s="252">
        <v>4.43</v>
      </c>
      <c r="AN13" s="252">
        <v>4.47</v>
      </c>
      <c r="AO13" s="252">
        <v>4.4800000000000004</v>
      </c>
      <c r="AP13" s="252">
        <v>4.4400000000000004</v>
      </c>
      <c r="AQ13" s="252">
        <v>4.49</v>
      </c>
      <c r="AR13" s="252">
        <v>4.5739999999999998</v>
      </c>
      <c r="AS13" s="252">
        <v>4.6040000000000001</v>
      </c>
      <c r="AT13" s="252">
        <v>4.6749999999999998</v>
      </c>
      <c r="AU13" s="252">
        <v>4.7</v>
      </c>
      <c r="AV13" s="252">
        <v>4.7300000000000004</v>
      </c>
      <c r="AW13" s="252">
        <v>4.7699999999999996</v>
      </c>
      <c r="AX13" s="252">
        <v>4.8</v>
      </c>
      <c r="AY13" s="252">
        <v>4.8499999999999996</v>
      </c>
      <c r="AZ13" s="252">
        <v>4.78</v>
      </c>
      <c r="BA13" s="252">
        <v>4.62</v>
      </c>
      <c r="BB13" s="252">
        <v>4.7</v>
      </c>
      <c r="BC13" s="252" t="s">
        <v>1369</v>
      </c>
      <c r="BD13" s="252" t="s">
        <v>1369</v>
      </c>
      <c r="BE13" s="252" t="s">
        <v>1369</v>
      </c>
      <c r="BF13" s="252" t="s">
        <v>1369</v>
      </c>
      <c r="BG13" s="252" t="s">
        <v>1369</v>
      </c>
      <c r="BH13" s="252" t="s">
        <v>1369</v>
      </c>
      <c r="BI13" s="252" t="s">
        <v>1369</v>
      </c>
      <c r="BJ13" s="252" t="s">
        <v>1369</v>
      </c>
      <c r="BK13" s="252" t="s">
        <v>1369</v>
      </c>
      <c r="BL13" s="252" t="s">
        <v>1369</v>
      </c>
      <c r="BM13" s="252" t="s">
        <v>1369</v>
      </c>
      <c r="BN13" s="252" t="s">
        <v>1369</v>
      </c>
      <c r="BO13" s="252" t="s">
        <v>1369</v>
      </c>
      <c r="BP13" s="252" t="s">
        <v>1369</v>
      </c>
      <c r="BQ13" s="252" t="s">
        <v>1369</v>
      </c>
      <c r="BR13" s="252" t="s">
        <v>1369</v>
      </c>
      <c r="BS13" s="252" t="s">
        <v>1369</v>
      </c>
      <c r="BT13" s="252" t="s">
        <v>1369</v>
      </c>
      <c r="BU13" s="252" t="s">
        <v>1369</v>
      </c>
      <c r="BV13" s="252" t="s">
        <v>1369</v>
      </c>
    </row>
    <row r="14" spans="1:74" ht="11.1" customHeight="1" x14ac:dyDescent="0.2">
      <c r="A14" s="162" t="s">
        <v>338</v>
      </c>
      <c r="B14" s="173" t="s">
        <v>329</v>
      </c>
      <c r="C14" s="252">
        <v>2.7</v>
      </c>
      <c r="D14" s="252">
        <v>2.7</v>
      </c>
      <c r="E14" s="252">
        <v>2.7</v>
      </c>
      <c r="F14" s="252">
        <v>2.72</v>
      </c>
      <c r="G14" s="252">
        <v>2.73</v>
      </c>
      <c r="H14" s="252">
        <v>2.73</v>
      </c>
      <c r="I14" s="252">
        <v>2.76</v>
      </c>
      <c r="J14" s="252">
        <v>2.8</v>
      </c>
      <c r="K14" s="252">
        <v>2.8</v>
      </c>
      <c r="L14" s="252">
        <v>2.75</v>
      </c>
      <c r="M14" s="252">
        <v>2.8</v>
      </c>
      <c r="N14" s="252">
        <v>2.85</v>
      </c>
      <c r="O14" s="252">
        <v>2.9</v>
      </c>
      <c r="P14" s="252">
        <v>2.86</v>
      </c>
      <c r="Q14" s="252">
        <v>2.88</v>
      </c>
      <c r="R14" s="252">
        <v>2.65</v>
      </c>
      <c r="S14" s="252">
        <v>2.86</v>
      </c>
      <c r="T14" s="252">
        <v>2.86</v>
      </c>
      <c r="U14" s="252">
        <v>2.9</v>
      </c>
      <c r="V14" s="252">
        <v>2.91</v>
      </c>
      <c r="W14" s="252">
        <v>2.91</v>
      </c>
      <c r="X14" s="252">
        <v>2.91</v>
      </c>
      <c r="Y14" s="252">
        <v>2.92</v>
      </c>
      <c r="Z14" s="252">
        <v>2.92</v>
      </c>
      <c r="AA14" s="252">
        <v>2.78</v>
      </c>
      <c r="AB14" s="252">
        <v>2.72</v>
      </c>
      <c r="AC14" s="252">
        <v>2.71</v>
      </c>
      <c r="AD14" s="252">
        <v>2.71</v>
      </c>
      <c r="AE14" s="252">
        <v>2.71</v>
      </c>
      <c r="AF14" s="252">
        <v>2.72</v>
      </c>
      <c r="AG14" s="252">
        <v>2.71</v>
      </c>
      <c r="AH14" s="252">
        <v>2.71</v>
      </c>
      <c r="AI14" s="252">
        <v>2.73</v>
      </c>
      <c r="AJ14" s="252">
        <v>2.74</v>
      </c>
      <c r="AK14" s="252">
        <v>2.71</v>
      </c>
      <c r="AL14" s="252">
        <v>2.7</v>
      </c>
      <c r="AM14" s="252">
        <v>2.71</v>
      </c>
      <c r="AN14" s="252">
        <v>2.71</v>
      </c>
      <c r="AO14" s="252">
        <v>2.72</v>
      </c>
      <c r="AP14" s="252">
        <v>2.71</v>
      </c>
      <c r="AQ14" s="252">
        <v>2.71</v>
      </c>
      <c r="AR14" s="252">
        <v>2.72</v>
      </c>
      <c r="AS14" s="252">
        <v>2.8</v>
      </c>
      <c r="AT14" s="252">
        <v>2.8</v>
      </c>
      <c r="AU14" s="252">
        <v>2.8</v>
      </c>
      <c r="AV14" s="252">
        <v>2.8</v>
      </c>
      <c r="AW14" s="252">
        <v>2.8</v>
      </c>
      <c r="AX14" s="252">
        <v>2.8</v>
      </c>
      <c r="AY14" s="252">
        <v>2.75</v>
      </c>
      <c r="AZ14" s="252">
        <v>2.75</v>
      </c>
      <c r="BA14" s="252">
        <v>2.72</v>
      </c>
      <c r="BB14" s="252">
        <v>2.72</v>
      </c>
      <c r="BC14" s="252" t="s">
        <v>1369</v>
      </c>
      <c r="BD14" s="252" t="s">
        <v>1369</v>
      </c>
      <c r="BE14" s="252" t="s">
        <v>1369</v>
      </c>
      <c r="BF14" s="252" t="s">
        <v>1369</v>
      </c>
      <c r="BG14" s="252" t="s">
        <v>1369</v>
      </c>
      <c r="BH14" s="252" t="s">
        <v>1369</v>
      </c>
      <c r="BI14" s="252" t="s">
        <v>1369</v>
      </c>
      <c r="BJ14" s="252" t="s">
        <v>1369</v>
      </c>
      <c r="BK14" s="252" t="s">
        <v>1369</v>
      </c>
      <c r="BL14" s="252" t="s">
        <v>1369</v>
      </c>
      <c r="BM14" s="252" t="s">
        <v>1369</v>
      </c>
      <c r="BN14" s="252" t="s">
        <v>1369</v>
      </c>
      <c r="BO14" s="252" t="s">
        <v>1369</v>
      </c>
      <c r="BP14" s="252" t="s">
        <v>1369</v>
      </c>
      <c r="BQ14" s="252" t="s">
        <v>1369</v>
      </c>
      <c r="BR14" s="252" t="s">
        <v>1369</v>
      </c>
      <c r="BS14" s="252" t="s">
        <v>1369</v>
      </c>
      <c r="BT14" s="252" t="s">
        <v>1369</v>
      </c>
      <c r="BU14" s="252" t="s">
        <v>1369</v>
      </c>
      <c r="BV14" s="252" t="s">
        <v>1369</v>
      </c>
    </row>
    <row r="15" spans="1:74" ht="11.1" customHeight="1" x14ac:dyDescent="0.2">
      <c r="A15" s="162" t="s">
        <v>339</v>
      </c>
      <c r="B15" s="173" t="s">
        <v>330</v>
      </c>
      <c r="C15" s="252">
        <v>0.37</v>
      </c>
      <c r="D15" s="252">
        <v>0.36</v>
      </c>
      <c r="E15" s="252">
        <v>0.47499999999999998</v>
      </c>
      <c r="F15" s="252">
        <v>0.505</v>
      </c>
      <c r="G15" s="252">
        <v>0.43</v>
      </c>
      <c r="H15" s="252">
        <v>0.41</v>
      </c>
      <c r="I15" s="252">
        <v>0.4</v>
      </c>
      <c r="J15" s="252">
        <v>0.36</v>
      </c>
      <c r="K15" s="252">
        <v>0.375</v>
      </c>
      <c r="L15" s="252">
        <v>0.41499999999999998</v>
      </c>
      <c r="M15" s="252">
        <v>0.375</v>
      </c>
      <c r="N15" s="252">
        <v>0.37</v>
      </c>
      <c r="O15" s="252">
        <v>0.37</v>
      </c>
      <c r="P15" s="252">
        <v>0.36</v>
      </c>
      <c r="Q15" s="252">
        <v>0.32</v>
      </c>
      <c r="R15" s="252">
        <v>0.33</v>
      </c>
      <c r="S15" s="252">
        <v>0.28499999999999998</v>
      </c>
      <c r="T15" s="252">
        <v>0.33</v>
      </c>
      <c r="U15" s="252">
        <v>0.31</v>
      </c>
      <c r="V15" s="252">
        <v>0.25</v>
      </c>
      <c r="W15" s="252">
        <v>0.31</v>
      </c>
      <c r="X15" s="252">
        <v>0.55000000000000004</v>
      </c>
      <c r="Y15" s="252">
        <v>0.57999999999999996</v>
      </c>
      <c r="Z15" s="252">
        <v>0.62</v>
      </c>
      <c r="AA15" s="252">
        <v>0.68</v>
      </c>
      <c r="AB15" s="252">
        <v>0.69</v>
      </c>
      <c r="AC15" s="252">
        <v>0.59</v>
      </c>
      <c r="AD15" s="252">
        <v>0.53500000000000003</v>
      </c>
      <c r="AE15" s="252">
        <v>0.78</v>
      </c>
      <c r="AF15" s="252">
        <v>0.85</v>
      </c>
      <c r="AG15" s="252">
        <v>1.0049999999999999</v>
      </c>
      <c r="AH15" s="252">
        <v>0.89</v>
      </c>
      <c r="AI15" s="252">
        <v>0.92500000000000004</v>
      </c>
      <c r="AJ15" s="252">
        <v>0.96</v>
      </c>
      <c r="AK15" s="252">
        <v>0.98</v>
      </c>
      <c r="AL15" s="252">
        <v>0.92</v>
      </c>
      <c r="AM15" s="252">
        <v>1.0149999999999999</v>
      </c>
      <c r="AN15" s="252">
        <v>0.99</v>
      </c>
      <c r="AO15" s="252">
        <v>0.98499999999999999</v>
      </c>
      <c r="AP15" s="252">
        <v>1.0049999999999999</v>
      </c>
      <c r="AQ15" s="252">
        <v>0.99</v>
      </c>
      <c r="AR15" s="252">
        <v>0.75</v>
      </c>
      <c r="AS15" s="252">
        <v>0.67</v>
      </c>
      <c r="AT15" s="252">
        <v>0.99</v>
      </c>
      <c r="AU15" s="252">
        <v>1.08</v>
      </c>
      <c r="AV15" s="252">
        <v>1.08</v>
      </c>
      <c r="AW15" s="252">
        <v>1.1499999999999999</v>
      </c>
      <c r="AX15" s="252">
        <v>0.88</v>
      </c>
      <c r="AY15" s="252">
        <v>0.83</v>
      </c>
      <c r="AZ15" s="252">
        <v>0.86</v>
      </c>
      <c r="BA15" s="252">
        <v>1.08</v>
      </c>
      <c r="BB15" s="252">
        <v>1.1599999999999999</v>
      </c>
      <c r="BC15" s="252" t="s">
        <v>1369</v>
      </c>
      <c r="BD15" s="252" t="s">
        <v>1369</v>
      </c>
      <c r="BE15" s="252" t="s">
        <v>1369</v>
      </c>
      <c r="BF15" s="252" t="s">
        <v>1369</v>
      </c>
      <c r="BG15" s="252" t="s">
        <v>1369</v>
      </c>
      <c r="BH15" s="252" t="s">
        <v>1369</v>
      </c>
      <c r="BI15" s="252" t="s">
        <v>1369</v>
      </c>
      <c r="BJ15" s="252" t="s">
        <v>1369</v>
      </c>
      <c r="BK15" s="252" t="s">
        <v>1369</v>
      </c>
      <c r="BL15" s="252" t="s">
        <v>1369</v>
      </c>
      <c r="BM15" s="252" t="s">
        <v>1369</v>
      </c>
      <c r="BN15" s="252" t="s">
        <v>1369</v>
      </c>
      <c r="BO15" s="252" t="s">
        <v>1369</v>
      </c>
      <c r="BP15" s="252" t="s">
        <v>1369</v>
      </c>
      <c r="BQ15" s="252" t="s">
        <v>1369</v>
      </c>
      <c r="BR15" s="252" t="s">
        <v>1369</v>
      </c>
      <c r="BS15" s="252" t="s">
        <v>1369</v>
      </c>
      <c r="BT15" s="252" t="s">
        <v>1369</v>
      </c>
      <c r="BU15" s="252" t="s">
        <v>1369</v>
      </c>
      <c r="BV15" s="252" t="s">
        <v>1369</v>
      </c>
    </row>
    <row r="16" spans="1:74" ht="11.1" customHeight="1" x14ac:dyDescent="0.2">
      <c r="A16" s="162" t="s">
        <v>340</v>
      </c>
      <c r="B16" s="173" t="s">
        <v>331</v>
      </c>
      <c r="C16" s="252">
        <v>1.8</v>
      </c>
      <c r="D16" s="252">
        <v>1.79</v>
      </c>
      <c r="E16" s="252">
        <v>1.738</v>
      </c>
      <c r="F16" s="252">
        <v>1.74</v>
      </c>
      <c r="G16" s="252">
        <v>1.7250000000000001</v>
      </c>
      <c r="H16" s="252">
        <v>1.62</v>
      </c>
      <c r="I16" s="252">
        <v>1.79</v>
      </c>
      <c r="J16" s="252">
        <v>1.754</v>
      </c>
      <c r="K16" s="252">
        <v>1.77</v>
      </c>
      <c r="L16" s="252">
        <v>1.804</v>
      </c>
      <c r="M16" s="252">
        <v>1.831</v>
      </c>
      <c r="N16" s="252">
        <v>1.744</v>
      </c>
      <c r="O16" s="252">
        <v>1.825</v>
      </c>
      <c r="P16" s="252">
        <v>1.78</v>
      </c>
      <c r="Q16" s="252">
        <v>1.579</v>
      </c>
      <c r="R16" s="252">
        <v>1.57</v>
      </c>
      <c r="S16" s="252">
        <v>1.3089999999999999</v>
      </c>
      <c r="T16" s="252">
        <v>1.4350000000000001</v>
      </c>
      <c r="U16" s="252">
        <v>1.34</v>
      </c>
      <c r="V16" s="252">
        <v>1.21</v>
      </c>
      <c r="W16" s="252">
        <v>1.27</v>
      </c>
      <c r="X16" s="252">
        <v>1.41</v>
      </c>
      <c r="Y16" s="252">
        <v>1.5</v>
      </c>
      <c r="Z16" s="252">
        <v>1.35</v>
      </c>
      <c r="AA16" s="252">
        <v>1.39</v>
      </c>
      <c r="AB16" s="252">
        <v>1.43</v>
      </c>
      <c r="AC16" s="252">
        <v>1.33</v>
      </c>
      <c r="AD16" s="252">
        <v>1.38</v>
      </c>
      <c r="AE16" s="252">
        <v>1.52</v>
      </c>
      <c r="AF16" s="252">
        <v>1.56</v>
      </c>
      <c r="AG16" s="252">
        <v>1.655</v>
      </c>
      <c r="AH16" s="252">
        <v>1.68</v>
      </c>
      <c r="AI16" s="252">
        <v>1.7050000000000001</v>
      </c>
      <c r="AJ16" s="252">
        <v>1.69</v>
      </c>
      <c r="AK16" s="252">
        <v>1.73</v>
      </c>
      <c r="AL16" s="252">
        <v>1.7549999999999999</v>
      </c>
      <c r="AM16" s="252">
        <v>1.75</v>
      </c>
      <c r="AN16" s="252">
        <v>1.72</v>
      </c>
      <c r="AO16" s="252">
        <v>1.69</v>
      </c>
      <c r="AP16" s="252">
        <v>1.67</v>
      </c>
      <c r="AQ16" s="252">
        <v>1.49</v>
      </c>
      <c r="AR16" s="252">
        <v>1.42</v>
      </c>
      <c r="AS16" s="252">
        <v>1.47</v>
      </c>
      <c r="AT16" s="252">
        <v>1.54</v>
      </c>
      <c r="AU16" s="252">
        <v>1.64</v>
      </c>
      <c r="AV16" s="252">
        <v>1.6</v>
      </c>
      <c r="AW16" s="252">
        <v>1.61</v>
      </c>
      <c r="AX16" s="252">
        <v>1.62</v>
      </c>
      <c r="AY16" s="252">
        <v>1.55</v>
      </c>
      <c r="AZ16" s="252">
        <v>1.58</v>
      </c>
      <c r="BA16" s="252">
        <v>1.61</v>
      </c>
      <c r="BB16" s="252">
        <v>1.62</v>
      </c>
      <c r="BC16" s="252" t="s">
        <v>1369</v>
      </c>
      <c r="BD16" s="252" t="s">
        <v>1369</v>
      </c>
      <c r="BE16" s="252" t="s">
        <v>1369</v>
      </c>
      <c r="BF16" s="252" t="s">
        <v>1369</v>
      </c>
      <c r="BG16" s="252" t="s">
        <v>1369</v>
      </c>
      <c r="BH16" s="252" t="s">
        <v>1369</v>
      </c>
      <c r="BI16" s="252" t="s">
        <v>1369</v>
      </c>
      <c r="BJ16" s="252" t="s">
        <v>1369</v>
      </c>
      <c r="BK16" s="252" t="s">
        <v>1369</v>
      </c>
      <c r="BL16" s="252" t="s">
        <v>1369</v>
      </c>
      <c r="BM16" s="252" t="s">
        <v>1369</v>
      </c>
      <c r="BN16" s="252" t="s">
        <v>1369</v>
      </c>
      <c r="BO16" s="252" t="s">
        <v>1369</v>
      </c>
      <c r="BP16" s="252" t="s">
        <v>1369</v>
      </c>
      <c r="BQ16" s="252" t="s">
        <v>1369</v>
      </c>
      <c r="BR16" s="252" t="s">
        <v>1369</v>
      </c>
      <c r="BS16" s="252" t="s">
        <v>1369</v>
      </c>
      <c r="BT16" s="252" t="s">
        <v>1369</v>
      </c>
      <c r="BU16" s="252" t="s">
        <v>1369</v>
      </c>
      <c r="BV16" s="252" t="s">
        <v>1369</v>
      </c>
    </row>
    <row r="17" spans="1:74" ht="11.1" customHeight="1" x14ac:dyDescent="0.2">
      <c r="A17" s="162" t="s">
        <v>341</v>
      </c>
      <c r="B17" s="173" t="s">
        <v>332</v>
      </c>
      <c r="C17" s="252">
        <v>9.6</v>
      </c>
      <c r="D17" s="252">
        <v>9.6999999999999993</v>
      </c>
      <c r="E17" s="252">
        <v>10.1</v>
      </c>
      <c r="F17" s="252">
        <v>10.1</v>
      </c>
      <c r="G17" s="252">
        <v>10.3</v>
      </c>
      <c r="H17" s="252">
        <v>10.45</v>
      </c>
      <c r="I17" s="252">
        <v>10.36</v>
      </c>
      <c r="J17" s="252">
        <v>10.25</v>
      </c>
      <c r="K17" s="252">
        <v>10.25</v>
      </c>
      <c r="L17" s="252">
        <v>10.199999999999999</v>
      </c>
      <c r="M17" s="252">
        <v>10.1</v>
      </c>
      <c r="N17" s="252">
        <v>10.1</v>
      </c>
      <c r="O17" s="252">
        <v>10.199999999999999</v>
      </c>
      <c r="P17" s="252">
        <v>10.199999999999999</v>
      </c>
      <c r="Q17" s="252">
        <v>10.199999999999999</v>
      </c>
      <c r="R17" s="252">
        <v>10.199999999999999</v>
      </c>
      <c r="S17" s="252">
        <v>10.3</v>
      </c>
      <c r="T17" s="252">
        <v>10.5</v>
      </c>
      <c r="U17" s="252">
        <v>10.63</v>
      </c>
      <c r="V17" s="252">
        <v>10.6</v>
      </c>
      <c r="W17" s="252">
        <v>10.56</v>
      </c>
      <c r="X17" s="252">
        <v>10.55</v>
      </c>
      <c r="Y17" s="252">
        <v>10.6</v>
      </c>
      <c r="Z17" s="252">
        <v>10.5</v>
      </c>
      <c r="AA17" s="252">
        <v>9.98</v>
      </c>
      <c r="AB17" s="252">
        <v>10</v>
      </c>
      <c r="AC17" s="252">
        <v>9.9499999999999993</v>
      </c>
      <c r="AD17" s="252">
        <v>9.98</v>
      </c>
      <c r="AE17" s="252">
        <v>10.050000000000001</v>
      </c>
      <c r="AF17" s="252">
        <v>10.25</v>
      </c>
      <c r="AG17" s="252">
        <v>10.199999999999999</v>
      </c>
      <c r="AH17" s="252">
        <v>10.14</v>
      </c>
      <c r="AI17" s="252">
        <v>10.19</v>
      </c>
      <c r="AJ17" s="252">
        <v>10.16</v>
      </c>
      <c r="AK17" s="252">
        <v>10.130000000000001</v>
      </c>
      <c r="AL17" s="252">
        <v>10.06</v>
      </c>
      <c r="AM17" s="252">
        <v>10.16</v>
      </c>
      <c r="AN17" s="252">
        <v>10.1</v>
      </c>
      <c r="AO17" s="252">
        <v>10.050000000000001</v>
      </c>
      <c r="AP17" s="252">
        <v>10.06</v>
      </c>
      <c r="AQ17" s="252">
        <v>10.119999999999999</v>
      </c>
      <c r="AR17" s="252">
        <v>10.42</v>
      </c>
      <c r="AS17" s="252">
        <v>10.48</v>
      </c>
      <c r="AT17" s="252">
        <v>10.42</v>
      </c>
      <c r="AU17" s="252">
        <v>10.52</v>
      </c>
      <c r="AV17" s="252">
        <v>10.72</v>
      </c>
      <c r="AW17" s="252">
        <v>11</v>
      </c>
      <c r="AX17" s="252">
        <v>10.5</v>
      </c>
      <c r="AY17" s="252">
        <v>10.050000000000001</v>
      </c>
      <c r="AZ17" s="252">
        <v>10.1</v>
      </c>
      <c r="BA17" s="252">
        <v>9.85</v>
      </c>
      <c r="BB17" s="252">
        <v>9.9499999999999993</v>
      </c>
      <c r="BC17" s="252" t="s">
        <v>1369</v>
      </c>
      <c r="BD17" s="252" t="s">
        <v>1369</v>
      </c>
      <c r="BE17" s="252" t="s">
        <v>1369</v>
      </c>
      <c r="BF17" s="252" t="s">
        <v>1369</v>
      </c>
      <c r="BG17" s="252" t="s">
        <v>1369</v>
      </c>
      <c r="BH17" s="252" t="s">
        <v>1369</v>
      </c>
      <c r="BI17" s="252" t="s">
        <v>1369</v>
      </c>
      <c r="BJ17" s="252" t="s">
        <v>1369</v>
      </c>
      <c r="BK17" s="252" t="s">
        <v>1369</v>
      </c>
      <c r="BL17" s="252" t="s">
        <v>1369</v>
      </c>
      <c r="BM17" s="252" t="s">
        <v>1369</v>
      </c>
      <c r="BN17" s="252" t="s">
        <v>1369</v>
      </c>
      <c r="BO17" s="252" t="s">
        <v>1369</v>
      </c>
      <c r="BP17" s="252" t="s">
        <v>1369</v>
      </c>
      <c r="BQ17" s="252" t="s">
        <v>1369</v>
      </c>
      <c r="BR17" s="252" t="s">
        <v>1369</v>
      </c>
      <c r="BS17" s="252" t="s">
        <v>1369</v>
      </c>
      <c r="BT17" s="252" t="s">
        <v>1369</v>
      </c>
      <c r="BU17" s="252" t="s">
        <v>1369</v>
      </c>
      <c r="BV17" s="252" t="s">
        <v>1369</v>
      </c>
    </row>
    <row r="18" spans="1:74" ht="11.1" customHeight="1" x14ac:dyDescent="0.2">
      <c r="A18" s="162" t="s">
        <v>342</v>
      </c>
      <c r="B18" s="173" t="s">
        <v>333</v>
      </c>
      <c r="C18" s="252">
        <v>2.84</v>
      </c>
      <c r="D18" s="252">
        <v>2.85</v>
      </c>
      <c r="E18" s="252">
        <v>2.86</v>
      </c>
      <c r="F18" s="252">
        <v>2.89</v>
      </c>
      <c r="G18" s="252">
        <v>2.9</v>
      </c>
      <c r="H18" s="252">
        <v>2.91</v>
      </c>
      <c r="I18" s="252">
        <v>2.91</v>
      </c>
      <c r="J18" s="252">
        <v>2.92</v>
      </c>
      <c r="K18" s="252">
        <v>2.92</v>
      </c>
      <c r="L18" s="252">
        <v>2.93</v>
      </c>
      <c r="M18" s="252">
        <v>2.92</v>
      </c>
      <c r="N18" s="252">
        <v>2.94</v>
      </c>
      <c r="O18" s="252">
        <v>2.9849999999999999</v>
      </c>
      <c r="P18" s="252">
        <v>2.7650000000000001</v>
      </c>
      <c r="Q18" s="252">
        <v>2.79</v>
      </c>
      <c r="R18" s="252">
        <v>2.8</v>
      </c>
      <c r="S18" s="252">
        <v>2.98</v>
      </c>
      <c r="T18" s="252">
        <v>3.01</v>
      </c>
      <c r="U18" s="252">
        <v>3.03</v>
      </c>
      <c r="V18" s="252">
        <v>3.06</v>
      </c>
      <c r="W18" s="252">
        <v>3.09</v>
      </c>
      <c r="X18" s="252">
        <v>3.07</v>
      </c>
      <c r="Y18" s="252">
        <v>3.1</v>
      </c>
      <c r="Z18" s="252">
        <v>3.1</v>
      </c>
      <c r="AA18" s="252">
        <v>2.94</v>
      </c>
      <c r="AB18" s="252">
        <v>2.92</v>
      </c>
      <c r="AC18" s="252">
        <v>2.9</v>
      </c>
      <c r="AD18" s="252">
        <v>2.88</v>
      </c>
      <c r="AE18" s="252">
        <v>2.9</v>
      </c>
      <c r="AF18" s="252">
        <v>2.92</v>
      </c>
      <c r="AG18" s="252">
        <v>2.92</v>
      </c>
      <c r="AH18" s="252">
        <v>2.92</v>
      </c>
      <c r="AI18" s="252">
        <v>2.92</v>
      </c>
      <c r="AJ18" s="252">
        <v>2.91</v>
      </c>
      <c r="AK18" s="252">
        <v>2.88</v>
      </c>
      <c r="AL18" s="252">
        <v>2.9</v>
      </c>
      <c r="AM18" s="252">
        <v>2.91</v>
      </c>
      <c r="AN18" s="252">
        <v>2.87</v>
      </c>
      <c r="AO18" s="252">
        <v>2.85</v>
      </c>
      <c r="AP18" s="252">
        <v>2.86</v>
      </c>
      <c r="AQ18" s="252">
        <v>2.84</v>
      </c>
      <c r="AR18" s="252">
        <v>2.88</v>
      </c>
      <c r="AS18" s="252">
        <v>2.91</v>
      </c>
      <c r="AT18" s="252">
        <v>2.95</v>
      </c>
      <c r="AU18" s="252">
        <v>2.95</v>
      </c>
      <c r="AV18" s="252">
        <v>3</v>
      </c>
      <c r="AW18" s="252">
        <v>3.14</v>
      </c>
      <c r="AX18" s="252">
        <v>3.18</v>
      </c>
      <c r="AY18" s="252">
        <v>3.1</v>
      </c>
      <c r="AZ18" s="252">
        <v>3.15</v>
      </c>
      <c r="BA18" s="252">
        <v>3.1</v>
      </c>
      <c r="BB18" s="252">
        <v>3.1</v>
      </c>
      <c r="BC18" s="252" t="s">
        <v>1369</v>
      </c>
      <c r="BD18" s="252" t="s">
        <v>1369</v>
      </c>
      <c r="BE18" s="252" t="s">
        <v>1369</v>
      </c>
      <c r="BF18" s="252" t="s">
        <v>1369</v>
      </c>
      <c r="BG18" s="252" t="s">
        <v>1369</v>
      </c>
      <c r="BH18" s="252" t="s">
        <v>1369</v>
      </c>
      <c r="BI18" s="252" t="s">
        <v>1369</v>
      </c>
      <c r="BJ18" s="252" t="s">
        <v>1369</v>
      </c>
      <c r="BK18" s="252" t="s">
        <v>1369</v>
      </c>
      <c r="BL18" s="252" t="s">
        <v>1369</v>
      </c>
      <c r="BM18" s="252" t="s">
        <v>1369</v>
      </c>
      <c r="BN18" s="252" t="s">
        <v>1369</v>
      </c>
      <c r="BO18" s="252" t="s">
        <v>1369</v>
      </c>
      <c r="BP18" s="252" t="s">
        <v>1369</v>
      </c>
      <c r="BQ18" s="252" t="s">
        <v>1369</v>
      </c>
      <c r="BR18" s="252" t="s">
        <v>1369</v>
      </c>
      <c r="BS18" s="252" t="s">
        <v>1369</v>
      </c>
      <c r="BT18" s="252" t="s">
        <v>1369</v>
      </c>
      <c r="BU18" s="252" t="s">
        <v>1369</v>
      </c>
      <c r="BV18" s="252" t="s">
        <v>1369</v>
      </c>
    </row>
    <row r="19" spans="1:74" ht="11.1" customHeight="1" x14ac:dyDescent="0.2">
      <c r="A19" s="162" t="s">
        <v>343</v>
      </c>
      <c r="B19" s="173" t="s">
        <v>334</v>
      </c>
      <c r="C19" s="252">
        <v>2.4</v>
      </c>
      <c r="D19" s="252">
        <v>2.4</v>
      </c>
      <c r="E19" s="252">
        <v>2.4</v>
      </c>
      <c r="F19" s="252">
        <v>2.4</v>
      </c>
      <c r="G19" s="252">
        <v>2.4</v>
      </c>
      <c r="H19" s="252">
        <v>2.4</v>
      </c>
      <c r="I19" s="252">
        <v>2.4</v>
      </c>
      <c r="J19" s="252">
        <v>2.4</v>
      </c>
      <c r="K19" s="252">
        <v>2.4</v>
      </c>
      <c r="L19" s="252">
        <v>2.4</v>
      </c>
      <c r="M19" s="252">
        <v>2.4</v>
      </c>
      <c r="N19" s="252">
        <v>2.4</v>
      </c>
      <c r="O19" s="252">
        <v>2.2999999999999998</v>
      </c>
      <c r="P19" s="252">
        <v>2.2999999999999998</v>
      </c>
      <c r="Q19" s="252">
        <v>2.2999999999999998</v>
      </c>
      <c r="R19" s="252">
        <v>2.2999999999999998</v>
      </c>
      <c r="S19" s="252">
        <v>2.2000000000000002</v>
      </c>
      <c r="T19" s="252">
        <v>2.1800000000000002</v>
      </c>
      <c r="U19" s="252">
        <v>2.12</v>
      </c>
      <c r="V19" s="252">
        <v>2.11</v>
      </c>
      <c r="W19" s="252">
        <v>2.1</v>
      </c>
      <c r="X19" s="252">
        <v>2.09</v>
      </c>
      <c r="Y19" s="252">
        <v>2.08</v>
      </c>
      <c r="Z19" s="252">
        <v>2.0499999999999998</v>
      </c>
      <c r="AA19" s="252">
        <v>2</v>
      </c>
      <c r="AB19" s="252">
        <v>1.99</v>
      </c>
      <c r="AC19" s="252">
        <v>1.99</v>
      </c>
      <c r="AD19" s="252">
        <v>1.98</v>
      </c>
      <c r="AE19" s="252">
        <v>1.98</v>
      </c>
      <c r="AF19" s="252">
        <v>1.96</v>
      </c>
      <c r="AG19" s="252">
        <v>1.96</v>
      </c>
      <c r="AH19" s="252">
        <v>1.9550000000000001</v>
      </c>
      <c r="AI19" s="252">
        <v>1.94</v>
      </c>
      <c r="AJ19" s="252">
        <v>1.89</v>
      </c>
      <c r="AK19" s="252">
        <v>1.82</v>
      </c>
      <c r="AL19" s="252">
        <v>1.64</v>
      </c>
      <c r="AM19" s="252">
        <v>1.64</v>
      </c>
      <c r="AN19" s="252">
        <v>1.6</v>
      </c>
      <c r="AO19" s="252">
        <v>1.56</v>
      </c>
      <c r="AP19" s="252">
        <v>1.53</v>
      </c>
      <c r="AQ19" s="252">
        <v>1.5</v>
      </c>
      <c r="AR19" s="252">
        <v>1.44</v>
      </c>
      <c r="AS19" s="252">
        <v>1.405</v>
      </c>
      <c r="AT19" s="252">
        <v>1.36</v>
      </c>
      <c r="AU19" s="252">
        <v>1.3260000000000001</v>
      </c>
      <c r="AV19" s="252">
        <v>1.296</v>
      </c>
      <c r="AW19" s="252">
        <v>1.276</v>
      </c>
      <c r="AX19" s="252">
        <v>1.246</v>
      </c>
      <c r="AY19" s="252">
        <v>1.216</v>
      </c>
      <c r="AZ19" s="252">
        <v>1.0860000000000001</v>
      </c>
      <c r="BA19" s="252">
        <v>0.84</v>
      </c>
      <c r="BB19" s="252">
        <v>0.83</v>
      </c>
      <c r="BC19" s="252" t="s">
        <v>1369</v>
      </c>
      <c r="BD19" s="252" t="s">
        <v>1369</v>
      </c>
      <c r="BE19" s="252" t="s">
        <v>1369</v>
      </c>
      <c r="BF19" s="252" t="s">
        <v>1369</v>
      </c>
      <c r="BG19" s="252" t="s">
        <v>1369</v>
      </c>
      <c r="BH19" s="252" t="s">
        <v>1369</v>
      </c>
      <c r="BI19" s="252" t="s">
        <v>1369</v>
      </c>
      <c r="BJ19" s="252" t="s">
        <v>1369</v>
      </c>
      <c r="BK19" s="252" t="s">
        <v>1369</v>
      </c>
      <c r="BL19" s="252" t="s">
        <v>1369</v>
      </c>
      <c r="BM19" s="252" t="s">
        <v>1369</v>
      </c>
      <c r="BN19" s="252" t="s">
        <v>1369</v>
      </c>
      <c r="BO19" s="252" t="s">
        <v>1369</v>
      </c>
      <c r="BP19" s="252" t="s">
        <v>1369</v>
      </c>
      <c r="BQ19" s="252" t="s">
        <v>1369</v>
      </c>
      <c r="BR19" s="252" t="s">
        <v>1369</v>
      </c>
      <c r="BS19" s="252" t="s">
        <v>1369</v>
      </c>
      <c r="BT19" s="252" t="s">
        <v>1369</v>
      </c>
      <c r="BU19" s="252" t="s">
        <v>1369</v>
      </c>
      <c r="BV19" s="252" t="s">
        <v>1369</v>
      </c>
    </row>
    <row r="20" spans="1:74" ht="11.1" customHeight="1" x14ac:dyDescent="0.2">
      <c r="A20" s="162" t="s">
        <v>312</v>
      </c>
      <c r="B20" s="173" t="s">
        <v>88</v>
      </c>
      <c r="C20" s="252">
        <v>30.064392999999999</v>
      </c>
      <c r="D20" s="252">
        <v>29.958182000000001</v>
      </c>
      <c r="E20" s="252">
        <v>30.790761</v>
      </c>
      <c r="F20" s="252">
        <v>30.939561999999999</v>
      </c>
      <c r="G20" s="252">
        <v>31.184722000000001</v>
      </c>
      <c r="H20" s="252">
        <v>31.633790999999999</v>
      </c>
      <c r="I20" s="252">
        <v>31.838521</v>
      </c>
      <c r="J20" s="252">
        <v>31.624684999999999</v>
      </c>
      <c r="K20" s="252">
        <v>31.755617999999998</v>
      </c>
      <c r="L20" s="252">
        <v>31.529555999999999</v>
      </c>
      <c r="M20" s="252">
        <v>31.653449999999999</v>
      </c>
      <c r="N20" s="252">
        <v>31.637356</v>
      </c>
      <c r="O20" s="252">
        <v>32.023541999999999</v>
      </c>
      <c r="P20" s="252">
        <v>31.605530000000002</v>
      </c>
      <c r="Q20" s="252">
        <v>31.711545000000001</v>
      </c>
      <c r="R20" s="252">
        <v>31.821058000000001</v>
      </c>
      <c r="S20" s="252">
        <v>31.847351</v>
      </c>
      <c r="T20" s="252">
        <v>32.275463000000002</v>
      </c>
      <c r="U20" s="252">
        <v>32.354995000000002</v>
      </c>
      <c r="V20" s="252">
        <v>32.232742999999999</v>
      </c>
      <c r="W20" s="252">
        <v>32.295520000000003</v>
      </c>
      <c r="X20" s="252">
        <v>32.551327000000001</v>
      </c>
      <c r="Y20" s="252">
        <v>32.935315000000003</v>
      </c>
      <c r="Z20" s="252">
        <v>32.793708000000002</v>
      </c>
      <c r="AA20" s="252">
        <v>31.846</v>
      </c>
      <c r="AB20" s="252">
        <v>31.727</v>
      </c>
      <c r="AC20" s="252">
        <v>31.346</v>
      </c>
      <c r="AD20" s="252">
        <v>31.423999999999999</v>
      </c>
      <c r="AE20" s="252">
        <v>31.931999999999999</v>
      </c>
      <c r="AF20" s="252">
        <v>32.369999999999997</v>
      </c>
      <c r="AG20" s="252">
        <v>32.591000000000001</v>
      </c>
      <c r="AH20" s="252">
        <v>32.453000000000003</v>
      </c>
      <c r="AI20" s="252">
        <v>32.594000000000001</v>
      </c>
      <c r="AJ20" s="252">
        <v>32.396000000000001</v>
      </c>
      <c r="AK20" s="252">
        <v>32.131999999999998</v>
      </c>
      <c r="AL20" s="252">
        <v>31.997</v>
      </c>
      <c r="AM20" s="252">
        <v>32.268999999999998</v>
      </c>
      <c r="AN20" s="252">
        <v>32.098999999999997</v>
      </c>
      <c r="AO20" s="252">
        <v>31.92</v>
      </c>
      <c r="AP20" s="252">
        <v>31.86</v>
      </c>
      <c r="AQ20" s="252">
        <v>31.744</v>
      </c>
      <c r="AR20" s="252">
        <v>31.745999999999999</v>
      </c>
      <c r="AS20" s="252">
        <v>31.824000000000002</v>
      </c>
      <c r="AT20" s="252">
        <v>32.06</v>
      </c>
      <c r="AU20" s="252">
        <v>32.185000000000002</v>
      </c>
      <c r="AV20" s="252">
        <v>32.354999999999997</v>
      </c>
      <c r="AW20" s="252">
        <v>32.161000000000001</v>
      </c>
      <c r="AX20" s="252">
        <v>31.324999999999999</v>
      </c>
      <c r="AY20" s="252">
        <v>30.65</v>
      </c>
      <c r="AZ20" s="252">
        <v>30.624359999999999</v>
      </c>
      <c r="BA20" s="252">
        <v>30.074999999999999</v>
      </c>
      <c r="BB20" s="252">
        <v>30.04</v>
      </c>
      <c r="BC20" s="409">
        <v>29.695149000000001</v>
      </c>
      <c r="BD20" s="409">
        <v>29.826236000000002</v>
      </c>
      <c r="BE20" s="409">
        <v>30.560379999999999</v>
      </c>
      <c r="BF20" s="409">
        <v>30.639111</v>
      </c>
      <c r="BG20" s="409">
        <v>30.527854000000001</v>
      </c>
      <c r="BH20" s="409">
        <v>30.416609999999999</v>
      </c>
      <c r="BI20" s="409">
        <v>30.305378000000001</v>
      </c>
      <c r="BJ20" s="409">
        <v>30.194158000000002</v>
      </c>
      <c r="BK20" s="409">
        <v>29.849412000000001</v>
      </c>
      <c r="BL20" s="409">
        <v>29.750679000000002</v>
      </c>
      <c r="BM20" s="409">
        <v>29.781956999999998</v>
      </c>
      <c r="BN20" s="409">
        <v>29.772784999999999</v>
      </c>
      <c r="BO20" s="409">
        <v>29.858630999999999</v>
      </c>
      <c r="BP20" s="409">
        <v>29.949493</v>
      </c>
      <c r="BQ20" s="409">
        <v>30.045370999999999</v>
      </c>
      <c r="BR20" s="409">
        <v>30.041264999999999</v>
      </c>
      <c r="BS20" s="409">
        <v>29.927175999999999</v>
      </c>
      <c r="BT20" s="409">
        <v>29.818102</v>
      </c>
      <c r="BU20" s="409">
        <v>29.699044000000001</v>
      </c>
      <c r="BV20" s="409">
        <v>29.690002</v>
      </c>
    </row>
    <row r="21" spans="1:74" ht="11.1" customHeight="1" x14ac:dyDescent="0.2">
      <c r="C21" s="479"/>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491"/>
      <c r="BD21" s="491"/>
      <c r="BE21" s="491"/>
      <c r="BF21" s="491"/>
      <c r="BG21" s="491"/>
      <c r="BH21" s="491"/>
      <c r="BI21" s="491"/>
      <c r="BJ21" s="491"/>
      <c r="BK21" s="491"/>
      <c r="BL21" s="491"/>
      <c r="BM21" s="491"/>
      <c r="BN21" s="491"/>
      <c r="BO21" s="491"/>
      <c r="BP21" s="491"/>
      <c r="BQ21" s="491"/>
      <c r="BR21" s="491"/>
      <c r="BS21" s="491"/>
      <c r="BT21" s="491"/>
      <c r="BU21" s="491"/>
      <c r="BV21" s="491"/>
    </row>
    <row r="22" spans="1:74" ht="11.1" customHeight="1" x14ac:dyDescent="0.2">
      <c r="A22" s="162" t="s">
        <v>498</v>
      </c>
      <c r="B22" s="172" t="s">
        <v>1205</v>
      </c>
      <c r="C22" s="252">
        <v>5.2411619363000002</v>
      </c>
      <c r="D22" s="252">
        <v>5.2214265968999998</v>
      </c>
      <c r="E22" s="252">
        <v>5.1862608656999996</v>
      </c>
      <c r="F22" s="252">
        <v>5.2369133739000002</v>
      </c>
      <c r="G22" s="252">
        <v>5.2979772974000001</v>
      </c>
      <c r="H22" s="252">
        <v>5.1147239250999998</v>
      </c>
      <c r="I22" s="252">
        <v>5.1731375397999999</v>
      </c>
      <c r="J22" s="252">
        <v>4.9855341129999999</v>
      </c>
      <c r="K22" s="252">
        <v>5.2339278209</v>
      </c>
      <c r="L22" s="252">
        <v>5.2149086494999999</v>
      </c>
      <c r="M22" s="252">
        <v>5.1962962448000001</v>
      </c>
      <c r="N22" s="252">
        <v>5.1917875531000002</v>
      </c>
      <c r="O22" s="252">
        <v>5.2322259293000002</v>
      </c>
      <c r="P22" s="252">
        <v>5.1812522231000004</v>
      </c>
      <c r="Q22" s="252">
        <v>5.3270457904999997</v>
      </c>
      <c r="R22" s="252">
        <v>5.3080938288999997</v>
      </c>
      <c r="S22" s="252">
        <v>5.1558544725999997</v>
      </c>
      <c r="T22" s="252">
        <v>5.1544153673000004</v>
      </c>
      <c r="U22" s="252">
        <v>5.2733932817999998</v>
      </c>
      <c r="V22" s="252">
        <v>5.2710127582000004</v>
      </c>
      <c r="W22" s="252">
        <v>5.2225808459999996</v>
      </c>
      <c r="X22" s="252">
        <v>5.2860507522000004</v>
      </c>
      <c r="Y22" s="252">
        <v>5.3721960944999996</v>
      </c>
      <c r="Z22" s="252">
        <v>5.2552883383999998</v>
      </c>
      <c r="AA22" s="252">
        <v>5.4146233731000004</v>
      </c>
      <c r="AB22" s="252">
        <v>5.3337048620000003</v>
      </c>
      <c r="AC22" s="252">
        <v>5.2227913590000004</v>
      </c>
      <c r="AD22" s="252">
        <v>5.3557423429000002</v>
      </c>
      <c r="AE22" s="252">
        <v>5.3309157780999996</v>
      </c>
      <c r="AF22" s="252">
        <v>5.2889109274999999</v>
      </c>
      <c r="AG22" s="252">
        <v>5.3033611030000003</v>
      </c>
      <c r="AH22" s="252">
        <v>5.2352022239</v>
      </c>
      <c r="AI22" s="252">
        <v>5.2530434888000004</v>
      </c>
      <c r="AJ22" s="252">
        <v>5.1861060205999996</v>
      </c>
      <c r="AK22" s="252">
        <v>5.2889095972</v>
      </c>
      <c r="AL22" s="252">
        <v>5.3483978478000003</v>
      </c>
      <c r="AM22" s="252">
        <v>5.3824716774999999</v>
      </c>
      <c r="AN22" s="252">
        <v>5.3955280431999997</v>
      </c>
      <c r="AO22" s="252">
        <v>5.3248951049000004</v>
      </c>
      <c r="AP22" s="252">
        <v>5.2845706693999999</v>
      </c>
      <c r="AQ22" s="252">
        <v>5.2700894999000001</v>
      </c>
      <c r="AR22" s="252">
        <v>5.3194071011000004</v>
      </c>
      <c r="AS22" s="252">
        <v>5.3092412677</v>
      </c>
      <c r="AT22" s="252">
        <v>5.3227698677999999</v>
      </c>
      <c r="AU22" s="252">
        <v>5.360468</v>
      </c>
      <c r="AV22" s="252">
        <v>5.360468</v>
      </c>
      <c r="AW22" s="252">
        <v>5.360468</v>
      </c>
      <c r="AX22" s="252">
        <v>5.360468</v>
      </c>
      <c r="AY22" s="252">
        <v>5.360468</v>
      </c>
      <c r="AZ22" s="252">
        <v>5.4340989775999997</v>
      </c>
      <c r="BA22" s="252">
        <v>5.4049168285000002</v>
      </c>
      <c r="BB22" s="252">
        <v>5.2783008673999996</v>
      </c>
      <c r="BC22" s="409">
        <v>4.9938485119999996</v>
      </c>
      <c r="BD22" s="409">
        <v>4.9980803273000003</v>
      </c>
      <c r="BE22" s="409">
        <v>5.0007855874000002</v>
      </c>
      <c r="BF22" s="409">
        <v>5.0030514589999999</v>
      </c>
      <c r="BG22" s="409">
        <v>5.0055787751</v>
      </c>
      <c r="BH22" s="409">
        <v>5.0174730806000003</v>
      </c>
      <c r="BI22" s="409">
        <v>5.0205840567999998</v>
      </c>
      <c r="BJ22" s="409">
        <v>5.0239568222999997</v>
      </c>
      <c r="BK22" s="409">
        <v>5.0031825744000002</v>
      </c>
      <c r="BL22" s="409">
        <v>5.0069043522000003</v>
      </c>
      <c r="BM22" s="409">
        <v>5.0089969236999998</v>
      </c>
      <c r="BN22" s="409">
        <v>5.0114227814000003</v>
      </c>
      <c r="BO22" s="409">
        <v>5.0138808533999999</v>
      </c>
      <c r="BP22" s="409">
        <v>5.0170817734000002</v>
      </c>
      <c r="BQ22" s="409">
        <v>5.0197312387000004</v>
      </c>
      <c r="BR22" s="409">
        <v>5.0219033863</v>
      </c>
      <c r="BS22" s="409">
        <v>5.0244193451000001</v>
      </c>
      <c r="BT22" s="409">
        <v>5.0261906571999999</v>
      </c>
      <c r="BU22" s="409">
        <v>5.0292628885999999</v>
      </c>
      <c r="BV22" s="409">
        <v>5.0975745636000003</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223"/>
      <c r="AZ23" s="223"/>
      <c r="BA23" s="223"/>
      <c r="BB23" s="223"/>
      <c r="BC23" s="491"/>
      <c r="BD23" s="491"/>
      <c r="BE23" s="491"/>
      <c r="BF23" s="491"/>
      <c r="BG23" s="491"/>
      <c r="BH23" s="491"/>
      <c r="BI23" s="491"/>
      <c r="BJ23" s="491"/>
      <c r="BK23" s="491"/>
      <c r="BL23" s="491"/>
      <c r="BM23" s="491"/>
      <c r="BN23" s="491"/>
      <c r="BO23" s="491"/>
      <c r="BP23" s="491"/>
      <c r="BQ23" s="491"/>
      <c r="BR23" s="491"/>
      <c r="BS23" s="491"/>
      <c r="BT23" s="491"/>
      <c r="BU23" s="491"/>
      <c r="BV23" s="491"/>
    </row>
    <row r="24" spans="1:74" ht="11.1" customHeight="1" x14ac:dyDescent="0.2">
      <c r="A24" s="162" t="s">
        <v>311</v>
      </c>
      <c r="B24" s="172" t="s">
        <v>89</v>
      </c>
      <c r="C24" s="252">
        <v>35.305554936</v>
      </c>
      <c r="D24" s="252">
        <v>35.179608596999998</v>
      </c>
      <c r="E24" s="252">
        <v>35.977021866000001</v>
      </c>
      <c r="F24" s="252">
        <v>36.176475373999999</v>
      </c>
      <c r="G24" s="252">
        <v>36.482699297000003</v>
      </c>
      <c r="H24" s="252">
        <v>36.748514925000002</v>
      </c>
      <c r="I24" s="252">
        <v>37.011658539999999</v>
      </c>
      <c r="J24" s="252">
        <v>36.610219112999999</v>
      </c>
      <c r="K24" s="252">
        <v>36.989545821</v>
      </c>
      <c r="L24" s="252">
        <v>36.744464649999998</v>
      </c>
      <c r="M24" s="252">
        <v>36.849746244999999</v>
      </c>
      <c r="N24" s="252">
        <v>36.829143553000002</v>
      </c>
      <c r="O24" s="252">
        <v>37.255767929000001</v>
      </c>
      <c r="P24" s="252">
        <v>36.786782223000003</v>
      </c>
      <c r="Q24" s="252">
        <v>37.038590790999997</v>
      </c>
      <c r="R24" s="252">
        <v>37.129151829000001</v>
      </c>
      <c r="S24" s="252">
        <v>37.003205473000001</v>
      </c>
      <c r="T24" s="252">
        <v>37.429878367000001</v>
      </c>
      <c r="U24" s="252">
        <v>37.628388282000003</v>
      </c>
      <c r="V24" s="252">
        <v>37.503755757999997</v>
      </c>
      <c r="W24" s="252">
        <v>37.518100846000003</v>
      </c>
      <c r="X24" s="252">
        <v>37.837377752000002</v>
      </c>
      <c r="Y24" s="252">
        <v>38.307511093999999</v>
      </c>
      <c r="Z24" s="252">
        <v>38.048996338000002</v>
      </c>
      <c r="AA24" s="252">
        <v>37.260623373000001</v>
      </c>
      <c r="AB24" s="252">
        <v>37.060704862000001</v>
      </c>
      <c r="AC24" s="252">
        <v>36.568791359000002</v>
      </c>
      <c r="AD24" s="252">
        <v>36.779742343000002</v>
      </c>
      <c r="AE24" s="252">
        <v>37.262915778</v>
      </c>
      <c r="AF24" s="252">
        <v>37.658910927999997</v>
      </c>
      <c r="AG24" s="252">
        <v>37.894361103000001</v>
      </c>
      <c r="AH24" s="252">
        <v>37.688202224000001</v>
      </c>
      <c r="AI24" s="252">
        <v>37.847043489000001</v>
      </c>
      <c r="AJ24" s="252">
        <v>37.582106021000001</v>
      </c>
      <c r="AK24" s="252">
        <v>37.420909596999998</v>
      </c>
      <c r="AL24" s="252">
        <v>37.345397847999998</v>
      </c>
      <c r="AM24" s="252">
        <v>37.651471678</v>
      </c>
      <c r="AN24" s="252">
        <v>37.494528043000003</v>
      </c>
      <c r="AO24" s="252">
        <v>37.244895104999998</v>
      </c>
      <c r="AP24" s="252">
        <v>37.144570668999997</v>
      </c>
      <c r="AQ24" s="252">
        <v>37.014089499999997</v>
      </c>
      <c r="AR24" s="252">
        <v>37.065407100999998</v>
      </c>
      <c r="AS24" s="252">
        <v>37.133241267999999</v>
      </c>
      <c r="AT24" s="252">
        <v>37.382769867999997</v>
      </c>
      <c r="AU24" s="252">
        <v>37.545468</v>
      </c>
      <c r="AV24" s="252">
        <v>37.715468000000001</v>
      </c>
      <c r="AW24" s="252">
        <v>37.521467999999999</v>
      </c>
      <c r="AX24" s="252">
        <v>36.685468</v>
      </c>
      <c r="AY24" s="252">
        <v>36.010468000000003</v>
      </c>
      <c r="AZ24" s="252">
        <v>36.058458977999997</v>
      </c>
      <c r="BA24" s="252">
        <v>35.479916828</v>
      </c>
      <c r="BB24" s="252">
        <v>35.318300866999998</v>
      </c>
      <c r="BC24" s="409">
        <v>34.688997512</v>
      </c>
      <c r="BD24" s="409">
        <v>34.824316326999998</v>
      </c>
      <c r="BE24" s="409">
        <v>35.561165586999998</v>
      </c>
      <c r="BF24" s="409">
        <v>35.642162458999998</v>
      </c>
      <c r="BG24" s="409">
        <v>35.533432775000001</v>
      </c>
      <c r="BH24" s="409">
        <v>35.434083080999997</v>
      </c>
      <c r="BI24" s="409">
        <v>35.325962056999998</v>
      </c>
      <c r="BJ24" s="409">
        <v>35.218114821999997</v>
      </c>
      <c r="BK24" s="409">
        <v>34.852594574000001</v>
      </c>
      <c r="BL24" s="409">
        <v>34.757583351999997</v>
      </c>
      <c r="BM24" s="409">
        <v>34.790953924</v>
      </c>
      <c r="BN24" s="409">
        <v>34.784207780999999</v>
      </c>
      <c r="BO24" s="409">
        <v>34.872511852999999</v>
      </c>
      <c r="BP24" s="409">
        <v>34.966574772999998</v>
      </c>
      <c r="BQ24" s="409">
        <v>35.065102238999998</v>
      </c>
      <c r="BR24" s="409">
        <v>35.063168386000001</v>
      </c>
      <c r="BS24" s="409">
        <v>34.951595345000001</v>
      </c>
      <c r="BT24" s="409">
        <v>34.844292656999997</v>
      </c>
      <c r="BU24" s="409">
        <v>34.728306889000002</v>
      </c>
      <c r="BV24" s="409">
        <v>34.787576563999998</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223"/>
      <c r="BC25" s="491"/>
      <c r="BD25" s="491"/>
      <c r="BE25" s="491"/>
      <c r="BF25" s="491"/>
      <c r="BG25" s="491"/>
      <c r="BH25" s="491"/>
      <c r="BI25" s="491"/>
      <c r="BJ25" s="491"/>
      <c r="BK25" s="491"/>
      <c r="BL25" s="491"/>
      <c r="BM25" s="491"/>
      <c r="BN25" s="491"/>
      <c r="BO25" s="491"/>
      <c r="BP25" s="491"/>
      <c r="BQ25" s="491"/>
      <c r="BR25" s="491"/>
      <c r="BS25" s="491"/>
      <c r="BT25" s="491"/>
      <c r="BU25" s="491"/>
      <c r="BV25" s="491"/>
    </row>
    <row r="26" spans="1:74" ht="11.1" customHeight="1" x14ac:dyDescent="0.2">
      <c r="B26" s="254" t="s">
        <v>337</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409"/>
      <c r="BD26" s="409"/>
      <c r="BE26" s="409"/>
      <c r="BF26" s="409"/>
      <c r="BG26" s="409"/>
      <c r="BH26" s="409"/>
      <c r="BI26" s="409"/>
      <c r="BJ26" s="409"/>
      <c r="BK26" s="409"/>
      <c r="BL26" s="409"/>
      <c r="BM26" s="409"/>
      <c r="BN26" s="409"/>
      <c r="BO26" s="409"/>
      <c r="BP26" s="409"/>
      <c r="BQ26" s="409"/>
      <c r="BR26" s="409"/>
      <c r="BS26" s="409"/>
      <c r="BT26" s="409"/>
      <c r="BU26" s="409"/>
      <c r="BV26" s="409"/>
    </row>
    <row r="27" spans="1:74" ht="11.1" customHeight="1" x14ac:dyDescent="0.2">
      <c r="A27" s="162" t="s">
        <v>675</v>
      </c>
      <c r="B27" s="173" t="s">
        <v>676</v>
      </c>
      <c r="C27" s="252">
        <v>5.7169999999999996</v>
      </c>
      <c r="D27" s="252">
        <v>5.6550560000000001</v>
      </c>
      <c r="E27" s="252">
        <v>5.6780390000000001</v>
      </c>
      <c r="F27" s="252">
        <v>5.7320000000000002</v>
      </c>
      <c r="G27" s="252">
        <v>5.6120000000000001</v>
      </c>
      <c r="H27" s="252">
        <v>5.5529999999999999</v>
      </c>
      <c r="I27" s="252">
        <v>5.7709999999999999</v>
      </c>
      <c r="J27" s="252">
        <v>5.718</v>
      </c>
      <c r="K27" s="252">
        <v>5.6470000000000002</v>
      </c>
      <c r="L27" s="252">
        <v>5.6619999999999999</v>
      </c>
      <c r="M27" s="252">
        <v>5.6964589999999999</v>
      </c>
      <c r="N27" s="252">
        <v>5.6140800000000004</v>
      </c>
      <c r="O27" s="252">
        <v>5.6050000000000004</v>
      </c>
      <c r="P27" s="252">
        <v>5.5410000000000004</v>
      </c>
      <c r="Q27" s="252">
        <v>5.29</v>
      </c>
      <c r="R27" s="252">
        <v>5.2764030000000002</v>
      </c>
      <c r="S27" s="252">
        <v>5.0013509999999997</v>
      </c>
      <c r="T27" s="252">
        <v>5.1654629999999999</v>
      </c>
      <c r="U27" s="252">
        <v>5.09</v>
      </c>
      <c r="V27" s="252">
        <v>4.899</v>
      </c>
      <c r="W27" s="252">
        <v>4.931</v>
      </c>
      <c r="X27" s="252">
        <v>5.1393269999999998</v>
      </c>
      <c r="Y27" s="252">
        <v>5.3516599999999999</v>
      </c>
      <c r="Z27" s="252">
        <v>5.24</v>
      </c>
      <c r="AA27" s="252">
        <v>5.27</v>
      </c>
      <c r="AB27" s="252">
        <v>5.3419999999999996</v>
      </c>
      <c r="AC27" s="252">
        <v>5.05</v>
      </c>
      <c r="AD27" s="252">
        <v>5.1360000000000001</v>
      </c>
      <c r="AE27" s="252">
        <v>5.4989999999999997</v>
      </c>
      <c r="AF27" s="252">
        <v>5.6950000000000003</v>
      </c>
      <c r="AG27" s="252">
        <v>5.9550000000000001</v>
      </c>
      <c r="AH27" s="252">
        <v>5.8620000000000001</v>
      </c>
      <c r="AI27" s="252">
        <v>5.9050000000000002</v>
      </c>
      <c r="AJ27" s="252">
        <v>5.93</v>
      </c>
      <c r="AK27" s="252">
        <v>5.9109999999999996</v>
      </c>
      <c r="AL27" s="252">
        <v>5.9669999999999996</v>
      </c>
      <c r="AM27" s="252">
        <v>6.0659999999999998</v>
      </c>
      <c r="AN27" s="252">
        <v>6.0010000000000003</v>
      </c>
      <c r="AO27" s="252">
        <v>5.9340000000000002</v>
      </c>
      <c r="AP27" s="252">
        <v>5.9180000000000001</v>
      </c>
      <c r="AQ27" s="252">
        <v>5.7629999999999999</v>
      </c>
      <c r="AR27" s="252">
        <v>5.415</v>
      </c>
      <c r="AS27" s="252">
        <v>5.38</v>
      </c>
      <c r="AT27" s="252">
        <v>5.8049999999999997</v>
      </c>
      <c r="AU27" s="252">
        <v>5.97</v>
      </c>
      <c r="AV27" s="252">
        <v>5.8949999999999996</v>
      </c>
      <c r="AW27" s="252">
        <v>5.96</v>
      </c>
      <c r="AX27" s="252">
        <v>5.69</v>
      </c>
      <c r="AY27" s="252">
        <v>5.53</v>
      </c>
      <c r="AZ27" s="252">
        <v>5.5750000000000002</v>
      </c>
      <c r="BA27" s="252">
        <v>5.8150000000000004</v>
      </c>
      <c r="BB27" s="252">
        <v>5.91</v>
      </c>
      <c r="BC27" s="492">
        <v>5.8241490000000002</v>
      </c>
      <c r="BD27" s="492">
        <v>5.840236</v>
      </c>
      <c r="BE27" s="492">
        <v>5.8443800000000001</v>
      </c>
      <c r="BF27" s="492">
        <v>5.8531110000000002</v>
      </c>
      <c r="BG27" s="492">
        <v>5.8718539999999999</v>
      </c>
      <c r="BH27" s="492">
        <v>5.8906099999999997</v>
      </c>
      <c r="BI27" s="492">
        <v>5.9093780000000002</v>
      </c>
      <c r="BJ27" s="492">
        <v>5.9281579999999998</v>
      </c>
      <c r="BK27" s="492">
        <v>5.9519120000000001</v>
      </c>
      <c r="BL27" s="492">
        <v>5.9706789999999996</v>
      </c>
      <c r="BM27" s="492">
        <v>5.9694570000000002</v>
      </c>
      <c r="BN27" s="492">
        <v>5.9777849999999999</v>
      </c>
      <c r="BO27" s="492">
        <v>5.9811310000000004</v>
      </c>
      <c r="BP27" s="492">
        <v>5.9894930000000004</v>
      </c>
      <c r="BQ27" s="492">
        <v>5.997871</v>
      </c>
      <c r="BR27" s="492">
        <v>6.006265</v>
      </c>
      <c r="BS27" s="492">
        <v>6.0046759999999999</v>
      </c>
      <c r="BT27" s="492">
        <v>6.0081020000000001</v>
      </c>
      <c r="BU27" s="492">
        <v>6.001544</v>
      </c>
      <c r="BV27" s="492">
        <v>6.0050020000000002</v>
      </c>
    </row>
    <row r="28" spans="1:74" ht="11.1" customHeight="1" x14ac:dyDescent="0.2">
      <c r="A28" s="162" t="s">
        <v>677</v>
      </c>
      <c r="B28" s="173" t="s">
        <v>678</v>
      </c>
      <c r="C28" s="252">
        <v>23.44</v>
      </c>
      <c r="D28" s="252">
        <v>23.3</v>
      </c>
      <c r="E28" s="252">
        <v>23.71</v>
      </c>
      <c r="F28" s="252">
        <v>23.81</v>
      </c>
      <c r="G28" s="252">
        <v>23.93</v>
      </c>
      <c r="H28" s="252">
        <v>24.24</v>
      </c>
      <c r="I28" s="252">
        <v>24.32</v>
      </c>
      <c r="J28" s="252">
        <v>24.27</v>
      </c>
      <c r="K28" s="252">
        <v>24.47</v>
      </c>
      <c r="L28" s="252">
        <v>24.28</v>
      </c>
      <c r="M28" s="252">
        <v>24.47</v>
      </c>
      <c r="N28" s="252">
        <v>24.54</v>
      </c>
      <c r="O28" s="252">
        <v>24.934999999999999</v>
      </c>
      <c r="P28" s="252">
        <v>24.675000000000001</v>
      </c>
      <c r="Q28" s="252">
        <v>25.02</v>
      </c>
      <c r="R28" s="252">
        <v>25.05</v>
      </c>
      <c r="S28" s="252">
        <v>25.34</v>
      </c>
      <c r="T28" s="252">
        <v>25.43</v>
      </c>
      <c r="U28" s="252">
        <v>25.52</v>
      </c>
      <c r="V28" s="252">
        <v>25.625</v>
      </c>
      <c r="W28" s="252">
        <v>25.695</v>
      </c>
      <c r="X28" s="252">
        <v>25.77</v>
      </c>
      <c r="Y28" s="252">
        <v>25.91</v>
      </c>
      <c r="Z28" s="252">
        <v>26.01</v>
      </c>
      <c r="AA28" s="252">
        <v>26.03</v>
      </c>
      <c r="AB28" s="252">
        <v>26.03</v>
      </c>
      <c r="AC28" s="252">
        <v>26.04</v>
      </c>
      <c r="AD28" s="252">
        <v>26.02</v>
      </c>
      <c r="AE28" s="252">
        <v>26.02</v>
      </c>
      <c r="AF28" s="252">
        <v>26.03</v>
      </c>
      <c r="AG28" s="252">
        <v>26.04</v>
      </c>
      <c r="AH28" s="252">
        <v>26.04</v>
      </c>
      <c r="AI28" s="252">
        <v>26.05</v>
      </c>
      <c r="AJ28" s="252">
        <v>26.06</v>
      </c>
      <c r="AK28" s="252">
        <v>25.93</v>
      </c>
      <c r="AL28" s="252">
        <v>25.92</v>
      </c>
      <c r="AM28" s="252">
        <v>25.82</v>
      </c>
      <c r="AN28" s="252">
        <v>25.855</v>
      </c>
      <c r="AO28" s="252">
        <v>25.844999999999999</v>
      </c>
      <c r="AP28" s="252">
        <v>25.815000000000001</v>
      </c>
      <c r="AQ28" s="252">
        <v>25.844999999999999</v>
      </c>
      <c r="AR28" s="252">
        <v>25.904</v>
      </c>
      <c r="AS28" s="252">
        <v>25.876000000000001</v>
      </c>
      <c r="AT28" s="252">
        <v>25.745000000000001</v>
      </c>
      <c r="AU28" s="252">
        <v>25.65</v>
      </c>
      <c r="AV28" s="252">
        <v>25.68</v>
      </c>
      <c r="AW28" s="252">
        <v>25.12</v>
      </c>
      <c r="AX28" s="252">
        <v>25.05</v>
      </c>
      <c r="AY28" s="252">
        <v>25.4</v>
      </c>
      <c r="AZ28" s="252">
        <v>25.33</v>
      </c>
      <c r="BA28" s="252">
        <v>25.12</v>
      </c>
      <c r="BB28" s="252">
        <v>24.9</v>
      </c>
      <c r="BC28" s="492">
        <v>24.7</v>
      </c>
      <c r="BD28" s="492">
        <v>24.7</v>
      </c>
      <c r="BE28" s="492">
        <v>24.7</v>
      </c>
      <c r="BF28" s="492">
        <v>24.7</v>
      </c>
      <c r="BG28" s="492">
        <v>24.7</v>
      </c>
      <c r="BH28" s="492">
        <v>24.7</v>
      </c>
      <c r="BI28" s="492">
        <v>24.7</v>
      </c>
      <c r="BJ28" s="492">
        <v>24.7</v>
      </c>
      <c r="BK28" s="492">
        <v>24.701499999999999</v>
      </c>
      <c r="BL28" s="492">
        <v>24.704000000000001</v>
      </c>
      <c r="BM28" s="492">
        <v>24.756499999999999</v>
      </c>
      <c r="BN28" s="492">
        <v>24.759</v>
      </c>
      <c r="BO28" s="492">
        <v>24.761500000000002</v>
      </c>
      <c r="BP28" s="492">
        <v>24.763999999999999</v>
      </c>
      <c r="BQ28" s="492">
        <v>24.766500000000001</v>
      </c>
      <c r="BR28" s="492">
        <v>24.768999999999998</v>
      </c>
      <c r="BS28" s="492">
        <v>24.7715</v>
      </c>
      <c r="BT28" s="492">
        <v>24.774000000000001</v>
      </c>
      <c r="BU28" s="492">
        <v>24.776499999999999</v>
      </c>
      <c r="BV28" s="492">
        <v>24.779</v>
      </c>
    </row>
    <row r="29" spans="1:74" ht="11.1" customHeight="1" x14ac:dyDescent="0.2">
      <c r="A29" s="162" t="s">
        <v>1231</v>
      </c>
      <c r="B29" s="173" t="s">
        <v>1237</v>
      </c>
      <c r="C29" s="252">
        <v>2.9577230000000001</v>
      </c>
      <c r="D29" s="252">
        <v>2.9531260000000001</v>
      </c>
      <c r="E29" s="252">
        <v>2.9527239999999999</v>
      </c>
      <c r="F29" s="252">
        <v>2.9478930000000001</v>
      </c>
      <c r="G29" s="252">
        <v>2.9431929999999999</v>
      </c>
      <c r="H29" s="252">
        <v>2.9410440000000002</v>
      </c>
      <c r="I29" s="252">
        <v>2.9377970000000002</v>
      </c>
      <c r="J29" s="252">
        <v>2.9371320000000001</v>
      </c>
      <c r="K29" s="252">
        <v>2.9389750000000001</v>
      </c>
      <c r="L29" s="252">
        <v>2.9379849999999998</v>
      </c>
      <c r="M29" s="252">
        <v>2.937001</v>
      </c>
      <c r="N29" s="252">
        <v>2.9332760000000002</v>
      </c>
      <c r="O29" s="252">
        <v>2.8340000000000001</v>
      </c>
      <c r="P29" s="252">
        <v>2.84</v>
      </c>
      <c r="Q29" s="252">
        <v>2.8519999999999999</v>
      </c>
      <c r="R29" s="252">
        <v>2.855</v>
      </c>
      <c r="S29" s="252">
        <v>2.7559999999999998</v>
      </c>
      <c r="T29" s="252">
        <v>2.73</v>
      </c>
      <c r="U29" s="252">
        <v>2.665</v>
      </c>
      <c r="V29" s="252">
        <v>2.6589999999999998</v>
      </c>
      <c r="W29" s="252">
        <v>2.66</v>
      </c>
      <c r="X29" s="252">
        <v>2.6419999999999999</v>
      </c>
      <c r="Y29" s="252">
        <v>2.6240000000000001</v>
      </c>
      <c r="Z29" s="252">
        <v>2.5939999999999999</v>
      </c>
      <c r="AA29" s="252">
        <v>2.536</v>
      </c>
      <c r="AB29" s="252">
        <v>2.5249999999999999</v>
      </c>
      <c r="AC29" s="252">
        <v>2.5209999999999999</v>
      </c>
      <c r="AD29" s="252">
        <v>2.508</v>
      </c>
      <c r="AE29" s="252">
        <v>2.5129999999999999</v>
      </c>
      <c r="AF29" s="252">
        <v>2.5</v>
      </c>
      <c r="AG29" s="252">
        <v>2.5009999999999999</v>
      </c>
      <c r="AH29" s="252">
        <v>2.4910000000000001</v>
      </c>
      <c r="AI29" s="252">
        <v>2.4689999999999999</v>
      </c>
      <c r="AJ29" s="252">
        <v>2.4159999999999999</v>
      </c>
      <c r="AK29" s="252">
        <v>2.3410000000000002</v>
      </c>
      <c r="AL29" s="252">
        <v>2.16</v>
      </c>
      <c r="AM29" s="252">
        <v>2.153</v>
      </c>
      <c r="AN29" s="252">
        <v>2.113</v>
      </c>
      <c r="AO29" s="252">
        <v>2.0712540000000002</v>
      </c>
      <c r="AP29" s="252">
        <v>2.0470000000000002</v>
      </c>
      <c r="AQ29" s="252">
        <v>2.016</v>
      </c>
      <c r="AR29" s="252">
        <v>1.9570959999999999</v>
      </c>
      <c r="AS29" s="252">
        <v>1.9283410000000001</v>
      </c>
      <c r="AT29" s="252">
        <v>1.89</v>
      </c>
      <c r="AU29" s="252">
        <v>1.845</v>
      </c>
      <c r="AV29" s="252">
        <v>1.81</v>
      </c>
      <c r="AW29" s="252">
        <v>1.7909999999999999</v>
      </c>
      <c r="AX29" s="252">
        <v>1.7654529999999999</v>
      </c>
      <c r="AY29" s="252">
        <v>1.74</v>
      </c>
      <c r="AZ29" s="252">
        <v>1.6193599999999999</v>
      </c>
      <c r="BA29" s="252">
        <v>1.37</v>
      </c>
      <c r="BB29" s="252">
        <v>1.36</v>
      </c>
      <c r="BC29" s="492">
        <v>1.3009999999999999</v>
      </c>
      <c r="BD29" s="492">
        <v>1.266</v>
      </c>
      <c r="BE29" s="492">
        <v>1.1859999999999999</v>
      </c>
      <c r="BF29" s="492">
        <v>1.1559999999999999</v>
      </c>
      <c r="BG29" s="492">
        <v>1.1259999999999999</v>
      </c>
      <c r="BH29" s="492">
        <v>1.0960000000000001</v>
      </c>
      <c r="BI29" s="492">
        <v>1.0660000000000001</v>
      </c>
      <c r="BJ29" s="492">
        <v>1.036</v>
      </c>
      <c r="BK29" s="492">
        <v>1.016</v>
      </c>
      <c r="BL29" s="492">
        <v>0.996</v>
      </c>
      <c r="BM29" s="492">
        <v>0.97599999999999998</v>
      </c>
      <c r="BN29" s="492">
        <v>0.95599999999999996</v>
      </c>
      <c r="BO29" s="492">
        <v>0.93600000000000005</v>
      </c>
      <c r="BP29" s="492">
        <v>0.91600000000000004</v>
      </c>
      <c r="BQ29" s="492">
        <v>0.90100000000000002</v>
      </c>
      <c r="BR29" s="492">
        <v>0.88600000000000001</v>
      </c>
      <c r="BS29" s="492">
        <v>0.871</v>
      </c>
      <c r="BT29" s="492">
        <v>0.85599999999999998</v>
      </c>
      <c r="BU29" s="492">
        <v>0.84099999999999997</v>
      </c>
      <c r="BV29" s="492">
        <v>0.82599999999999996</v>
      </c>
    </row>
    <row r="30" spans="1:74" ht="11.1" customHeight="1" x14ac:dyDescent="0.2">
      <c r="A30" s="162" t="s">
        <v>691</v>
      </c>
      <c r="B30" s="173" t="s">
        <v>88</v>
      </c>
      <c r="C30" s="252">
        <v>32.114722999999998</v>
      </c>
      <c r="D30" s="252">
        <v>31.908182</v>
      </c>
      <c r="E30" s="252">
        <v>32.340763000000003</v>
      </c>
      <c r="F30" s="252">
        <v>32.489893000000002</v>
      </c>
      <c r="G30" s="252">
        <v>32.485193000000002</v>
      </c>
      <c r="H30" s="252">
        <v>32.734043999999997</v>
      </c>
      <c r="I30" s="252">
        <v>33.028796999999997</v>
      </c>
      <c r="J30" s="252">
        <v>32.925131999999998</v>
      </c>
      <c r="K30" s="252">
        <v>33.055974999999997</v>
      </c>
      <c r="L30" s="252">
        <v>32.879984999999998</v>
      </c>
      <c r="M30" s="252">
        <v>33.103459999999998</v>
      </c>
      <c r="N30" s="252">
        <v>33.087356</v>
      </c>
      <c r="O30" s="252">
        <v>33.374000000000002</v>
      </c>
      <c r="P30" s="252">
        <v>33.055999999999997</v>
      </c>
      <c r="Q30" s="252">
        <v>33.161999999999999</v>
      </c>
      <c r="R30" s="252">
        <v>33.181403000000003</v>
      </c>
      <c r="S30" s="252">
        <v>33.097351000000003</v>
      </c>
      <c r="T30" s="252">
        <v>33.325462999999999</v>
      </c>
      <c r="U30" s="252">
        <v>33.274999999999999</v>
      </c>
      <c r="V30" s="252">
        <v>33.183</v>
      </c>
      <c r="W30" s="252">
        <v>33.286000000000001</v>
      </c>
      <c r="X30" s="252">
        <v>33.551327000000001</v>
      </c>
      <c r="Y30" s="252">
        <v>33.885660000000001</v>
      </c>
      <c r="Z30" s="252">
        <v>33.844000000000001</v>
      </c>
      <c r="AA30" s="252">
        <v>33.835999999999999</v>
      </c>
      <c r="AB30" s="252">
        <v>33.896999999999998</v>
      </c>
      <c r="AC30" s="252">
        <v>33.610999999999997</v>
      </c>
      <c r="AD30" s="252">
        <v>33.664000000000001</v>
      </c>
      <c r="AE30" s="252">
        <v>34.031999999999996</v>
      </c>
      <c r="AF30" s="252">
        <v>34.225000000000001</v>
      </c>
      <c r="AG30" s="252">
        <v>34.496000000000002</v>
      </c>
      <c r="AH30" s="252">
        <v>34.393000000000001</v>
      </c>
      <c r="AI30" s="252">
        <v>34.423999999999999</v>
      </c>
      <c r="AJ30" s="252">
        <v>34.405999999999999</v>
      </c>
      <c r="AK30" s="252">
        <v>34.182000000000002</v>
      </c>
      <c r="AL30" s="252">
        <v>34.046999999999997</v>
      </c>
      <c r="AM30" s="252">
        <v>34.039000000000001</v>
      </c>
      <c r="AN30" s="252">
        <v>33.969000000000001</v>
      </c>
      <c r="AO30" s="252">
        <v>33.850254</v>
      </c>
      <c r="AP30" s="252">
        <v>33.78</v>
      </c>
      <c r="AQ30" s="252">
        <v>33.624000000000002</v>
      </c>
      <c r="AR30" s="252">
        <v>33.276096000000003</v>
      </c>
      <c r="AS30" s="252">
        <v>33.184341000000003</v>
      </c>
      <c r="AT30" s="252">
        <v>33.44</v>
      </c>
      <c r="AU30" s="252">
        <v>33.465000000000003</v>
      </c>
      <c r="AV30" s="252">
        <v>33.384999999999998</v>
      </c>
      <c r="AW30" s="252">
        <v>32.871000000000002</v>
      </c>
      <c r="AX30" s="252">
        <v>32.505453000000003</v>
      </c>
      <c r="AY30" s="252">
        <v>32.67</v>
      </c>
      <c r="AZ30" s="252">
        <v>32.524360000000001</v>
      </c>
      <c r="BA30" s="252">
        <v>32.305</v>
      </c>
      <c r="BB30" s="252">
        <v>32.17</v>
      </c>
      <c r="BC30" s="409">
        <v>31.825149</v>
      </c>
      <c r="BD30" s="409">
        <v>31.806235999999998</v>
      </c>
      <c r="BE30" s="409">
        <v>31.73038</v>
      </c>
      <c r="BF30" s="409">
        <v>31.709111</v>
      </c>
      <c r="BG30" s="409">
        <v>31.697854</v>
      </c>
      <c r="BH30" s="409">
        <v>31.686610000000002</v>
      </c>
      <c r="BI30" s="409">
        <v>31.675377999999998</v>
      </c>
      <c r="BJ30" s="409">
        <v>31.664158</v>
      </c>
      <c r="BK30" s="409">
        <v>31.669412000000001</v>
      </c>
      <c r="BL30" s="409">
        <v>31.670679</v>
      </c>
      <c r="BM30" s="409">
        <v>31.701957</v>
      </c>
      <c r="BN30" s="409">
        <v>31.692785000000001</v>
      </c>
      <c r="BO30" s="409">
        <v>31.678630999999999</v>
      </c>
      <c r="BP30" s="409">
        <v>31.669492999999999</v>
      </c>
      <c r="BQ30" s="409">
        <v>31.665371</v>
      </c>
      <c r="BR30" s="409">
        <v>31.661265</v>
      </c>
      <c r="BS30" s="409">
        <v>31.647176000000002</v>
      </c>
      <c r="BT30" s="409">
        <v>31.638102</v>
      </c>
      <c r="BU30" s="409">
        <v>31.619043999999999</v>
      </c>
      <c r="BV30" s="409">
        <v>31.610002000000001</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409"/>
      <c r="BD31" s="409"/>
      <c r="BE31" s="409"/>
      <c r="BF31" s="409"/>
      <c r="BG31" s="409"/>
      <c r="BH31" s="409"/>
      <c r="BI31" s="409"/>
      <c r="BJ31" s="409"/>
      <c r="BK31" s="409"/>
      <c r="BL31" s="409"/>
      <c r="BM31" s="409"/>
      <c r="BN31" s="409"/>
      <c r="BO31" s="409"/>
      <c r="BP31" s="409"/>
      <c r="BQ31" s="409"/>
      <c r="BR31" s="409"/>
      <c r="BS31" s="409"/>
      <c r="BT31" s="409"/>
      <c r="BU31" s="409"/>
      <c r="BV31" s="409"/>
    </row>
    <row r="32" spans="1:74" ht="11.1" customHeight="1" x14ac:dyDescent="0.2">
      <c r="B32" s="254" t="s">
        <v>17</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A33" s="162" t="s">
        <v>679</v>
      </c>
      <c r="B33" s="173" t="s">
        <v>676</v>
      </c>
      <c r="C33" s="252">
        <v>3.2200000000000002E-4</v>
      </c>
      <c r="D33" s="252">
        <v>0</v>
      </c>
      <c r="E33" s="252">
        <v>0</v>
      </c>
      <c r="F33" s="252">
        <v>3.3100000000000002E-4</v>
      </c>
      <c r="G33" s="252">
        <v>4.7100000000000001E-4</v>
      </c>
      <c r="H33" s="252">
        <v>2.4600000000000002E-4</v>
      </c>
      <c r="I33" s="252">
        <v>2.7599999999999999E-4</v>
      </c>
      <c r="J33" s="252">
        <v>4.4700000000000002E-4</v>
      </c>
      <c r="K33" s="252">
        <v>3.57E-4</v>
      </c>
      <c r="L33" s="252">
        <v>4.2900000000000002E-4</v>
      </c>
      <c r="M33" s="252">
        <v>1.0000000000000001E-5</v>
      </c>
      <c r="N33" s="252">
        <v>0</v>
      </c>
      <c r="O33" s="252">
        <v>4.5800000000000002E-4</v>
      </c>
      <c r="P33" s="252">
        <v>4.6999999999999999E-4</v>
      </c>
      <c r="Q33" s="252">
        <v>4.55E-4</v>
      </c>
      <c r="R33" s="252">
        <v>3.4499999999999998E-4</v>
      </c>
      <c r="S33" s="252">
        <v>0</v>
      </c>
      <c r="T33" s="252">
        <v>0</v>
      </c>
      <c r="U33" s="252">
        <v>5.0000000000000004E-6</v>
      </c>
      <c r="V33" s="252">
        <v>2.5700000000000001E-4</v>
      </c>
      <c r="W33" s="252">
        <v>4.8000000000000001E-4</v>
      </c>
      <c r="X33" s="252">
        <v>0</v>
      </c>
      <c r="Y33" s="252">
        <v>3.4499999999999998E-4</v>
      </c>
      <c r="Z33" s="252">
        <v>2.92E-4</v>
      </c>
      <c r="AA33" s="252">
        <v>0</v>
      </c>
      <c r="AB33" s="252">
        <v>0</v>
      </c>
      <c r="AC33" s="252">
        <v>0</v>
      </c>
      <c r="AD33" s="252">
        <v>0</v>
      </c>
      <c r="AE33" s="252">
        <v>0</v>
      </c>
      <c r="AF33" s="252">
        <v>0</v>
      </c>
      <c r="AG33" s="252">
        <v>0</v>
      </c>
      <c r="AH33" s="252">
        <v>0</v>
      </c>
      <c r="AI33" s="252">
        <v>0</v>
      </c>
      <c r="AJ33" s="252">
        <v>0</v>
      </c>
      <c r="AK33" s="252">
        <v>0</v>
      </c>
      <c r="AL33" s="252">
        <v>0</v>
      </c>
      <c r="AM33" s="252">
        <v>0</v>
      </c>
      <c r="AN33" s="252">
        <v>0</v>
      </c>
      <c r="AO33" s="252">
        <v>0</v>
      </c>
      <c r="AP33" s="252">
        <v>0</v>
      </c>
      <c r="AQ33" s="252">
        <v>0</v>
      </c>
      <c r="AR33" s="252">
        <v>0</v>
      </c>
      <c r="AS33" s="252">
        <v>0</v>
      </c>
      <c r="AT33" s="252">
        <v>0</v>
      </c>
      <c r="AU33" s="252">
        <v>0</v>
      </c>
      <c r="AV33" s="252">
        <v>0</v>
      </c>
      <c r="AW33" s="252">
        <v>0</v>
      </c>
      <c r="AX33" s="252">
        <v>0.01</v>
      </c>
      <c r="AY33" s="252">
        <v>0.02</v>
      </c>
      <c r="AZ33" s="252">
        <v>0</v>
      </c>
      <c r="BA33" s="252">
        <v>0</v>
      </c>
      <c r="BB33" s="252">
        <v>0</v>
      </c>
      <c r="BC33" s="492">
        <v>0</v>
      </c>
      <c r="BD33" s="492">
        <v>0</v>
      </c>
      <c r="BE33" s="492">
        <v>0</v>
      </c>
      <c r="BF33" s="492">
        <v>0</v>
      </c>
      <c r="BG33" s="492">
        <v>0</v>
      </c>
      <c r="BH33" s="492">
        <v>0</v>
      </c>
      <c r="BI33" s="492">
        <v>0</v>
      </c>
      <c r="BJ33" s="492">
        <v>0</v>
      </c>
      <c r="BK33" s="492">
        <v>0</v>
      </c>
      <c r="BL33" s="492">
        <v>0</v>
      </c>
      <c r="BM33" s="492">
        <v>0</v>
      </c>
      <c r="BN33" s="492">
        <v>0</v>
      </c>
      <c r="BO33" s="492">
        <v>0</v>
      </c>
      <c r="BP33" s="492">
        <v>0</v>
      </c>
      <c r="BQ33" s="492">
        <v>0</v>
      </c>
      <c r="BR33" s="492">
        <v>0</v>
      </c>
      <c r="BS33" s="492">
        <v>0</v>
      </c>
      <c r="BT33" s="492">
        <v>0</v>
      </c>
      <c r="BU33" s="492">
        <v>0</v>
      </c>
      <c r="BV33" s="492">
        <v>0</v>
      </c>
    </row>
    <row r="34" spans="1:74" ht="11.1" customHeight="1" x14ac:dyDescent="0.2">
      <c r="A34" s="162" t="s">
        <v>680</v>
      </c>
      <c r="B34" s="173" t="s">
        <v>678</v>
      </c>
      <c r="C34" s="252">
        <v>2.0499999999999998</v>
      </c>
      <c r="D34" s="252">
        <v>1.95</v>
      </c>
      <c r="E34" s="252">
        <v>1.55</v>
      </c>
      <c r="F34" s="252">
        <v>1.55</v>
      </c>
      <c r="G34" s="252">
        <v>1.3</v>
      </c>
      <c r="H34" s="252">
        <v>1.1000000000000001</v>
      </c>
      <c r="I34" s="252">
        <v>1.19</v>
      </c>
      <c r="J34" s="252">
        <v>1.3</v>
      </c>
      <c r="K34" s="252">
        <v>1.3</v>
      </c>
      <c r="L34" s="252">
        <v>1.35</v>
      </c>
      <c r="M34" s="252">
        <v>1.45</v>
      </c>
      <c r="N34" s="252">
        <v>1.45</v>
      </c>
      <c r="O34" s="252">
        <v>1.35</v>
      </c>
      <c r="P34" s="252">
        <v>1.45</v>
      </c>
      <c r="Q34" s="252">
        <v>1.45</v>
      </c>
      <c r="R34" s="252">
        <v>1.36</v>
      </c>
      <c r="S34" s="252">
        <v>1.25</v>
      </c>
      <c r="T34" s="252">
        <v>1.05</v>
      </c>
      <c r="U34" s="252">
        <v>0.92</v>
      </c>
      <c r="V34" s="252">
        <v>0.95</v>
      </c>
      <c r="W34" s="252">
        <v>0.99</v>
      </c>
      <c r="X34" s="252">
        <v>1</v>
      </c>
      <c r="Y34" s="252">
        <v>0.95</v>
      </c>
      <c r="Z34" s="252">
        <v>1.05</v>
      </c>
      <c r="AA34" s="252">
        <v>1.99</v>
      </c>
      <c r="AB34" s="252">
        <v>2.17</v>
      </c>
      <c r="AC34" s="252">
        <v>2.2650000000000001</v>
      </c>
      <c r="AD34" s="252">
        <v>2.2400000000000002</v>
      </c>
      <c r="AE34" s="252">
        <v>2.1</v>
      </c>
      <c r="AF34" s="252">
        <v>1.855</v>
      </c>
      <c r="AG34" s="252">
        <v>1.905</v>
      </c>
      <c r="AH34" s="252">
        <v>1.94</v>
      </c>
      <c r="AI34" s="252">
        <v>1.83</v>
      </c>
      <c r="AJ34" s="252">
        <v>2.0099999999999998</v>
      </c>
      <c r="AK34" s="252">
        <v>2.0499999999999998</v>
      </c>
      <c r="AL34" s="252">
        <v>2.0499999999999998</v>
      </c>
      <c r="AM34" s="252">
        <v>1.77</v>
      </c>
      <c r="AN34" s="252">
        <v>1.87</v>
      </c>
      <c r="AO34" s="252">
        <v>1.93</v>
      </c>
      <c r="AP34" s="252">
        <v>1.92</v>
      </c>
      <c r="AQ34" s="252">
        <v>1.88</v>
      </c>
      <c r="AR34" s="252">
        <v>1.53</v>
      </c>
      <c r="AS34" s="252">
        <v>1.36</v>
      </c>
      <c r="AT34" s="252">
        <v>1.38</v>
      </c>
      <c r="AU34" s="252">
        <v>1.28</v>
      </c>
      <c r="AV34" s="252">
        <v>1.03</v>
      </c>
      <c r="AW34" s="252">
        <v>0.71</v>
      </c>
      <c r="AX34" s="252">
        <v>1.17</v>
      </c>
      <c r="AY34" s="252">
        <v>2</v>
      </c>
      <c r="AZ34" s="252">
        <v>1.9</v>
      </c>
      <c r="BA34" s="252">
        <v>2.23</v>
      </c>
      <c r="BB34" s="252">
        <v>2.13</v>
      </c>
      <c r="BC34" s="492">
        <v>2.13</v>
      </c>
      <c r="BD34" s="492">
        <v>1.98</v>
      </c>
      <c r="BE34" s="492">
        <v>1.17</v>
      </c>
      <c r="BF34" s="492">
        <v>1.07</v>
      </c>
      <c r="BG34" s="492">
        <v>1.17</v>
      </c>
      <c r="BH34" s="492">
        <v>1.27</v>
      </c>
      <c r="BI34" s="492">
        <v>1.37</v>
      </c>
      <c r="BJ34" s="492">
        <v>1.47</v>
      </c>
      <c r="BK34" s="492">
        <v>1.82</v>
      </c>
      <c r="BL34" s="492">
        <v>1.92</v>
      </c>
      <c r="BM34" s="492">
        <v>1.92</v>
      </c>
      <c r="BN34" s="492">
        <v>1.92</v>
      </c>
      <c r="BO34" s="492">
        <v>1.82</v>
      </c>
      <c r="BP34" s="492">
        <v>1.72</v>
      </c>
      <c r="BQ34" s="492">
        <v>1.62</v>
      </c>
      <c r="BR34" s="492">
        <v>1.62</v>
      </c>
      <c r="BS34" s="492">
        <v>1.72</v>
      </c>
      <c r="BT34" s="492">
        <v>1.82</v>
      </c>
      <c r="BU34" s="492">
        <v>1.92</v>
      </c>
      <c r="BV34" s="492">
        <v>1.92</v>
      </c>
    </row>
    <row r="35" spans="1:74" ht="11.1" customHeight="1" x14ac:dyDescent="0.2">
      <c r="A35" s="162" t="s">
        <v>1232</v>
      </c>
      <c r="B35" s="173" t="s">
        <v>1237</v>
      </c>
      <c r="C35" s="252">
        <v>7.9999999999999996E-6</v>
      </c>
      <c r="D35" s="252">
        <v>0</v>
      </c>
      <c r="E35" s="252">
        <v>1.9999999999E-6</v>
      </c>
      <c r="F35" s="252">
        <v>0</v>
      </c>
      <c r="G35" s="252">
        <v>0</v>
      </c>
      <c r="H35" s="252">
        <v>6.9999999999999999E-6</v>
      </c>
      <c r="I35" s="252">
        <v>0</v>
      </c>
      <c r="J35" s="252">
        <v>0</v>
      </c>
      <c r="K35" s="252">
        <v>0</v>
      </c>
      <c r="L35" s="252">
        <v>0</v>
      </c>
      <c r="M35" s="252">
        <v>0</v>
      </c>
      <c r="N35" s="252">
        <v>0</v>
      </c>
      <c r="O35" s="252">
        <v>0</v>
      </c>
      <c r="P35" s="252">
        <v>0</v>
      </c>
      <c r="Q35" s="252">
        <v>0</v>
      </c>
      <c r="R35" s="252">
        <v>0</v>
      </c>
      <c r="S35" s="252">
        <v>0</v>
      </c>
      <c r="T35" s="252">
        <v>0</v>
      </c>
      <c r="U35" s="252">
        <v>0</v>
      </c>
      <c r="V35" s="252">
        <v>0</v>
      </c>
      <c r="W35" s="252">
        <v>0</v>
      </c>
      <c r="X35" s="252">
        <v>0</v>
      </c>
      <c r="Y35" s="252">
        <v>0</v>
      </c>
      <c r="Z35" s="252">
        <v>0</v>
      </c>
      <c r="AA35" s="252">
        <v>0</v>
      </c>
      <c r="AB35" s="252">
        <v>0</v>
      </c>
      <c r="AC35" s="252">
        <v>0</v>
      </c>
      <c r="AD35" s="252">
        <v>0</v>
      </c>
      <c r="AE35" s="252">
        <v>0</v>
      </c>
      <c r="AF35" s="252">
        <v>0</v>
      </c>
      <c r="AG35" s="252">
        <v>0</v>
      </c>
      <c r="AH35" s="252">
        <v>0</v>
      </c>
      <c r="AI35" s="252">
        <v>0</v>
      </c>
      <c r="AJ35" s="252">
        <v>0</v>
      </c>
      <c r="AK35" s="252">
        <v>0</v>
      </c>
      <c r="AL35" s="252">
        <v>0</v>
      </c>
      <c r="AM35" s="252">
        <v>0</v>
      </c>
      <c r="AN35" s="252">
        <v>0</v>
      </c>
      <c r="AO35" s="252">
        <v>2.5399999999999999E-4</v>
      </c>
      <c r="AP35" s="252">
        <v>0</v>
      </c>
      <c r="AQ35" s="252">
        <v>0</v>
      </c>
      <c r="AR35" s="252">
        <v>9.6000000000000002E-5</v>
      </c>
      <c r="AS35" s="252">
        <v>3.4099999999999999E-4</v>
      </c>
      <c r="AT35" s="252">
        <v>0</v>
      </c>
      <c r="AU35" s="252">
        <v>0</v>
      </c>
      <c r="AV35" s="252">
        <v>0</v>
      </c>
      <c r="AW35" s="252">
        <v>0</v>
      </c>
      <c r="AX35" s="252">
        <v>4.5300000000000001E-4</v>
      </c>
      <c r="AY35" s="252">
        <v>0</v>
      </c>
      <c r="AZ35" s="252">
        <v>0</v>
      </c>
      <c r="BA35" s="252">
        <v>0</v>
      </c>
      <c r="BB35" s="252">
        <v>0</v>
      </c>
      <c r="BC35" s="492">
        <v>0</v>
      </c>
      <c r="BD35" s="492">
        <v>0</v>
      </c>
      <c r="BE35" s="492">
        <v>0</v>
      </c>
      <c r="BF35" s="492">
        <v>0</v>
      </c>
      <c r="BG35" s="492">
        <v>0</v>
      </c>
      <c r="BH35" s="492">
        <v>0</v>
      </c>
      <c r="BI35" s="492">
        <v>0</v>
      </c>
      <c r="BJ35" s="492">
        <v>0</v>
      </c>
      <c r="BK35" s="492">
        <v>0</v>
      </c>
      <c r="BL35" s="492">
        <v>0</v>
      </c>
      <c r="BM35" s="492">
        <v>0</v>
      </c>
      <c r="BN35" s="492">
        <v>0</v>
      </c>
      <c r="BO35" s="492">
        <v>0</v>
      </c>
      <c r="BP35" s="492">
        <v>0</v>
      </c>
      <c r="BQ35" s="492">
        <v>0</v>
      </c>
      <c r="BR35" s="492">
        <v>0</v>
      </c>
      <c r="BS35" s="492">
        <v>0</v>
      </c>
      <c r="BT35" s="492">
        <v>0</v>
      </c>
      <c r="BU35" s="492">
        <v>0</v>
      </c>
      <c r="BV35" s="492">
        <v>0</v>
      </c>
    </row>
    <row r="36" spans="1:74" ht="11.1" customHeight="1" x14ac:dyDescent="0.2">
      <c r="A36" s="162" t="s">
        <v>1001</v>
      </c>
      <c r="B36" s="173" t="s">
        <v>88</v>
      </c>
      <c r="C36" s="252">
        <v>2.0503300000000002</v>
      </c>
      <c r="D36" s="252">
        <v>1.95</v>
      </c>
      <c r="E36" s="252">
        <v>1.5500020000000001</v>
      </c>
      <c r="F36" s="252">
        <v>1.5503309999999999</v>
      </c>
      <c r="G36" s="252">
        <v>1.3004709999999999</v>
      </c>
      <c r="H36" s="252">
        <v>1.1002529999999999</v>
      </c>
      <c r="I36" s="252">
        <v>1.1902759999999999</v>
      </c>
      <c r="J36" s="252">
        <v>1.3004469999999999</v>
      </c>
      <c r="K36" s="252">
        <v>1.300357</v>
      </c>
      <c r="L36" s="252">
        <v>1.3504290000000001</v>
      </c>
      <c r="M36" s="252">
        <v>1.45001</v>
      </c>
      <c r="N36" s="252">
        <v>1.45</v>
      </c>
      <c r="O36" s="252">
        <v>1.3504579999999999</v>
      </c>
      <c r="P36" s="252">
        <v>1.4504699999999999</v>
      </c>
      <c r="Q36" s="252">
        <v>1.450455</v>
      </c>
      <c r="R36" s="252">
        <v>1.3603449999999999</v>
      </c>
      <c r="S36" s="252">
        <v>1.25</v>
      </c>
      <c r="T36" s="252">
        <v>1.05</v>
      </c>
      <c r="U36" s="252">
        <v>0.92000499999999996</v>
      </c>
      <c r="V36" s="252">
        <v>0.95025700000000002</v>
      </c>
      <c r="W36" s="252">
        <v>0.99048000000000003</v>
      </c>
      <c r="X36" s="252">
        <v>1</v>
      </c>
      <c r="Y36" s="252">
        <v>0.950345</v>
      </c>
      <c r="Z36" s="252">
        <v>1.050292</v>
      </c>
      <c r="AA36" s="252">
        <v>1.99</v>
      </c>
      <c r="AB36" s="252">
        <v>2.17</v>
      </c>
      <c r="AC36" s="252">
        <v>2.2650000000000001</v>
      </c>
      <c r="AD36" s="252">
        <v>2.2400000000000002</v>
      </c>
      <c r="AE36" s="252">
        <v>2.1</v>
      </c>
      <c r="AF36" s="252">
        <v>1.855</v>
      </c>
      <c r="AG36" s="252">
        <v>1.905</v>
      </c>
      <c r="AH36" s="252">
        <v>1.94</v>
      </c>
      <c r="AI36" s="252">
        <v>1.83</v>
      </c>
      <c r="AJ36" s="252">
        <v>2.0099999999999998</v>
      </c>
      <c r="AK36" s="252">
        <v>2.0499999999999998</v>
      </c>
      <c r="AL36" s="252">
        <v>2.0499999999999998</v>
      </c>
      <c r="AM36" s="252">
        <v>1.77</v>
      </c>
      <c r="AN36" s="252">
        <v>1.87</v>
      </c>
      <c r="AO36" s="252">
        <v>1.9302539999999999</v>
      </c>
      <c r="AP36" s="252">
        <v>1.92</v>
      </c>
      <c r="AQ36" s="252">
        <v>1.88</v>
      </c>
      <c r="AR36" s="252">
        <v>1.5300959999999999</v>
      </c>
      <c r="AS36" s="252">
        <v>1.360341</v>
      </c>
      <c r="AT36" s="252">
        <v>1.38</v>
      </c>
      <c r="AU36" s="252">
        <v>1.28</v>
      </c>
      <c r="AV36" s="252">
        <v>1.03</v>
      </c>
      <c r="AW36" s="252">
        <v>0.71</v>
      </c>
      <c r="AX36" s="252">
        <v>1.180453</v>
      </c>
      <c r="AY36" s="252">
        <v>2.02</v>
      </c>
      <c r="AZ36" s="252">
        <v>1.9</v>
      </c>
      <c r="BA36" s="252">
        <v>2.23</v>
      </c>
      <c r="BB36" s="252">
        <v>2.13</v>
      </c>
      <c r="BC36" s="409">
        <v>2.13</v>
      </c>
      <c r="BD36" s="409">
        <v>1.98</v>
      </c>
      <c r="BE36" s="409">
        <v>1.17</v>
      </c>
      <c r="BF36" s="409">
        <v>1.07</v>
      </c>
      <c r="BG36" s="409">
        <v>1.17</v>
      </c>
      <c r="BH36" s="409">
        <v>1.27</v>
      </c>
      <c r="BI36" s="409">
        <v>1.37</v>
      </c>
      <c r="BJ36" s="409">
        <v>1.47</v>
      </c>
      <c r="BK36" s="409">
        <v>1.82</v>
      </c>
      <c r="BL36" s="409">
        <v>1.92</v>
      </c>
      <c r="BM36" s="409">
        <v>1.92</v>
      </c>
      <c r="BN36" s="409">
        <v>1.92</v>
      </c>
      <c r="BO36" s="409">
        <v>1.82</v>
      </c>
      <c r="BP36" s="409">
        <v>1.72</v>
      </c>
      <c r="BQ36" s="409">
        <v>1.62</v>
      </c>
      <c r="BR36" s="409">
        <v>1.62</v>
      </c>
      <c r="BS36" s="409">
        <v>1.72</v>
      </c>
      <c r="BT36" s="409">
        <v>1.82</v>
      </c>
      <c r="BU36" s="409">
        <v>1.92</v>
      </c>
      <c r="BV36" s="409">
        <v>1.92</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A38" s="162" t="s">
        <v>1105</v>
      </c>
      <c r="B38" s="174" t="s">
        <v>1106</v>
      </c>
      <c r="C38" s="253">
        <v>2.6509999999999998</v>
      </c>
      <c r="D38" s="253">
        <v>2.5939999999999999</v>
      </c>
      <c r="E38" s="253">
        <v>2.4472354839000001</v>
      </c>
      <c r="F38" s="253">
        <v>2.3029999999999999</v>
      </c>
      <c r="G38" s="253">
        <v>2.758</v>
      </c>
      <c r="H38" s="253">
        <v>2.79</v>
      </c>
      <c r="I38" s="253">
        <v>2.75</v>
      </c>
      <c r="J38" s="253">
        <v>2.7512774194</v>
      </c>
      <c r="K38" s="253">
        <v>2.7290000000000001</v>
      </c>
      <c r="L38" s="253">
        <v>2.8432774194000001</v>
      </c>
      <c r="M38" s="253">
        <v>2.7069899999999998</v>
      </c>
      <c r="N38" s="253">
        <v>2.7911177418999999</v>
      </c>
      <c r="O38" s="253">
        <v>1.881</v>
      </c>
      <c r="P38" s="253">
        <v>2.153</v>
      </c>
      <c r="Q38" s="253">
        <v>2.2516287781000002</v>
      </c>
      <c r="R38" s="253">
        <v>2.444</v>
      </c>
      <c r="S38" s="253">
        <v>2.5842083653999999</v>
      </c>
      <c r="T38" s="253">
        <v>2.2890162817999999</v>
      </c>
      <c r="U38" s="253">
        <v>2.3178361189999999</v>
      </c>
      <c r="V38" s="253">
        <v>2.4166677578</v>
      </c>
      <c r="W38" s="253">
        <v>2.2935110802000001</v>
      </c>
      <c r="X38" s="253">
        <v>1.9973659694000001</v>
      </c>
      <c r="Y38" s="253">
        <v>1.9082323097</v>
      </c>
      <c r="Z38" s="253">
        <v>1.8971099866000001</v>
      </c>
      <c r="AA38" s="253">
        <v>1.814754467</v>
      </c>
      <c r="AB38" s="253">
        <v>1.7863269224</v>
      </c>
      <c r="AC38" s="253">
        <v>1.8379136531</v>
      </c>
      <c r="AD38" s="253">
        <v>1.8945145165999999</v>
      </c>
      <c r="AE38" s="253">
        <v>1.5401293713999999</v>
      </c>
      <c r="AF38" s="253">
        <v>1.3697580777</v>
      </c>
      <c r="AG38" s="253">
        <v>1.1484004968999999</v>
      </c>
      <c r="AH38" s="253">
        <v>1.237056492</v>
      </c>
      <c r="AI38" s="253">
        <v>1.125</v>
      </c>
      <c r="AJ38" s="253">
        <v>1.2250000000000001</v>
      </c>
      <c r="AK38" s="253">
        <v>1.2050000000000001</v>
      </c>
      <c r="AL38" s="253">
        <v>1.19</v>
      </c>
      <c r="AM38" s="253">
        <v>1.155</v>
      </c>
      <c r="AN38" s="253">
        <v>1.23</v>
      </c>
      <c r="AO38" s="253">
        <v>1.2350000000000001</v>
      </c>
      <c r="AP38" s="253">
        <v>1.2350000000000001</v>
      </c>
      <c r="AQ38" s="253">
        <v>1.39</v>
      </c>
      <c r="AR38" s="253">
        <v>1.67</v>
      </c>
      <c r="AS38" s="253">
        <v>1.7829999999999999</v>
      </c>
      <c r="AT38" s="253">
        <v>1.53</v>
      </c>
      <c r="AU38" s="253">
        <v>1.46</v>
      </c>
      <c r="AV38" s="253">
        <v>1.4850000000000001</v>
      </c>
      <c r="AW38" s="253">
        <v>2.1</v>
      </c>
      <c r="AX38" s="253">
        <v>2.415</v>
      </c>
      <c r="AY38" s="253">
        <v>2.5437419354999999</v>
      </c>
      <c r="AZ38" s="253">
        <v>2.7168571428999999</v>
      </c>
      <c r="BA38" s="253">
        <v>2.4119999999999999</v>
      </c>
      <c r="BB38" s="253">
        <v>2.4500000000000002</v>
      </c>
      <c r="BC38" s="630" t="s">
        <v>1368</v>
      </c>
      <c r="BD38" s="630" t="s">
        <v>1368</v>
      </c>
      <c r="BE38" s="630" t="s">
        <v>1368</v>
      </c>
      <c r="BF38" s="630" t="s">
        <v>1368</v>
      </c>
      <c r="BG38" s="630" t="s">
        <v>1368</v>
      </c>
      <c r="BH38" s="630" t="s">
        <v>1368</v>
      </c>
      <c r="BI38" s="630" t="s">
        <v>1368</v>
      </c>
      <c r="BJ38" s="630" t="s">
        <v>1368</v>
      </c>
      <c r="BK38" s="630" t="s">
        <v>1368</v>
      </c>
      <c r="BL38" s="630" t="s">
        <v>1368</v>
      </c>
      <c r="BM38" s="630" t="s">
        <v>1368</v>
      </c>
      <c r="BN38" s="630" t="s">
        <v>1368</v>
      </c>
      <c r="BO38" s="630" t="s">
        <v>1368</v>
      </c>
      <c r="BP38" s="630" t="s">
        <v>1368</v>
      </c>
      <c r="BQ38" s="630" t="s">
        <v>1368</v>
      </c>
      <c r="BR38" s="630" t="s">
        <v>1368</v>
      </c>
      <c r="BS38" s="630" t="s">
        <v>1368</v>
      </c>
      <c r="BT38" s="630" t="s">
        <v>1368</v>
      </c>
      <c r="BU38" s="630" t="s">
        <v>1368</v>
      </c>
      <c r="BV38" s="630" t="s">
        <v>1368</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252"/>
      <c r="BE39" s="252"/>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20" t="s">
        <v>1086</v>
      </c>
      <c r="C40" s="798"/>
      <c r="D40" s="798"/>
      <c r="E40" s="798"/>
      <c r="F40" s="798"/>
      <c r="G40" s="798"/>
      <c r="H40" s="798"/>
      <c r="I40" s="798"/>
      <c r="J40" s="798"/>
      <c r="K40" s="798"/>
      <c r="L40" s="798"/>
      <c r="M40" s="798"/>
      <c r="N40" s="798"/>
      <c r="O40" s="798"/>
      <c r="P40" s="798"/>
      <c r="Q40" s="798"/>
    </row>
    <row r="41" spans="1:74" ht="24" customHeight="1" x14ac:dyDescent="0.2">
      <c r="B41" s="812" t="s">
        <v>1357</v>
      </c>
      <c r="C41" s="788"/>
      <c r="D41" s="788"/>
      <c r="E41" s="788"/>
      <c r="F41" s="788"/>
      <c r="G41" s="788"/>
      <c r="H41" s="788"/>
      <c r="I41" s="788"/>
      <c r="J41" s="788"/>
      <c r="K41" s="788"/>
      <c r="L41" s="788"/>
      <c r="M41" s="788"/>
      <c r="N41" s="788"/>
      <c r="O41" s="788"/>
      <c r="P41" s="788"/>
      <c r="Q41" s="784"/>
    </row>
    <row r="42" spans="1:74" ht="13.15" customHeight="1" x14ac:dyDescent="0.2">
      <c r="B42" s="816" t="s">
        <v>1230</v>
      </c>
      <c r="C42" s="784"/>
      <c r="D42" s="784"/>
      <c r="E42" s="784"/>
      <c r="F42" s="784"/>
      <c r="G42" s="784"/>
      <c r="H42" s="784"/>
      <c r="I42" s="784"/>
      <c r="J42" s="784"/>
      <c r="K42" s="784"/>
      <c r="L42" s="784"/>
      <c r="M42" s="784"/>
      <c r="N42" s="784"/>
      <c r="O42" s="784"/>
      <c r="P42" s="784"/>
      <c r="Q42" s="784"/>
    </row>
    <row r="43" spans="1:74" s="439" customFormat="1" ht="12" customHeight="1" x14ac:dyDescent="0.2">
      <c r="A43" s="440"/>
      <c r="B43" s="787" t="s">
        <v>1028</v>
      </c>
      <c r="C43" s="788"/>
      <c r="D43" s="788"/>
      <c r="E43" s="788"/>
      <c r="F43" s="788"/>
      <c r="G43" s="788"/>
      <c r="H43" s="788"/>
      <c r="I43" s="788"/>
      <c r="J43" s="788"/>
      <c r="K43" s="788"/>
      <c r="L43" s="788"/>
      <c r="M43" s="788"/>
      <c r="N43" s="788"/>
      <c r="O43" s="788"/>
      <c r="P43" s="788"/>
      <c r="Q43" s="784"/>
      <c r="AY43" s="535"/>
      <c r="AZ43" s="535"/>
      <c r="BA43" s="535"/>
      <c r="BB43" s="535"/>
      <c r="BC43" s="535"/>
      <c r="BD43" s="648"/>
      <c r="BE43" s="648"/>
      <c r="BF43" s="648"/>
      <c r="BG43" s="535"/>
      <c r="BH43" s="535"/>
      <c r="BI43" s="535"/>
      <c r="BJ43" s="535"/>
    </row>
    <row r="44" spans="1:74" s="439" customFormat="1" ht="14.1" customHeight="1" x14ac:dyDescent="0.2">
      <c r="A44" s="440"/>
      <c r="B44" s="813" t="s">
        <v>1050</v>
      </c>
      <c r="C44" s="784"/>
      <c r="D44" s="784"/>
      <c r="E44" s="784"/>
      <c r="F44" s="784"/>
      <c r="G44" s="784"/>
      <c r="H44" s="784"/>
      <c r="I44" s="784"/>
      <c r="J44" s="784"/>
      <c r="K44" s="784"/>
      <c r="L44" s="784"/>
      <c r="M44" s="784"/>
      <c r="N44" s="784"/>
      <c r="O44" s="784"/>
      <c r="P44" s="784"/>
      <c r="Q44" s="784"/>
      <c r="AY44" s="535"/>
      <c r="AZ44" s="535"/>
      <c r="BA44" s="535"/>
      <c r="BB44" s="535"/>
      <c r="BC44" s="535"/>
      <c r="BD44" s="648"/>
      <c r="BE44" s="648"/>
      <c r="BF44" s="648"/>
      <c r="BG44" s="535"/>
      <c r="BH44" s="535"/>
      <c r="BI44" s="535"/>
      <c r="BJ44" s="535"/>
    </row>
    <row r="45" spans="1:74" s="439" customFormat="1" ht="12" customHeight="1" x14ac:dyDescent="0.2">
      <c r="A45" s="440"/>
      <c r="B45" s="782" t="s">
        <v>1032</v>
      </c>
      <c r="C45" s="783"/>
      <c r="D45" s="783"/>
      <c r="E45" s="783"/>
      <c r="F45" s="783"/>
      <c r="G45" s="783"/>
      <c r="H45" s="783"/>
      <c r="I45" s="783"/>
      <c r="J45" s="783"/>
      <c r="K45" s="783"/>
      <c r="L45" s="783"/>
      <c r="M45" s="783"/>
      <c r="N45" s="783"/>
      <c r="O45" s="783"/>
      <c r="P45" s="783"/>
      <c r="Q45" s="784"/>
      <c r="AY45" s="535"/>
      <c r="AZ45" s="535"/>
      <c r="BA45" s="535"/>
      <c r="BB45" s="535"/>
      <c r="BC45" s="535"/>
      <c r="BD45" s="648"/>
      <c r="BE45" s="648"/>
      <c r="BF45" s="648"/>
      <c r="BG45" s="535"/>
      <c r="BH45" s="535"/>
      <c r="BI45" s="535"/>
      <c r="BJ45" s="535"/>
    </row>
    <row r="46" spans="1:74" s="439" customFormat="1" ht="12" customHeight="1" x14ac:dyDescent="0.2">
      <c r="A46" s="435"/>
      <c r="B46" s="804" t="s">
        <v>1129</v>
      </c>
      <c r="C46" s="784"/>
      <c r="D46" s="784"/>
      <c r="E46" s="784"/>
      <c r="F46" s="784"/>
      <c r="G46" s="784"/>
      <c r="H46" s="784"/>
      <c r="I46" s="784"/>
      <c r="J46" s="784"/>
      <c r="K46" s="784"/>
      <c r="L46" s="784"/>
      <c r="M46" s="784"/>
      <c r="N46" s="784"/>
      <c r="O46" s="784"/>
      <c r="P46" s="784"/>
      <c r="Q46" s="784"/>
      <c r="AY46" s="535"/>
      <c r="AZ46" s="535"/>
      <c r="BA46" s="535"/>
      <c r="BB46" s="535"/>
      <c r="BC46" s="535"/>
      <c r="BD46" s="648"/>
      <c r="BE46" s="648"/>
      <c r="BF46" s="648"/>
      <c r="BG46" s="535"/>
      <c r="BH46" s="535"/>
      <c r="BI46" s="535"/>
      <c r="BJ46" s="535"/>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BD23" sqref="BD23"/>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3" customWidth="1"/>
    <col min="56" max="58" width="6.5703125" style="643" customWidth="1"/>
    <col min="59" max="62" width="6.5703125" style="493" customWidth="1"/>
    <col min="63" max="74" width="6.5703125" style="153" customWidth="1"/>
    <col min="75" max="16384" width="8.5703125" style="153"/>
  </cols>
  <sheetData>
    <row r="1" spans="1:74" ht="12.75" customHeight="1" x14ac:dyDescent="0.2">
      <c r="A1" s="790" t="s">
        <v>982</v>
      </c>
      <c r="B1" s="823" t="s">
        <v>1130</v>
      </c>
      <c r="C1" s="823"/>
      <c r="D1" s="823"/>
      <c r="E1" s="823"/>
      <c r="F1" s="823"/>
      <c r="G1" s="823"/>
      <c r="H1" s="823"/>
      <c r="I1" s="823"/>
      <c r="J1" s="823"/>
      <c r="K1" s="823"/>
      <c r="L1" s="823"/>
      <c r="M1" s="823"/>
      <c r="N1" s="823"/>
      <c r="O1" s="823"/>
      <c r="P1" s="823"/>
      <c r="Q1" s="823"/>
      <c r="R1" s="823"/>
      <c r="S1" s="823"/>
      <c r="T1" s="823"/>
      <c r="U1" s="823"/>
      <c r="V1" s="823"/>
      <c r="W1" s="823"/>
      <c r="X1" s="823"/>
      <c r="Y1" s="823"/>
      <c r="Z1" s="823"/>
      <c r="AA1" s="823"/>
      <c r="AB1" s="823"/>
      <c r="AC1" s="823"/>
      <c r="AD1" s="823"/>
      <c r="AE1" s="823"/>
      <c r="AF1" s="823"/>
      <c r="AG1" s="823"/>
      <c r="AH1" s="823"/>
      <c r="AI1" s="823"/>
      <c r="AJ1" s="823"/>
      <c r="AK1" s="823"/>
      <c r="AL1" s="823"/>
      <c r="AM1" s="823"/>
      <c r="AN1" s="823"/>
      <c r="AO1" s="823"/>
      <c r="AP1" s="823"/>
      <c r="AQ1" s="823"/>
      <c r="AR1" s="823"/>
      <c r="AS1" s="823"/>
      <c r="AT1" s="823"/>
      <c r="AU1" s="823"/>
      <c r="AV1" s="823"/>
      <c r="AW1" s="823"/>
      <c r="AX1" s="823"/>
      <c r="AY1" s="823"/>
      <c r="AZ1" s="823"/>
      <c r="BA1" s="823"/>
      <c r="BB1" s="823"/>
      <c r="BC1" s="823"/>
      <c r="BD1" s="823"/>
      <c r="BE1" s="823"/>
      <c r="BF1" s="823"/>
      <c r="BG1" s="823"/>
      <c r="BH1" s="823"/>
      <c r="BI1" s="823"/>
      <c r="BJ1" s="823"/>
      <c r="BK1" s="823"/>
      <c r="BL1" s="823"/>
      <c r="BM1" s="823"/>
      <c r="BN1" s="823"/>
      <c r="BO1" s="823"/>
      <c r="BP1" s="823"/>
      <c r="BQ1" s="823"/>
      <c r="BR1" s="823"/>
      <c r="BS1" s="823"/>
      <c r="BT1" s="823"/>
      <c r="BU1" s="823"/>
      <c r="BV1" s="823"/>
    </row>
    <row r="2" spans="1:74" ht="12.75" customHeight="1" x14ac:dyDescent="0.2">
      <c r="A2" s="791"/>
      <c r="B2" s="540" t="str">
        <f>"U.S. Energy Information Administration  |  Short-Term Energy Outlook  - "&amp;Dates!D1</f>
        <v>U.S. Energy Information Administration  |  Short-Term Energy Outlook  - May 2019</v>
      </c>
      <c r="C2" s="541"/>
      <c r="D2" s="541"/>
      <c r="E2" s="541"/>
      <c r="F2" s="541"/>
      <c r="G2" s="541"/>
      <c r="H2" s="541"/>
      <c r="I2" s="616"/>
      <c r="J2" s="617"/>
      <c r="K2" s="617"/>
      <c r="L2" s="617"/>
      <c r="M2" s="617"/>
      <c r="N2" s="617"/>
      <c r="O2" s="617"/>
      <c r="P2" s="617"/>
      <c r="Q2" s="617"/>
      <c r="R2" s="617"/>
      <c r="S2" s="617"/>
      <c r="T2" s="617"/>
      <c r="U2" s="617"/>
      <c r="V2" s="617"/>
      <c r="W2" s="617"/>
      <c r="X2" s="617"/>
      <c r="Y2" s="617"/>
      <c r="Z2" s="617"/>
      <c r="AA2" s="617"/>
      <c r="AB2" s="617"/>
      <c r="AC2" s="617"/>
      <c r="AD2" s="617"/>
      <c r="AE2" s="617"/>
      <c r="AF2" s="617"/>
      <c r="AG2" s="617"/>
      <c r="AH2" s="617"/>
      <c r="AI2" s="617"/>
      <c r="AJ2" s="617"/>
      <c r="AK2" s="617"/>
      <c r="AL2" s="617"/>
      <c r="AM2" s="618"/>
      <c r="AN2" s="618"/>
      <c r="AO2" s="618"/>
      <c r="AP2" s="618"/>
      <c r="AQ2" s="618"/>
      <c r="AR2" s="618"/>
      <c r="AS2" s="618"/>
      <c r="AT2" s="618"/>
      <c r="AU2" s="618"/>
      <c r="AV2" s="618"/>
      <c r="AW2" s="618"/>
      <c r="AX2" s="618"/>
      <c r="AY2" s="619"/>
      <c r="AZ2" s="619"/>
      <c r="BA2" s="619"/>
      <c r="BB2" s="619"/>
      <c r="BC2" s="619"/>
      <c r="BD2" s="656"/>
      <c r="BE2" s="656"/>
      <c r="BF2" s="656"/>
      <c r="BG2" s="619"/>
      <c r="BH2" s="619"/>
      <c r="BI2" s="619"/>
      <c r="BJ2" s="619"/>
      <c r="BK2" s="618"/>
      <c r="BL2" s="618"/>
      <c r="BM2" s="618"/>
      <c r="BN2" s="618"/>
      <c r="BO2" s="618"/>
      <c r="BP2" s="618"/>
      <c r="BQ2" s="618"/>
      <c r="BR2" s="618"/>
      <c r="BS2" s="618"/>
      <c r="BT2" s="618"/>
      <c r="BU2" s="618"/>
      <c r="BV2" s="620"/>
    </row>
    <row r="3" spans="1:74" ht="12.75" x14ac:dyDescent="0.2">
      <c r="B3" s="474"/>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x14ac:dyDescent="0.2">
      <c r="B4" s="475"/>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Y5" s="153"/>
      <c r="BG5" s="643"/>
      <c r="BH5" s="643"/>
      <c r="BI5" s="643"/>
    </row>
    <row r="6" spans="1:74" ht="11.1" customHeight="1" x14ac:dyDescent="0.2">
      <c r="A6" s="162" t="s">
        <v>722</v>
      </c>
      <c r="B6" s="172" t="s">
        <v>247</v>
      </c>
      <c r="C6" s="252">
        <v>23.652249964999999</v>
      </c>
      <c r="D6" s="252">
        <v>24.16826184</v>
      </c>
      <c r="E6" s="252">
        <v>23.628592900000001</v>
      </c>
      <c r="F6" s="252">
        <v>23.507125460000001</v>
      </c>
      <c r="G6" s="252">
        <v>23.612055771000001</v>
      </c>
      <c r="H6" s="252">
        <v>24.273275460000001</v>
      </c>
      <c r="I6" s="252">
        <v>24.709288223000001</v>
      </c>
      <c r="J6" s="252">
        <v>24.441727545999999</v>
      </c>
      <c r="K6" s="252">
        <v>23.969226460000002</v>
      </c>
      <c r="L6" s="252">
        <v>23.990233868000001</v>
      </c>
      <c r="M6" s="252">
        <v>23.525061792999999</v>
      </c>
      <c r="N6" s="252">
        <v>24.105781642</v>
      </c>
      <c r="O6" s="252">
        <v>23.586590032</v>
      </c>
      <c r="P6" s="252">
        <v>24.372745759000001</v>
      </c>
      <c r="Q6" s="252">
        <v>24.232057548</v>
      </c>
      <c r="R6" s="252">
        <v>23.708852666999999</v>
      </c>
      <c r="S6" s="252">
        <v>23.757493418999999</v>
      </c>
      <c r="T6" s="252">
        <v>24.442466332999999</v>
      </c>
      <c r="U6" s="252">
        <v>24.308253484000002</v>
      </c>
      <c r="V6" s="252">
        <v>24.979765580999999</v>
      </c>
      <c r="W6" s="252">
        <v>24.311219333</v>
      </c>
      <c r="X6" s="252">
        <v>24.08992829</v>
      </c>
      <c r="Y6" s="252">
        <v>24.168894667</v>
      </c>
      <c r="Z6" s="252">
        <v>24.694715773999999</v>
      </c>
      <c r="AA6" s="252">
        <v>23.650763757</v>
      </c>
      <c r="AB6" s="252">
        <v>23.614667771000001</v>
      </c>
      <c r="AC6" s="252">
        <v>24.509113273000001</v>
      </c>
      <c r="AD6" s="252">
        <v>23.772628628</v>
      </c>
      <c r="AE6" s="252">
        <v>24.566065983000001</v>
      </c>
      <c r="AF6" s="252">
        <v>25.094514295</v>
      </c>
      <c r="AG6" s="252">
        <v>24.588615951000001</v>
      </c>
      <c r="AH6" s="252">
        <v>24.798176272999999</v>
      </c>
      <c r="AI6" s="252">
        <v>24.083583295</v>
      </c>
      <c r="AJ6" s="252">
        <v>24.418636273000001</v>
      </c>
      <c r="AK6" s="252">
        <v>24.846574961000002</v>
      </c>
      <c r="AL6" s="252">
        <v>24.751729596000001</v>
      </c>
      <c r="AM6" s="252">
        <v>24.763586922999998</v>
      </c>
      <c r="AN6" s="252">
        <v>24.01369725</v>
      </c>
      <c r="AO6" s="252">
        <v>24.863362696999999</v>
      </c>
      <c r="AP6" s="252">
        <v>24.206385869000002</v>
      </c>
      <c r="AQ6" s="252">
        <v>24.792071245999999</v>
      </c>
      <c r="AR6" s="252">
        <v>25.132971868999999</v>
      </c>
      <c r="AS6" s="252">
        <v>25.162883246</v>
      </c>
      <c r="AT6" s="252">
        <v>25.813553923000001</v>
      </c>
      <c r="AU6" s="252">
        <v>24.520799202999999</v>
      </c>
      <c r="AV6" s="252">
        <v>25.344372310000001</v>
      </c>
      <c r="AW6" s="252">
        <v>25.020894203000001</v>
      </c>
      <c r="AX6" s="252">
        <v>24.578035826000001</v>
      </c>
      <c r="AY6" s="252">
        <v>24.620992825999998</v>
      </c>
      <c r="AZ6" s="252">
        <v>24.643561321</v>
      </c>
      <c r="BA6" s="252">
        <v>24.493560113000001</v>
      </c>
      <c r="BB6" s="252">
        <v>24.305299741999999</v>
      </c>
      <c r="BC6" s="409">
        <v>24.905618938</v>
      </c>
      <c r="BD6" s="409">
        <v>25.366290532000001</v>
      </c>
      <c r="BE6" s="409">
        <v>25.584563845000002</v>
      </c>
      <c r="BF6" s="409">
        <v>25.791322865000001</v>
      </c>
      <c r="BG6" s="409">
        <v>25.116677036999999</v>
      </c>
      <c r="BH6" s="409">
        <v>25.278949447999999</v>
      </c>
      <c r="BI6" s="409">
        <v>25.208384306999999</v>
      </c>
      <c r="BJ6" s="409">
        <v>25.665811184999999</v>
      </c>
      <c r="BK6" s="409">
        <v>25.037448716</v>
      </c>
      <c r="BL6" s="409">
        <v>24.956578656000001</v>
      </c>
      <c r="BM6" s="409">
        <v>25.201111368999999</v>
      </c>
      <c r="BN6" s="409">
        <v>24.951238826000001</v>
      </c>
      <c r="BO6" s="409">
        <v>25.137497046</v>
      </c>
      <c r="BP6" s="409">
        <v>25.653434167</v>
      </c>
      <c r="BQ6" s="409">
        <v>25.885784796999999</v>
      </c>
      <c r="BR6" s="409">
        <v>26.017908722000001</v>
      </c>
      <c r="BS6" s="409">
        <v>25.411289683</v>
      </c>
      <c r="BT6" s="409">
        <v>25.409231898000002</v>
      </c>
      <c r="BU6" s="409">
        <v>25.315159821000002</v>
      </c>
      <c r="BV6" s="409">
        <v>25.724840442000001</v>
      </c>
    </row>
    <row r="7" spans="1:74" ht="11.1" customHeight="1" x14ac:dyDescent="0.2">
      <c r="A7" s="162" t="s">
        <v>294</v>
      </c>
      <c r="B7" s="173" t="s">
        <v>353</v>
      </c>
      <c r="C7" s="252">
        <v>2.4539677419000001</v>
      </c>
      <c r="D7" s="252">
        <v>2.5398214285999998</v>
      </c>
      <c r="E7" s="252">
        <v>2.3497096773999999</v>
      </c>
      <c r="F7" s="252">
        <v>2.2928000000000002</v>
      </c>
      <c r="G7" s="252">
        <v>2.3320967742000001</v>
      </c>
      <c r="H7" s="252">
        <v>2.4039999999999999</v>
      </c>
      <c r="I7" s="252">
        <v>2.4518709677000001</v>
      </c>
      <c r="J7" s="252">
        <v>2.4677419354999999</v>
      </c>
      <c r="K7" s="252">
        <v>2.4714999999999998</v>
      </c>
      <c r="L7" s="252">
        <v>2.4521612902999999</v>
      </c>
      <c r="M7" s="252">
        <v>2.4165666667000001</v>
      </c>
      <c r="N7" s="252">
        <v>2.3789032257999998</v>
      </c>
      <c r="O7" s="252">
        <v>2.4615161290000001</v>
      </c>
      <c r="P7" s="252">
        <v>2.4257241379000001</v>
      </c>
      <c r="Q7" s="252">
        <v>2.3948387097000001</v>
      </c>
      <c r="R7" s="252">
        <v>2.3519666667000001</v>
      </c>
      <c r="S7" s="252">
        <v>2.3956774194000001</v>
      </c>
      <c r="T7" s="252">
        <v>2.4833333333000001</v>
      </c>
      <c r="U7" s="252">
        <v>2.4924516129000001</v>
      </c>
      <c r="V7" s="252">
        <v>2.6229354839000001</v>
      </c>
      <c r="W7" s="252">
        <v>2.5488</v>
      </c>
      <c r="X7" s="252">
        <v>2.4380645160999999</v>
      </c>
      <c r="Y7" s="252">
        <v>2.4804666666999999</v>
      </c>
      <c r="Z7" s="252">
        <v>2.5581612903000002</v>
      </c>
      <c r="AA7" s="252">
        <v>2.3725161290000001</v>
      </c>
      <c r="AB7" s="252">
        <v>2.3489285714000001</v>
      </c>
      <c r="AC7" s="252">
        <v>2.3981290323</v>
      </c>
      <c r="AD7" s="252">
        <v>2.1821333332999999</v>
      </c>
      <c r="AE7" s="252">
        <v>2.4347096773999999</v>
      </c>
      <c r="AF7" s="252">
        <v>2.4599333333</v>
      </c>
      <c r="AG7" s="252">
        <v>2.4868064516000001</v>
      </c>
      <c r="AH7" s="252">
        <v>2.5829354839000001</v>
      </c>
      <c r="AI7" s="252">
        <v>2.4982333333</v>
      </c>
      <c r="AJ7" s="252">
        <v>2.5039677418999999</v>
      </c>
      <c r="AK7" s="252">
        <v>2.5859666667000001</v>
      </c>
      <c r="AL7" s="252">
        <v>2.4743870968000001</v>
      </c>
      <c r="AM7" s="252">
        <v>2.3594838710000001</v>
      </c>
      <c r="AN7" s="252">
        <v>2.3765714286000001</v>
      </c>
      <c r="AO7" s="252">
        <v>2.2358387096999999</v>
      </c>
      <c r="AP7" s="252">
        <v>2.2526666667000002</v>
      </c>
      <c r="AQ7" s="252">
        <v>2.4084193547999999</v>
      </c>
      <c r="AR7" s="252">
        <v>2.3711333333</v>
      </c>
      <c r="AS7" s="252">
        <v>2.5475483871</v>
      </c>
      <c r="AT7" s="252">
        <v>2.5378064515999998</v>
      </c>
      <c r="AU7" s="252">
        <v>2.5899666667000001</v>
      </c>
      <c r="AV7" s="252">
        <v>2.6363225805999999</v>
      </c>
      <c r="AW7" s="252">
        <v>2.5147333333000002</v>
      </c>
      <c r="AX7" s="252">
        <v>2.308516129</v>
      </c>
      <c r="AY7" s="252">
        <v>2.2232903226</v>
      </c>
      <c r="AZ7" s="252">
        <v>2.4733525009999999</v>
      </c>
      <c r="BA7" s="252">
        <v>2.366194685</v>
      </c>
      <c r="BB7" s="252">
        <v>2.3088273799999999</v>
      </c>
      <c r="BC7" s="409">
        <v>2.3699550980000001</v>
      </c>
      <c r="BD7" s="409">
        <v>2.4312397780000001</v>
      </c>
      <c r="BE7" s="409">
        <v>2.4528783519999999</v>
      </c>
      <c r="BF7" s="409">
        <v>2.5111165440000001</v>
      </c>
      <c r="BG7" s="409">
        <v>2.462825982</v>
      </c>
      <c r="BH7" s="409">
        <v>2.4368632319999999</v>
      </c>
      <c r="BI7" s="409">
        <v>2.4591368299999998</v>
      </c>
      <c r="BJ7" s="409">
        <v>2.4646599309999999</v>
      </c>
      <c r="BK7" s="409">
        <v>2.4314349599999998</v>
      </c>
      <c r="BL7" s="409">
        <v>2.4781726289999999</v>
      </c>
      <c r="BM7" s="409">
        <v>2.3697427850000001</v>
      </c>
      <c r="BN7" s="409">
        <v>2.3111603220000001</v>
      </c>
      <c r="BO7" s="409">
        <v>2.3711261179999998</v>
      </c>
      <c r="BP7" s="409">
        <v>2.4313083710000001</v>
      </c>
      <c r="BQ7" s="409">
        <v>2.4519061190000002</v>
      </c>
      <c r="BR7" s="409">
        <v>2.5091610520000001</v>
      </c>
      <c r="BS7" s="409">
        <v>2.459952371</v>
      </c>
      <c r="BT7" s="409">
        <v>2.4331298239999999</v>
      </c>
      <c r="BU7" s="409">
        <v>2.454600578</v>
      </c>
      <c r="BV7" s="409">
        <v>2.4593812229999998</v>
      </c>
    </row>
    <row r="8" spans="1:74" ht="11.1" customHeight="1" x14ac:dyDescent="0.2">
      <c r="A8" s="162" t="s">
        <v>723</v>
      </c>
      <c r="B8" s="173" t="s">
        <v>354</v>
      </c>
      <c r="C8" s="252">
        <v>1.9283870968000001</v>
      </c>
      <c r="D8" s="252">
        <v>1.9554642857</v>
      </c>
      <c r="E8" s="252">
        <v>1.9303870968000001</v>
      </c>
      <c r="F8" s="252">
        <v>1.9545333332999999</v>
      </c>
      <c r="G8" s="252">
        <v>1.955483871</v>
      </c>
      <c r="H8" s="252">
        <v>2.0076333332999998</v>
      </c>
      <c r="I8" s="252">
        <v>2.1145161290000001</v>
      </c>
      <c r="J8" s="252">
        <v>2.0259354839000001</v>
      </c>
      <c r="K8" s="252">
        <v>2.0566333333000002</v>
      </c>
      <c r="L8" s="252">
        <v>2.0388064516000002</v>
      </c>
      <c r="M8" s="252">
        <v>1.9724999999999999</v>
      </c>
      <c r="N8" s="252">
        <v>2.1291612902999999</v>
      </c>
      <c r="O8" s="252">
        <v>2.0526129032</v>
      </c>
      <c r="P8" s="252">
        <v>2.0907586207</v>
      </c>
      <c r="Q8" s="252">
        <v>2.0993548387000001</v>
      </c>
      <c r="R8" s="252">
        <v>2.0070000000000001</v>
      </c>
      <c r="S8" s="252">
        <v>2.024</v>
      </c>
      <c r="T8" s="252">
        <v>2.1032999999999999</v>
      </c>
      <c r="U8" s="252">
        <v>2.0304838709999999</v>
      </c>
      <c r="V8" s="252">
        <v>2.0723870968</v>
      </c>
      <c r="W8" s="252">
        <v>1.9959333333</v>
      </c>
      <c r="X8" s="252">
        <v>1.9920967742</v>
      </c>
      <c r="Y8" s="252">
        <v>2.0198999999999998</v>
      </c>
      <c r="Z8" s="252">
        <v>2.1429354839000001</v>
      </c>
      <c r="AA8" s="252">
        <v>1.9450000000000001</v>
      </c>
      <c r="AB8" s="252">
        <v>2.0649285713999999</v>
      </c>
      <c r="AC8" s="252">
        <v>2.0404516129000001</v>
      </c>
      <c r="AD8" s="252">
        <v>1.9847666666999999</v>
      </c>
      <c r="AE8" s="252">
        <v>2.0547096774</v>
      </c>
      <c r="AF8" s="252">
        <v>2.0629333333000002</v>
      </c>
      <c r="AG8" s="252">
        <v>1.9724838710000001</v>
      </c>
      <c r="AH8" s="252">
        <v>1.9536451613000001</v>
      </c>
      <c r="AI8" s="252">
        <v>1.9343333332999999</v>
      </c>
      <c r="AJ8" s="252">
        <v>1.9146129032000001</v>
      </c>
      <c r="AK8" s="252">
        <v>1.9429666667000001</v>
      </c>
      <c r="AL8" s="252">
        <v>1.943483871</v>
      </c>
      <c r="AM8" s="252">
        <v>1.9320645161000001</v>
      </c>
      <c r="AN8" s="252">
        <v>2.0069642857000001</v>
      </c>
      <c r="AO8" s="252">
        <v>2.0438064516000001</v>
      </c>
      <c r="AP8" s="252">
        <v>2.0020666667000002</v>
      </c>
      <c r="AQ8" s="252">
        <v>2.0164193548</v>
      </c>
      <c r="AR8" s="252">
        <v>2.0457999999999998</v>
      </c>
      <c r="AS8" s="252">
        <v>1.9832903226</v>
      </c>
      <c r="AT8" s="252">
        <v>1.9627419355</v>
      </c>
      <c r="AU8" s="252">
        <v>1.9686999999999999</v>
      </c>
      <c r="AV8" s="252">
        <v>1.9237741934999999</v>
      </c>
      <c r="AW8" s="252">
        <v>1.9474333333</v>
      </c>
      <c r="AX8" s="252">
        <v>1.7796451612999999</v>
      </c>
      <c r="AY8" s="252">
        <v>1.9348709677</v>
      </c>
      <c r="AZ8" s="252">
        <v>1.965778284</v>
      </c>
      <c r="BA8" s="252">
        <v>1.952879593</v>
      </c>
      <c r="BB8" s="252">
        <v>1.9470215470000001</v>
      </c>
      <c r="BC8" s="409">
        <v>1.9582183040000001</v>
      </c>
      <c r="BD8" s="409">
        <v>1.9893352179999999</v>
      </c>
      <c r="BE8" s="409">
        <v>1.9849599570000001</v>
      </c>
      <c r="BF8" s="409">
        <v>1.968630785</v>
      </c>
      <c r="BG8" s="409">
        <v>1.9357755189999999</v>
      </c>
      <c r="BH8" s="409">
        <v>1.95867068</v>
      </c>
      <c r="BI8" s="409">
        <v>1.9413819409999999</v>
      </c>
      <c r="BJ8" s="409">
        <v>2.0595157180000001</v>
      </c>
      <c r="BK8" s="409">
        <v>1.9053882200000001</v>
      </c>
      <c r="BL8" s="409">
        <v>1.9711004910000001</v>
      </c>
      <c r="BM8" s="409">
        <v>1.962493048</v>
      </c>
      <c r="BN8" s="409">
        <v>1.9598829680000001</v>
      </c>
      <c r="BO8" s="409">
        <v>1.9733353920000001</v>
      </c>
      <c r="BP8" s="409">
        <v>2.00573026</v>
      </c>
      <c r="BQ8" s="409">
        <v>2.0013731419999998</v>
      </c>
      <c r="BR8" s="409">
        <v>1.9839221339999999</v>
      </c>
      <c r="BS8" s="409">
        <v>1.9487817759999999</v>
      </c>
      <c r="BT8" s="409">
        <v>1.9685965379999999</v>
      </c>
      <c r="BU8" s="409">
        <v>1.946943707</v>
      </c>
      <c r="BV8" s="409">
        <v>2.060323683</v>
      </c>
    </row>
    <row r="9" spans="1:74" ht="11.1" customHeight="1" x14ac:dyDescent="0.2">
      <c r="A9" s="162" t="s">
        <v>292</v>
      </c>
      <c r="B9" s="173" t="s">
        <v>355</v>
      </c>
      <c r="C9" s="252">
        <v>19.261333</v>
      </c>
      <c r="D9" s="252">
        <v>19.664414000000001</v>
      </c>
      <c r="E9" s="252">
        <v>19.339934</v>
      </c>
      <c r="F9" s="252">
        <v>19.25123</v>
      </c>
      <c r="G9" s="252">
        <v>19.315912999999998</v>
      </c>
      <c r="H9" s="252">
        <v>19.853079999999999</v>
      </c>
      <c r="I9" s="252">
        <v>20.134339000000001</v>
      </c>
      <c r="J9" s="252">
        <v>19.939488000000001</v>
      </c>
      <c r="K9" s="252">
        <v>19.432531000000001</v>
      </c>
      <c r="L9" s="252">
        <v>19.490704000000001</v>
      </c>
      <c r="M9" s="252">
        <v>19.127433</v>
      </c>
      <c r="N9" s="252">
        <v>19.589155000000002</v>
      </c>
      <c r="O9" s="252">
        <v>19.062801</v>
      </c>
      <c r="P9" s="252">
        <v>19.846603000000002</v>
      </c>
      <c r="Q9" s="252">
        <v>19.728204000000002</v>
      </c>
      <c r="R9" s="252">
        <v>19.340226000000001</v>
      </c>
      <c r="S9" s="252">
        <v>19.328156</v>
      </c>
      <c r="T9" s="252">
        <v>19.846173</v>
      </c>
      <c r="U9" s="252">
        <v>19.775658</v>
      </c>
      <c r="V9" s="252">
        <v>20.274782999999999</v>
      </c>
      <c r="W9" s="252">
        <v>19.756826</v>
      </c>
      <c r="X9" s="252">
        <v>19.650106999999998</v>
      </c>
      <c r="Y9" s="252">
        <v>19.658867999999998</v>
      </c>
      <c r="Z9" s="252">
        <v>19.983958999999999</v>
      </c>
      <c r="AA9" s="252">
        <v>19.322835999999999</v>
      </c>
      <c r="AB9" s="252">
        <v>19.190398999999999</v>
      </c>
      <c r="AC9" s="252">
        <v>20.060120999999999</v>
      </c>
      <c r="AD9" s="252">
        <v>19.595317000000001</v>
      </c>
      <c r="AE9" s="252">
        <v>20.066234999999999</v>
      </c>
      <c r="AF9" s="252">
        <v>20.561236000000001</v>
      </c>
      <c r="AG9" s="252">
        <v>20.118914</v>
      </c>
      <c r="AH9" s="252">
        <v>20.251183999999999</v>
      </c>
      <c r="AI9" s="252">
        <v>19.640605000000001</v>
      </c>
      <c r="AJ9" s="252">
        <v>19.989643999999998</v>
      </c>
      <c r="AK9" s="252">
        <v>20.307230000000001</v>
      </c>
      <c r="AL9" s="252">
        <v>20.323447000000002</v>
      </c>
      <c r="AM9" s="252">
        <v>20.461323</v>
      </c>
      <c r="AN9" s="252">
        <v>19.619446</v>
      </c>
      <c r="AO9" s="252">
        <v>20.573001999999999</v>
      </c>
      <c r="AP9" s="252">
        <v>19.940937000000002</v>
      </c>
      <c r="AQ9" s="252">
        <v>20.356517</v>
      </c>
      <c r="AR9" s="252">
        <v>20.705323</v>
      </c>
      <c r="AS9" s="252">
        <v>20.621328999999999</v>
      </c>
      <c r="AT9" s="252">
        <v>21.302289999999999</v>
      </c>
      <c r="AU9" s="252">
        <v>19.951416999999999</v>
      </c>
      <c r="AV9" s="252">
        <v>20.77356</v>
      </c>
      <c r="AW9" s="252">
        <v>20.548012</v>
      </c>
      <c r="AX9" s="252">
        <v>20.479158999999999</v>
      </c>
      <c r="AY9" s="252">
        <v>20.452116</v>
      </c>
      <c r="AZ9" s="252">
        <v>20.193715000000001</v>
      </c>
      <c r="BA9" s="252">
        <v>20.163770298999999</v>
      </c>
      <c r="BB9" s="252">
        <v>20.038735279000001</v>
      </c>
      <c r="BC9" s="409">
        <v>20.56673</v>
      </c>
      <c r="BD9" s="409">
        <v>20.934999999999999</v>
      </c>
      <c r="BE9" s="409">
        <v>21.136009999999999</v>
      </c>
      <c r="BF9" s="409">
        <v>21.30086</v>
      </c>
      <c r="BG9" s="409">
        <v>20.707360000000001</v>
      </c>
      <c r="BH9" s="409">
        <v>20.872699999999998</v>
      </c>
      <c r="BI9" s="409">
        <v>20.797149999999998</v>
      </c>
      <c r="BJ9" s="409">
        <v>21.13092</v>
      </c>
      <c r="BK9" s="409">
        <v>20.689910000000001</v>
      </c>
      <c r="BL9" s="409">
        <v>20.496590000000001</v>
      </c>
      <c r="BM9" s="409">
        <v>20.858160000000002</v>
      </c>
      <c r="BN9" s="409">
        <v>20.66948</v>
      </c>
      <c r="BO9" s="409">
        <v>20.782319999999999</v>
      </c>
      <c r="BP9" s="409">
        <v>21.205680000000001</v>
      </c>
      <c r="BQ9" s="409">
        <v>21.421790000000001</v>
      </c>
      <c r="BR9" s="409">
        <v>21.514109999999999</v>
      </c>
      <c r="BS9" s="409">
        <v>20.99184</v>
      </c>
      <c r="BT9" s="409">
        <v>20.996790000000001</v>
      </c>
      <c r="BU9" s="409">
        <v>20.902899999999999</v>
      </c>
      <c r="BV9" s="409">
        <v>21.194420000000001</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724</v>
      </c>
      <c r="B11" s="172" t="s">
        <v>502</v>
      </c>
      <c r="C11" s="252">
        <v>7.0769809686</v>
      </c>
      <c r="D11" s="252">
        <v>7.0395663776999999</v>
      </c>
      <c r="E11" s="252">
        <v>7.2153274981999997</v>
      </c>
      <c r="F11" s="252">
        <v>7.2846492291000002</v>
      </c>
      <c r="G11" s="252">
        <v>7.0019750715000004</v>
      </c>
      <c r="H11" s="252">
        <v>7.2813497097999997</v>
      </c>
      <c r="I11" s="252">
        <v>7.2636665597999999</v>
      </c>
      <c r="J11" s="252">
        <v>7.0873436227999997</v>
      </c>
      <c r="K11" s="252">
        <v>7.3363876846</v>
      </c>
      <c r="L11" s="252">
        <v>7.2135767306999998</v>
      </c>
      <c r="M11" s="252">
        <v>7.0568689631000003</v>
      </c>
      <c r="N11" s="252">
        <v>7.2542408490000003</v>
      </c>
      <c r="O11" s="252">
        <v>6.6047506642</v>
      </c>
      <c r="P11" s="252">
        <v>6.9798622877999996</v>
      </c>
      <c r="Q11" s="252">
        <v>6.9285431269000002</v>
      </c>
      <c r="R11" s="252">
        <v>6.9268633151000003</v>
      </c>
      <c r="S11" s="252">
        <v>6.8466462669999997</v>
      </c>
      <c r="T11" s="252">
        <v>7.0286546517000001</v>
      </c>
      <c r="U11" s="252">
        <v>6.9501536712999998</v>
      </c>
      <c r="V11" s="252">
        <v>7.0593347383999996</v>
      </c>
      <c r="W11" s="252">
        <v>6.9826284823</v>
      </c>
      <c r="X11" s="252">
        <v>6.7969408305999997</v>
      </c>
      <c r="Y11" s="252">
        <v>6.8419560449999999</v>
      </c>
      <c r="Z11" s="252">
        <v>6.9813829217999999</v>
      </c>
      <c r="AA11" s="252">
        <v>6.5981781156999997</v>
      </c>
      <c r="AB11" s="252">
        <v>6.8629152919000003</v>
      </c>
      <c r="AC11" s="252">
        <v>7.0537138990999999</v>
      </c>
      <c r="AD11" s="252">
        <v>6.7810307236999998</v>
      </c>
      <c r="AE11" s="252">
        <v>6.9158067611999998</v>
      </c>
      <c r="AF11" s="252">
        <v>7.0900946374</v>
      </c>
      <c r="AG11" s="252">
        <v>6.9965220770999998</v>
      </c>
      <c r="AH11" s="252">
        <v>7.1072846892000001</v>
      </c>
      <c r="AI11" s="252">
        <v>7.0340351355999999</v>
      </c>
      <c r="AJ11" s="252">
        <v>6.9955082948999996</v>
      </c>
      <c r="AK11" s="252">
        <v>6.9417365241000004</v>
      </c>
      <c r="AL11" s="252">
        <v>6.9155104289000002</v>
      </c>
      <c r="AM11" s="252">
        <v>6.5326077856999998</v>
      </c>
      <c r="AN11" s="252">
        <v>6.7494392316000003</v>
      </c>
      <c r="AO11" s="252">
        <v>6.8902340913</v>
      </c>
      <c r="AP11" s="252">
        <v>6.7700631453</v>
      </c>
      <c r="AQ11" s="252">
        <v>6.4896755346999999</v>
      </c>
      <c r="AR11" s="252">
        <v>7.0202713007000002</v>
      </c>
      <c r="AS11" s="252">
        <v>6.8630075214000001</v>
      </c>
      <c r="AT11" s="252">
        <v>7.0600365893000001</v>
      </c>
      <c r="AU11" s="252">
        <v>6.8997915237000003</v>
      </c>
      <c r="AV11" s="252">
        <v>6.9751896969000002</v>
      </c>
      <c r="AW11" s="252">
        <v>6.9225446133000004</v>
      </c>
      <c r="AX11" s="252">
        <v>6.9395162227</v>
      </c>
      <c r="AY11" s="252">
        <v>6.5848149198000003</v>
      </c>
      <c r="AZ11" s="252">
        <v>6.8457275229999999</v>
      </c>
      <c r="BA11" s="252">
        <v>6.7574482119999999</v>
      </c>
      <c r="BB11" s="252">
        <v>6.7687930400000003</v>
      </c>
      <c r="BC11" s="409">
        <v>6.7260905309999997</v>
      </c>
      <c r="BD11" s="409">
        <v>6.8859028990000004</v>
      </c>
      <c r="BE11" s="409">
        <v>6.8790415129999998</v>
      </c>
      <c r="BF11" s="409">
        <v>6.9111267950000004</v>
      </c>
      <c r="BG11" s="409">
        <v>6.9277803970000003</v>
      </c>
      <c r="BH11" s="409">
        <v>6.9456635850000001</v>
      </c>
      <c r="BI11" s="409">
        <v>6.8312522549999999</v>
      </c>
      <c r="BJ11" s="409">
        <v>6.9182568199999999</v>
      </c>
      <c r="BK11" s="409">
        <v>6.4802467119999996</v>
      </c>
      <c r="BL11" s="409">
        <v>6.7625120790000004</v>
      </c>
      <c r="BM11" s="409">
        <v>6.8320592299999996</v>
      </c>
      <c r="BN11" s="409">
        <v>6.8079715580000002</v>
      </c>
      <c r="BO11" s="409">
        <v>6.7666147929999996</v>
      </c>
      <c r="BP11" s="409">
        <v>6.9317988250000004</v>
      </c>
      <c r="BQ11" s="409">
        <v>6.9297140429999997</v>
      </c>
      <c r="BR11" s="409">
        <v>6.9679016669999996</v>
      </c>
      <c r="BS11" s="409">
        <v>6.9909004489999997</v>
      </c>
      <c r="BT11" s="409">
        <v>7.0167934350000003</v>
      </c>
      <c r="BU11" s="409">
        <v>6.9077104360000003</v>
      </c>
      <c r="BV11" s="409">
        <v>7.0030578160000001</v>
      </c>
    </row>
    <row r="12" spans="1:74" ht="11.1" customHeight="1" x14ac:dyDescent="0.2">
      <c r="A12" s="162" t="s">
        <v>725</v>
      </c>
      <c r="B12" s="173" t="s">
        <v>357</v>
      </c>
      <c r="C12" s="252">
        <v>3.1819587901999999</v>
      </c>
      <c r="D12" s="252">
        <v>3.0674089749000002</v>
      </c>
      <c r="E12" s="252">
        <v>3.1946137305</v>
      </c>
      <c r="F12" s="252">
        <v>3.2100590809999998</v>
      </c>
      <c r="G12" s="252">
        <v>3.0226877458999999</v>
      </c>
      <c r="H12" s="252">
        <v>3.2372830447999998</v>
      </c>
      <c r="I12" s="252">
        <v>3.2010833858000001</v>
      </c>
      <c r="J12" s="252">
        <v>3.1651152667</v>
      </c>
      <c r="K12" s="252">
        <v>3.2540108449999998</v>
      </c>
      <c r="L12" s="252">
        <v>3.2982324354000001</v>
      </c>
      <c r="M12" s="252">
        <v>3.0580036110000002</v>
      </c>
      <c r="N12" s="252">
        <v>3.1898231050999999</v>
      </c>
      <c r="O12" s="252">
        <v>2.7488858383000001</v>
      </c>
      <c r="P12" s="252">
        <v>3.0163490408000002</v>
      </c>
      <c r="Q12" s="252">
        <v>3.0331213488</v>
      </c>
      <c r="R12" s="252">
        <v>3.0111233356999998</v>
      </c>
      <c r="S12" s="252">
        <v>2.9129564085999999</v>
      </c>
      <c r="T12" s="252">
        <v>3.0214877847000001</v>
      </c>
      <c r="U12" s="252">
        <v>2.9529208554999999</v>
      </c>
      <c r="V12" s="252">
        <v>3.0660530928999998</v>
      </c>
      <c r="W12" s="252">
        <v>3.1126938778</v>
      </c>
      <c r="X12" s="252">
        <v>2.9729136898999999</v>
      </c>
      <c r="Y12" s="252">
        <v>2.9531269668000002</v>
      </c>
      <c r="Z12" s="252">
        <v>3.0136945359</v>
      </c>
      <c r="AA12" s="252">
        <v>2.7652424818000001</v>
      </c>
      <c r="AB12" s="252">
        <v>2.9711924660000002</v>
      </c>
      <c r="AC12" s="252">
        <v>3.1428660601999998</v>
      </c>
      <c r="AD12" s="252">
        <v>2.8847805149000001</v>
      </c>
      <c r="AE12" s="252">
        <v>3.0041998118</v>
      </c>
      <c r="AF12" s="252">
        <v>3.1110580555</v>
      </c>
      <c r="AG12" s="252">
        <v>3.0347261260999998</v>
      </c>
      <c r="AH12" s="252">
        <v>3.1650418542000001</v>
      </c>
      <c r="AI12" s="252">
        <v>3.1667893289000002</v>
      </c>
      <c r="AJ12" s="252">
        <v>3.1261044031999998</v>
      </c>
      <c r="AK12" s="252">
        <v>3.0894472249999998</v>
      </c>
      <c r="AL12" s="252">
        <v>3.0148630444000002</v>
      </c>
      <c r="AM12" s="252">
        <v>2.8412499539999998</v>
      </c>
      <c r="AN12" s="252">
        <v>2.9930870930000002</v>
      </c>
      <c r="AO12" s="252">
        <v>3.1170235759999998</v>
      </c>
      <c r="AP12" s="252">
        <v>2.997626243</v>
      </c>
      <c r="AQ12" s="252">
        <v>2.7057265080000001</v>
      </c>
      <c r="AR12" s="252">
        <v>3.1626321279999998</v>
      </c>
      <c r="AS12" s="252">
        <v>3.0171995329999999</v>
      </c>
      <c r="AT12" s="252">
        <v>3.217221023</v>
      </c>
      <c r="AU12" s="252">
        <v>3.105030213</v>
      </c>
      <c r="AV12" s="252">
        <v>3.1527459279999999</v>
      </c>
      <c r="AW12" s="252">
        <v>3.1171218820000002</v>
      </c>
      <c r="AX12" s="252">
        <v>3.072518879</v>
      </c>
      <c r="AY12" s="252">
        <v>2.9282113939999999</v>
      </c>
      <c r="AZ12" s="252">
        <v>3.1239848399999999</v>
      </c>
      <c r="BA12" s="252">
        <v>3.021738177</v>
      </c>
      <c r="BB12" s="252">
        <v>3.033219715</v>
      </c>
      <c r="BC12" s="409">
        <v>2.9734473339999998</v>
      </c>
      <c r="BD12" s="409">
        <v>3.073575312</v>
      </c>
      <c r="BE12" s="409">
        <v>3.0530817030000001</v>
      </c>
      <c r="BF12" s="409">
        <v>3.1163730520000001</v>
      </c>
      <c r="BG12" s="409">
        <v>3.1644180890000002</v>
      </c>
      <c r="BH12" s="409">
        <v>3.1668238889999998</v>
      </c>
      <c r="BI12" s="409">
        <v>3.0564942830000001</v>
      </c>
      <c r="BJ12" s="409">
        <v>3.0835890479999999</v>
      </c>
      <c r="BK12" s="409">
        <v>2.8639930250000001</v>
      </c>
      <c r="BL12" s="409">
        <v>3.061340484</v>
      </c>
      <c r="BM12" s="409">
        <v>3.1144472639999998</v>
      </c>
      <c r="BN12" s="409">
        <v>3.0872977239999999</v>
      </c>
      <c r="BO12" s="409">
        <v>3.0268162240000001</v>
      </c>
      <c r="BP12" s="409">
        <v>3.1299618929999999</v>
      </c>
      <c r="BQ12" s="409">
        <v>3.1106869239999999</v>
      </c>
      <c r="BR12" s="409">
        <v>3.1774243630000001</v>
      </c>
      <c r="BS12" s="409">
        <v>3.2291921729999999</v>
      </c>
      <c r="BT12" s="409">
        <v>3.2349987339999999</v>
      </c>
      <c r="BU12" s="409">
        <v>3.1264261840000001</v>
      </c>
      <c r="BV12" s="409">
        <v>3.1585620699999999</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726</v>
      </c>
      <c r="B14" s="172" t="s">
        <v>503</v>
      </c>
      <c r="C14" s="252">
        <v>13.732543914000001</v>
      </c>
      <c r="D14" s="252">
        <v>14.633591546</v>
      </c>
      <c r="E14" s="252">
        <v>14.271279708</v>
      </c>
      <c r="F14" s="252">
        <v>14.44874637</v>
      </c>
      <c r="G14" s="252">
        <v>13.852789359000001</v>
      </c>
      <c r="H14" s="252">
        <v>14.790846154</v>
      </c>
      <c r="I14" s="252">
        <v>14.974402867</v>
      </c>
      <c r="J14" s="252">
        <v>14.780243059</v>
      </c>
      <c r="K14" s="252">
        <v>15.227340484000001</v>
      </c>
      <c r="L14" s="252">
        <v>14.678454403</v>
      </c>
      <c r="M14" s="252">
        <v>14.298350778</v>
      </c>
      <c r="N14" s="252">
        <v>14.659724771</v>
      </c>
      <c r="O14" s="252">
        <v>13.583115997</v>
      </c>
      <c r="P14" s="252">
        <v>14.571239208</v>
      </c>
      <c r="Q14" s="252">
        <v>14.620711431</v>
      </c>
      <c r="R14" s="252">
        <v>14.717362229000001</v>
      </c>
      <c r="S14" s="252">
        <v>14.341950813</v>
      </c>
      <c r="T14" s="252">
        <v>14.789209613000001</v>
      </c>
      <c r="U14" s="252">
        <v>14.787962769</v>
      </c>
      <c r="V14" s="252">
        <v>15.318259359000001</v>
      </c>
      <c r="W14" s="252">
        <v>15.262882754</v>
      </c>
      <c r="X14" s="252">
        <v>15.016885255</v>
      </c>
      <c r="Y14" s="252">
        <v>14.796614803000001</v>
      </c>
      <c r="Z14" s="252">
        <v>14.773358924</v>
      </c>
      <c r="AA14" s="252">
        <v>14.21382696</v>
      </c>
      <c r="AB14" s="252">
        <v>14.612852819</v>
      </c>
      <c r="AC14" s="252">
        <v>14.83061066</v>
      </c>
      <c r="AD14" s="252">
        <v>14.55102945</v>
      </c>
      <c r="AE14" s="252">
        <v>14.933634433</v>
      </c>
      <c r="AF14" s="252">
        <v>15.450012249</v>
      </c>
      <c r="AG14" s="252">
        <v>15.346071136000001</v>
      </c>
      <c r="AH14" s="252">
        <v>15.285679858</v>
      </c>
      <c r="AI14" s="252">
        <v>15.709144695000001</v>
      </c>
      <c r="AJ14" s="252">
        <v>15.241569642</v>
      </c>
      <c r="AK14" s="252">
        <v>15.293066869</v>
      </c>
      <c r="AL14" s="252">
        <v>14.902256588</v>
      </c>
      <c r="AM14" s="252">
        <v>14.063427261999999</v>
      </c>
      <c r="AN14" s="252">
        <v>15.385587860999999</v>
      </c>
      <c r="AO14" s="252">
        <v>15.086997879</v>
      </c>
      <c r="AP14" s="252">
        <v>14.901495880000001</v>
      </c>
      <c r="AQ14" s="252">
        <v>14.74947519</v>
      </c>
      <c r="AR14" s="252">
        <v>15.220485288000001</v>
      </c>
      <c r="AS14" s="252">
        <v>15.590264554999999</v>
      </c>
      <c r="AT14" s="252">
        <v>15.469201926</v>
      </c>
      <c r="AU14" s="252">
        <v>15.20709877</v>
      </c>
      <c r="AV14" s="252">
        <v>15.344120533</v>
      </c>
      <c r="AW14" s="252">
        <v>14.938661961999999</v>
      </c>
      <c r="AX14" s="252">
        <v>14.398865884999999</v>
      </c>
      <c r="AY14" s="252">
        <v>14.556107035</v>
      </c>
      <c r="AZ14" s="252">
        <v>15.092182803</v>
      </c>
      <c r="BA14" s="252">
        <v>14.837916098000001</v>
      </c>
      <c r="BB14" s="252">
        <v>14.866608747000001</v>
      </c>
      <c r="BC14" s="409">
        <v>14.638823858</v>
      </c>
      <c r="BD14" s="409">
        <v>15.171269837000001</v>
      </c>
      <c r="BE14" s="409">
        <v>15.368989891</v>
      </c>
      <c r="BF14" s="409">
        <v>15.188420652</v>
      </c>
      <c r="BG14" s="409">
        <v>15.672181707</v>
      </c>
      <c r="BH14" s="409">
        <v>15.441238589999999</v>
      </c>
      <c r="BI14" s="409">
        <v>15.066489376</v>
      </c>
      <c r="BJ14" s="409">
        <v>14.835775809999999</v>
      </c>
      <c r="BK14" s="409">
        <v>14.209972699</v>
      </c>
      <c r="BL14" s="409">
        <v>15.144010953</v>
      </c>
      <c r="BM14" s="409">
        <v>14.892977063</v>
      </c>
      <c r="BN14" s="409">
        <v>14.92429312</v>
      </c>
      <c r="BO14" s="409">
        <v>14.698471917999999</v>
      </c>
      <c r="BP14" s="409">
        <v>15.233569574000001</v>
      </c>
      <c r="BQ14" s="409">
        <v>15.434087720999999</v>
      </c>
      <c r="BR14" s="409">
        <v>15.255372168999999</v>
      </c>
      <c r="BS14" s="409">
        <v>15.738029428999999</v>
      </c>
      <c r="BT14" s="409">
        <v>15.50574963</v>
      </c>
      <c r="BU14" s="409">
        <v>15.128320272</v>
      </c>
      <c r="BV14" s="409">
        <v>14.894493217000001</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727</v>
      </c>
      <c r="B16" s="172" t="s">
        <v>1127</v>
      </c>
      <c r="C16" s="252">
        <v>4.4478591871999997</v>
      </c>
      <c r="D16" s="252">
        <v>4.5523605801000002</v>
      </c>
      <c r="E16" s="252">
        <v>4.2363926594999999</v>
      </c>
      <c r="F16" s="252">
        <v>4.5949818490999998</v>
      </c>
      <c r="G16" s="252">
        <v>4.7175556853999998</v>
      </c>
      <c r="H16" s="252">
        <v>4.8609502206000004</v>
      </c>
      <c r="I16" s="252">
        <v>4.9456178219</v>
      </c>
      <c r="J16" s="252">
        <v>5.0321787726</v>
      </c>
      <c r="K16" s="252">
        <v>4.7471149594000002</v>
      </c>
      <c r="L16" s="252">
        <v>4.7177817272000002</v>
      </c>
      <c r="M16" s="252">
        <v>4.7746546713000004</v>
      </c>
      <c r="N16" s="252">
        <v>4.8529582284000004</v>
      </c>
      <c r="O16" s="252">
        <v>4.5046576504000004</v>
      </c>
      <c r="P16" s="252">
        <v>4.7625915455000003</v>
      </c>
      <c r="Q16" s="252">
        <v>4.6377095699000002</v>
      </c>
      <c r="R16" s="252">
        <v>4.5023357355</v>
      </c>
      <c r="S16" s="252">
        <v>4.5966306159999997</v>
      </c>
      <c r="T16" s="252">
        <v>4.8134909886999999</v>
      </c>
      <c r="U16" s="252">
        <v>4.9617527009</v>
      </c>
      <c r="V16" s="252">
        <v>5.1527180109000001</v>
      </c>
      <c r="W16" s="252">
        <v>4.9172704119999997</v>
      </c>
      <c r="X16" s="252">
        <v>4.9463361492000004</v>
      </c>
      <c r="Y16" s="252">
        <v>4.9584925749000002</v>
      </c>
      <c r="Z16" s="252">
        <v>4.9647940719000001</v>
      </c>
      <c r="AA16" s="252">
        <v>4.4896827344999997</v>
      </c>
      <c r="AB16" s="252">
        <v>4.7009773021000001</v>
      </c>
      <c r="AC16" s="252">
        <v>4.5777450760000002</v>
      </c>
      <c r="AD16" s="252">
        <v>4.6597934315999998</v>
      </c>
      <c r="AE16" s="252">
        <v>4.6850580641999997</v>
      </c>
      <c r="AF16" s="252">
        <v>4.9379758540000003</v>
      </c>
      <c r="AG16" s="252">
        <v>5.0622186358999999</v>
      </c>
      <c r="AH16" s="252">
        <v>5.0445146619000001</v>
      </c>
      <c r="AI16" s="252">
        <v>5.0554365559000001</v>
      </c>
      <c r="AJ16" s="252">
        <v>4.8930680190000002</v>
      </c>
      <c r="AK16" s="252">
        <v>4.893470958</v>
      </c>
      <c r="AL16" s="252">
        <v>4.9036561790000004</v>
      </c>
      <c r="AM16" s="252">
        <v>4.7436979920000004</v>
      </c>
      <c r="AN16" s="252">
        <v>4.8924899039999996</v>
      </c>
      <c r="AO16" s="252">
        <v>4.7244415059999998</v>
      </c>
      <c r="AP16" s="252">
        <v>4.6368891779999997</v>
      </c>
      <c r="AQ16" s="252">
        <v>4.8295073259999999</v>
      </c>
      <c r="AR16" s="252">
        <v>5.0342612100000004</v>
      </c>
      <c r="AS16" s="252">
        <v>5.0944615300000002</v>
      </c>
      <c r="AT16" s="252">
        <v>5.2049861670000004</v>
      </c>
      <c r="AU16" s="252">
        <v>5.0144627609999999</v>
      </c>
      <c r="AV16" s="252">
        <v>4.9340539210000003</v>
      </c>
      <c r="AW16" s="252">
        <v>4.9936154620000002</v>
      </c>
      <c r="AX16" s="252">
        <v>5.0120213549999999</v>
      </c>
      <c r="AY16" s="252">
        <v>4.6940771430000003</v>
      </c>
      <c r="AZ16" s="252">
        <v>4.9326348580000001</v>
      </c>
      <c r="BA16" s="252">
        <v>4.7959054820000002</v>
      </c>
      <c r="BB16" s="252">
        <v>4.7136232610000004</v>
      </c>
      <c r="BC16" s="409">
        <v>4.8461960570000002</v>
      </c>
      <c r="BD16" s="409">
        <v>5.0561902319999996</v>
      </c>
      <c r="BE16" s="409">
        <v>5.2009915470000001</v>
      </c>
      <c r="BF16" s="409">
        <v>5.3086252500000004</v>
      </c>
      <c r="BG16" s="409">
        <v>5.2215218869999998</v>
      </c>
      <c r="BH16" s="409">
        <v>5.0223060149999998</v>
      </c>
      <c r="BI16" s="409">
        <v>5.0934973509999999</v>
      </c>
      <c r="BJ16" s="409">
        <v>5.1512059209999999</v>
      </c>
      <c r="BK16" s="409">
        <v>4.7813586570000002</v>
      </c>
      <c r="BL16" s="409">
        <v>5.0256938130000002</v>
      </c>
      <c r="BM16" s="409">
        <v>4.8865636099999996</v>
      </c>
      <c r="BN16" s="409">
        <v>4.8275891550000001</v>
      </c>
      <c r="BO16" s="409">
        <v>4.9639432809999997</v>
      </c>
      <c r="BP16" s="409">
        <v>5.1794546950000004</v>
      </c>
      <c r="BQ16" s="409">
        <v>5.3269850539999997</v>
      </c>
      <c r="BR16" s="409">
        <v>5.4381830320000004</v>
      </c>
      <c r="BS16" s="409">
        <v>5.3497227570000003</v>
      </c>
      <c r="BT16" s="409">
        <v>5.1718487480000004</v>
      </c>
      <c r="BU16" s="409">
        <v>5.2707842810000001</v>
      </c>
      <c r="BV16" s="409">
        <v>5.3558295500000002</v>
      </c>
    </row>
    <row r="17" spans="1:74" ht="11.1" customHeight="1" x14ac:dyDescent="0.2">
      <c r="A17" s="162" t="s">
        <v>728</v>
      </c>
      <c r="B17" s="173" t="s">
        <v>490</v>
      </c>
      <c r="C17" s="252">
        <v>3.4090907045000001</v>
      </c>
      <c r="D17" s="252">
        <v>3.4653092878999998</v>
      </c>
      <c r="E17" s="252">
        <v>3.1779232457000002</v>
      </c>
      <c r="F17" s="252">
        <v>3.4775380544000001</v>
      </c>
      <c r="G17" s="252">
        <v>3.5994538552000002</v>
      </c>
      <c r="H17" s="252">
        <v>3.7499076059999998</v>
      </c>
      <c r="I17" s="252">
        <v>3.8113274391999998</v>
      </c>
      <c r="J17" s="252">
        <v>3.8760102663999998</v>
      </c>
      <c r="K17" s="252">
        <v>3.6173844758999998</v>
      </c>
      <c r="L17" s="252">
        <v>3.4825370451</v>
      </c>
      <c r="M17" s="252">
        <v>3.5851611207</v>
      </c>
      <c r="N17" s="252">
        <v>3.6827740512</v>
      </c>
      <c r="O17" s="252">
        <v>3.4437304908000002</v>
      </c>
      <c r="P17" s="252">
        <v>3.6662769667999999</v>
      </c>
      <c r="Q17" s="252">
        <v>3.5258007976000001</v>
      </c>
      <c r="R17" s="252">
        <v>3.3510731631000001</v>
      </c>
      <c r="S17" s="252">
        <v>3.4112477358</v>
      </c>
      <c r="T17" s="252">
        <v>3.6432044500999998</v>
      </c>
      <c r="U17" s="252">
        <v>3.7915593212999998</v>
      </c>
      <c r="V17" s="252">
        <v>3.9482134541999998</v>
      </c>
      <c r="W17" s="252">
        <v>3.7030024040999998</v>
      </c>
      <c r="X17" s="252">
        <v>3.6340842959000001</v>
      </c>
      <c r="Y17" s="252">
        <v>3.693582272</v>
      </c>
      <c r="Z17" s="252">
        <v>3.7615942683000001</v>
      </c>
      <c r="AA17" s="252">
        <v>3.3496346044999998</v>
      </c>
      <c r="AB17" s="252">
        <v>3.5703377101</v>
      </c>
      <c r="AC17" s="252">
        <v>3.4689873429999998</v>
      </c>
      <c r="AD17" s="252">
        <v>3.5481217545999999</v>
      </c>
      <c r="AE17" s="252">
        <v>3.5851559532000001</v>
      </c>
      <c r="AF17" s="252">
        <v>3.839177818</v>
      </c>
      <c r="AG17" s="252">
        <v>3.8867807518999999</v>
      </c>
      <c r="AH17" s="252">
        <v>3.8867807518999999</v>
      </c>
      <c r="AI17" s="252">
        <v>3.8867807518999999</v>
      </c>
      <c r="AJ17" s="252">
        <v>3.7279414439999998</v>
      </c>
      <c r="AK17" s="252">
        <v>3.7279414439999998</v>
      </c>
      <c r="AL17" s="252">
        <v>3.7279414439999998</v>
      </c>
      <c r="AM17" s="252">
        <v>3.5729373299999998</v>
      </c>
      <c r="AN17" s="252">
        <v>3.7320101239999999</v>
      </c>
      <c r="AO17" s="252">
        <v>3.5854783729999999</v>
      </c>
      <c r="AP17" s="252">
        <v>3.494982604</v>
      </c>
      <c r="AQ17" s="252">
        <v>3.6996185239999999</v>
      </c>
      <c r="AR17" s="252">
        <v>3.9054285549999999</v>
      </c>
      <c r="AS17" s="252">
        <v>3.8869305340000002</v>
      </c>
      <c r="AT17" s="252">
        <v>4.0156630010000001</v>
      </c>
      <c r="AU17" s="252">
        <v>3.8139429119999999</v>
      </c>
      <c r="AV17" s="252">
        <v>3.7374210790000002</v>
      </c>
      <c r="AW17" s="252">
        <v>3.7966041590000001</v>
      </c>
      <c r="AX17" s="252">
        <v>3.8046921130000002</v>
      </c>
      <c r="AY17" s="252">
        <v>3.5164693649999998</v>
      </c>
      <c r="AZ17" s="252">
        <v>3.7655225630000002</v>
      </c>
      <c r="BA17" s="252">
        <v>3.6502252880000001</v>
      </c>
      <c r="BB17" s="252">
        <v>3.565020418</v>
      </c>
      <c r="BC17" s="409">
        <v>3.709684701</v>
      </c>
      <c r="BD17" s="409">
        <v>3.9207472750000001</v>
      </c>
      <c r="BE17" s="409">
        <v>3.9863407899999999</v>
      </c>
      <c r="BF17" s="409">
        <v>4.11235179</v>
      </c>
      <c r="BG17" s="409">
        <v>4.0139642719999999</v>
      </c>
      <c r="BH17" s="409">
        <v>3.8186677339999999</v>
      </c>
      <c r="BI17" s="409">
        <v>3.889493898</v>
      </c>
      <c r="BJ17" s="409">
        <v>3.9368600850000002</v>
      </c>
      <c r="BK17" s="409">
        <v>3.596725738</v>
      </c>
      <c r="BL17" s="409">
        <v>3.8517765559999999</v>
      </c>
      <c r="BM17" s="409">
        <v>3.7339917100000002</v>
      </c>
      <c r="BN17" s="409">
        <v>3.6721159399999999</v>
      </c>
      <c r="BO17" s="409">
        <v>3.8206371849999998</v>
      </c>
      <c r="BP17" s="409">
        <v>4.0372295679999999</v>
      </c>
      <c r="BQ17" s="409">
        <v>4.1050294239999996</v>
      </c>
      <c r="BR17" s="409">
        <v>4.2347785709999997</v>
      </c>
      <c r="BS17" s="409">
        <v>4.1349443939999997</v>
      </c>
      <c r="BT17" s="409">
        <v>3.9610228869999999</v>
      </c>
      <c r="BU17" s="409">
        <v>4.0596068829999998</v>
      </c>
      <c r="BV17" s="409">
        <v>4.1342846880000002</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729</v>
      </c>
      <c r="B19" s="172" t="s">
        <v>504</v>
      </c>
      <c r="C19" s="252">
        <v>7.9740703020000003</v>
      </c>
      <c r="D19" s="252">
        <v>8.1574347992000007</v>
      </c>
      <c r="E19" s="252">
        <v>8.1213445587000006</v>
      </c>
      <c r="F19" s="252">
        <v>8.1551785303000006</v>
      </c>
      <c r="G19" s="252">
        <v>8.9963937172000001</v>
      </c>
      <c r="H19" s="252">
        <v>9.345944652</v>
      </c>
      <c r="I19" s="252">
        <v>8.9444598607000003</v>
      </c>
      <c r="J19" s="252">
        <v>9.2193618780000008</v>
      </c>
      <c r="K19" s="252">
        <v>9.2952749937999997</v>
      </c>
      <c r="L19" s="252">
        <v>8.9351129005000001</v>
      </c>
      <c r="M19" s="252">
        <v>8.5975675308999993</v>
      </c>
      <c r="N19" s="252">
        <v>8.4175036154999994</v>
      </c>
      <c r="O19" s="252">
        <v>7.9851686736999996</v>
      </c>
      <c r="P19" s="252">
        <v>7.7726366423000002</v>
      </c>
      <c r="Q19" s="252">
        <v>8.1121268808</v>
      </c>
      <c r="R19" s="252">
        <v>7.9546720941000002</v>
      </c>
      <c r="S19" s="252">
        <v>8.5934644910000006</v>
      </c>
      <c r="T19" s="252">
        <v>8.8683941789999992</v>
      </c>
      <c r="U19" s="252">
        <v>8.7733587762000003</v>
      </c>
      <c r="V19" s="252">
        <v>9.0625423825000002</v>
      </c>
      <c r="W19" s="252">
        <v>8.4660860689999993</v>
      </c>
      <c r="X19" s="252">
        <v>8.4101643587999995</v>
      </c>
      <c r="Y19" s="252">
        <v>8.0273965216000001</v>
      </c>
      <c r="Z19" s="252">
        <v>8.1060799678999995</v>
      </c>
      <c r="AA19" s="252">
        <v>8.1927346129000007</v>
      </c>
      <c r="AB19" s="252">
        <v>8.1908786444999997</v>
      </c>
      <c r="AC19" s="252">
        <v>8.1945316084000002</v>
      </c>
      <c r="AD19" s="252">
        <v>8.3086160390000003</v>
      </c>
      <c r="AE19" s="252">
        <v>8.8063612969000005</v>
      </c>
      <c r="AF19" s="252">
        <v>9.1692573759999991</v>
      </c>
      <c r="AG19" s="252">
        <v>9.1285075567000007</v>
      </c>
      <c r="AH19" s="252">
        <v>9.1858435103999998</v>
      </c>
      <c r="AI19" s="252">
        <v>8.9952645831000009</v>
      </c>
      <c r="AJ19" s="252">
        <v>8.7991777172999992</v>
      </c>
      <c r="AK19" s="252">
        <v>8.4259631238000008</v>
      </c>
      <c r="AL19" s="252">
        <v>8.3364068219000007</v>
      </c>
      <c r="AM19" s="252">
        <v>8.3296607390999995</v>
      </c>
      <c r="AN19" s="252">
        <v>7.9691804753</v>
      </c>
      <c r="AO19" s="252">
        <v>8.4000231011000004</v>
      </c>
      <c r="AP19" s="252">
        <v>8.4145891559999999</v>
      </c>
      <c r="AQ19" s="252">
        <v>8.7338505223999992</v>
      </c>
      <c r="AR19" s="252">
        <v>9.2198947960000002</v>
      </c>
      <c r="AS19" s="252">
        <v>9.2220795456999998</v>
      </c>
      <c r="AT19" s="252">
        <v>9.061560192</v>
      </c>
      <c r="AU19" s="252">
        <v>8.9164316970000002</v>
      </c>
      <c r="AV19" s="252">
        <v>8.8138191775999992</v>
      </c>
      <c r="AW19" s="252">
        <v>8.6182385509999992</v>
      </c>
      <c r="AX19" s="252">
        <v>8.6041483111999995</v>
      </c>
      <c r="AY19" s="252">
        <v>8.6182648554999997</v>
      </c>
      <c r="AZ19" s="252">
        <v>8.6370267839999997</v>
      </c>
      <c r="BA19" s="252">
        <v>8.666638335</v>
      </c>
      <c r="BB19" s="252">
        <v>8.7328165630000001</v>
      </c>
      <c r="BC19" s="409">
        <v>8.9985053300000004</v>
      </c>
      <c r="BD19" s="409">
        <v>9.3701549869999994</v>
      </c>
      <c r="BE19" s="409">
        <v>9.4101568249999996</v>
      </c>
      <c r="BF19" s="409">
        <v>9.3860597190000004</v>
      </c>
      <c r="BG19" s="409">
        <v>9.2654529740000005</v>
      </c>
      <c r="BH19" s="409">
        <v>9.0242194779999991</v>
      </c>
      <c r="BI19" s="409">
        <v>8.7351647099999994</v>
      </c>
      <c r="BJ19" s="409">
        <v>8.7693320339999996</v>
      </c>
      <c r="BK19" s="409">
        <v>8.7526730940000004</v>
      </c>
      <c r="BL19" s="409">
        <v>8.7755357759999999</v>
      </c>
      <c r="BM19" s="409">
        <v>8.7223688730000006</v>
      </c>
      <c r="BN19" s="409">
        <v>8.9039319589999995</v>
      </c>
      <c r="BO19" s="409">
        <v>9.1784117460000001</v>
      </c>
      <c r="BP19" s="409">
        <v>9.5562077639999998</v>
      </c>
      <c r="BQ19" s="409">
        <v>9.5968485969999993</v>
      </c>
      <c r="BR19" s="409">
        <v>9.5741993870000002</v>
      </c>
      <c r="BS19" s="409">
        <v>9.4503790100000007</v>
      </c>
      <c r="BT19" s="409">
        <v>9.2077432540000004</v>
      </c>
      <c r="BU19" s="409">
        <v>8.9151426879999995</v>
      </c>
      <c r="BV19" s="409">
        <v>8.9511028320000001</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730</v>
      </c>
      <c r="B21" s="172" t="s">
        <v>505</v>
      </c>
      <c r="C21" s="252">
        <v>32.389498543999999</v>
      </c>
      <c r="D21" s="252">
        <v>33.972567763000001</v>
      </c>
      <c r="E21" s="252">
        <v>32.203228600000003</v>
      </c>
      <c r="F21" s="252">
        <v>33.475093782999998</v>
      </c>
      <c r="G21" s="252">
        <v>30.665418762000002</v>
      </c>
      <c r="H21" s="252">
        <v>33.042796858999999</v>
      </c>
      <c r="I21" s="252">
        <v>32.842361230000002</v>
      </c>
      <c r="J21" s="252">
        <v>31.576499442999999</v>
      </c>
      <c r="K21" s="252">
        <v>32.573465057999996</v>
      </c>
      <c r="L21" s="252">
        <v>31.736994492000001</v>
      </c>
      <c r="M21" s="252">
        <v>32.276658753</v>
      </c>
      <c r="N21" s="252">
        <v>35.085018263999999</v>
      </c>
      <c r="O21" s="252">
        <v>32.586752762000003</v>
      </c>
      <c r="P21" s="252">
        <v>35.390759696000003</v>
      </c>
      <c r="Q21" s="252">
        <v>34.331075378000001</v>
      </c>
      <c r="R21" s="252">
        <v>34.64097202</v>
      </c>
      <c r="S21" s="252">
        <v>33.664644439999996</v>
      </c>
      <c r="T21" s="252">
        <v>32.564916054000001</v>
      </c>
      <c r="U21" s="252">
        <v>32.195735693000003</v>
      </c>
      <c r="V21" s="252">
        <v>33.469238291000003</v>
      </c>
      <c r="W21" s="252">
        <v>33.062058923999999</v>
      </c>
      <c r="X21" s="252">
        <v>32.283386151000002</v>
      </c>
      <c r="Y21" s="252">
        <v>34.553916045999998</v>
      </c>
      <c r="Z21" s="252">
        <v>35.457317787999997</v>
      </c>
      <c r="AA21" s="252">
        <v>33.515021634</v>
      </c>
      <c r="AB21" s="252">
        <v>34.804993285999998</v>
      </c>
      <c r="AC21" s="252">
        <v>35.029412555999997</v>
      </c>
      <c r="AD21" s="252">
        <v>34.056986365999997</v>
      </c>
      <c r="AE21" s="252">
        <v>34.714081247999999</v>
      </c>
      <c r="AF21" s="252">
        <v>34.276859338999998</v>
      </c>
      <c r="AG21" s="252">
        <v>33.218359782999997</v>
      </c>
      <c r="AH21" s="252">
        <v>33.304787275000002</v>
      </c>
      <c r="AI21" s="252">
        <v>34.659854070000002</v>
      </c>
      <c r="AJ21" s="252">
        <v>33.630944597000003</v>
      </c>
      <c r="AK21" s="252">
        <v>36.103395487</v>
      </c>
      <c r="AL21" s="252">
        <v>34.97065714</v>
      </c>
      <c r="AM21" s="252">
        <v>35.276902890000002</v>
      </c>
      <c r="AN21" s="252">
        <v>36.234940154</v>
      </c>
      <c r="AO21" s="252">
        <v>35.491243017999999</v>
      </c>
      <c r="AP21" s="252">
        <v>35.497353795000002</v>
      </c>
      <c r="AQ21" s="252">
        <v>35.189303408000001</v>
      </c>
      <c r="AR21" s="252">
        <v>34.808743124000003</v>
      </c>
      <c r="AS21" s="252">
        <v>34.659183511999998</v>
      </c>
      <c r="AT21" s="252">
        <v>34.232063435999997</v>
      </c>
      <c r="AU21" s="252">
        <v>34.691487596999998</v>
      </c>
      <c r="AV21" s="252">
        <v>34.305884650000003</v>
      </c>
      <c r="AW21" s="252">
        <v>35.533776574000001</v>
      </c>
      <c r="AX21" s="252">
        <v>36.478747325999997</v>
      </c>
      <c r="AY21" s="252">
        <v>36.043687462000001</v>
      </c>
      <c r="AZ21" s="252">
        <v>36.866255715000001</v>
      </c>
      <c r="BA21" s="252">
        <v>36.215127187999997</v>
      </c>
      <c r="BB21" s="252">
        <v>36.177502828999998</v>
      </c>
      <c r="BC21" s="409">
        <v>35.755444582000003</v>
      </c>
      <c r="BD21" s="409">
        <v>35.454928291999998</v>
      </c>
      <c r="BE21" s="409">
        <v>35.239691979</v>
      </c>
      <c r="BF21" s="409">
        <v>34.840614123000002</v>
      </c>
      <c r="BG21" s="409">
        <v>35.514585093999997</v>
      </c>
      <c r="BH21" s="409">
        <v>34.804746487999999</v>
      </c>
      <c r="BI21" s="409">
        <v>36.377807523000001</v>
      </c>
      <c r="BJ21" s="409">
        <v>37.452659228999998</v>
      </c>
      <c r="BK21" s="409">
        <v>36.414642076</v>
      </c>
      <c r="BL21" s="409">
        <v>37.747393656</v>
      </c>
      <c r="BM21" s="409">
        <v>37.101487648999999</v>
      </c>
      <c r="BN21" s="409">
        <v>36.924467999000001</v>
      </c>
      <c r="BO21" s="409">
        <v>36.508436351999997</v>
      </c>
      <c r="BP21" s="409">
        <v>36.199579059000001</v>
      </c>
      <c r="BQ21" s="409">
        <v>35.971480360999998</v>
      </c>
      <c r="BR21" s="409">
        <v>35.554199814999997</v>
      </c>
      <c r="BS21" s="409">
        <v>36.266201154999997</v>
      </c>
      <c r="BT21" s="409">
        <v>35.541033057999996</v>
      </c>
      <c r="BU21" s="409">
        <v>37.155085485999997</v>
      </c>
      <c r="BV21" s="409">
        <v>38.242533250999998</v>
      </c>
    </row>
    <row r="22" spans="1:74" ht="11.1" customHeight="1" x14ac:dyDescent="0.2">
      <c r="A22" s="162" t="s">
        <v>301</v>
      </c>
      <c r="B22" s="173" t="s">
        <v>349</v>
      </c>
      <c r="C22" s="252">
        <v>12.070459985999999</v>
      </c>
      <c r="D22" s="252">
        <v>12.440753946999999</v>
      </c>
      <c r="E22" s="252">
        <v>11.640461629000001</v>
      </c>
      <c r="F22" s="252">
        <v>13.190958261</v>
      </c>
      <c r="G22" s="252">
        <v>11.058326202</v>
      </c>
      <c r="H22" s="252">
        <v>13.184597986</v>
      </c>
      <c r="I22" s="252">
        <v>13.299204637000001</v>
      </c>
      <c r="J22" s="252">
        <v>11.872833658999999</v>
      </c>
      <c r="K22" s="252">
        <v>12.534988637</v>
      </c>
      <c r="L22" s="252">
        <v>11.854794102</v>
      </c>
      <c r="M22" s="252">
        <v>11.912654986</v>
      </c>
      <c r="N22" s="252">
        <v>13.605271506999999</v>
      </c>
      <c r="O22" s="252">
        <v>11.450268209000001</v>
      </c>
      <c r="P22" s="252">
        <v>13.439682726999999</v>
      </c>
      <c r="Q22" s="252">
        <v>12.865941441</v>
      </c>
      <c r="R22" s="252">
        <v>13.416230599</v>
      </c>
      <c r="S22" s="252">
        <v>13.136027672999999</v>
      </c>
      <c r="T22" s="252">
        <v>12.690636434</v>
      </c>
      <c r="U22" s="252">
        <v>12.147698317</v>
      </c>
      <c r="V22" s="252">
        <v>12.795016387</v>
      </c>
      <c r="W22" s="252">
        <v>12.887159930999999</v>
      </c>
      <c r="X22" s="252">
        <v>11.7812172</v>
      </c>
      <c r="Y22" s="252">
        <v>13.176288438</v>
      </c>
      <c r="Z22" s="252">
        <v>13.786673898</v>
      </c>
      <c r="AA22" s="252">
        <v>12.913265829</v>
      </c>
      <c r="AB22" s="252">
        <v>12.974052974999999</v>
      </c>
      <c r="AC22" s="252">
        <v>13.601842481</v>
      </c>
      <c r="AD22" s="252">
        <v>13.223668762000001</v>
      </c>
      <c r="AE22" s="252">
        <v>13.841813574</v>
      </c>
      <c r="AF22" s="252">
        <v>13.750516344999999</v>
      </c>
      <c r="AG22" s="252">
        <v>12.85559005</v>
      </c>
      <c r="AH22" s="252">
        <v>12.689670186000001</v>
      </c>
      <c r="AI22" s="252">
        <v>14.005562947</v>
      </c>
      <c r="AJ22" s="252">
        <v>12.983171867999999</v>
      </c>
      <c r="AK22" s="252">
        <v>14.491019872000001</v>
      </c>
      <c r="AL22" s="252">
        <v>13.01798404</v>
      </c>
      <c r="AM22" s="252">
        <v>13.56003274</v>
      </c>
      <c r="AN22" s="252">
        <v>13.972947567</v>
      </c>
      <c r="AO22" s="252">
        <v>13.890397642</v>
      </c>
      <c r="AP22" s="252">
        <v>14.181966516999999</v>
      </c>
      <c r="AQ22" s="252">
        <v>13.980119882</v>
      </c>
      <c r="AR22" s="252">
        <v>13.825047816</v>
      </c>
      <c r="AS22" s="252">
        <v>13.773417951000001</v>
      </c>
      <c r="AT22" s="252">
        <v>13.354103070000001</v>
      </c>
      <c r="AU22" s="252">
        <v>14.082354198000001</v>
      </c>
      <c r="AV22" s="252">
        <v>13.261011229999999</v>
      </c>
      <c r="AW22" s="252">
        <v>14.096741856</v>
      </c>
      <c r="AX22" s="252">
        <v>14.494599953</v>
      </c>
      <c r="AY22" s="252">
        <v>14.030296141999999</v>
      </c>
      <c r="AZ22" s="252">
        <v>14.455844995</v>
      </c>
      <c r="BA22" s="252">
        <v>14.368962904</v>
      </c>
      <c r="BB22" s="252">
        <v>14.668700205</v>
      </c>
      <c r="BC22" s="409">
        <v>14.458125244</v>
      </c>
      <c r="BD22" s="409">
        <v>14.295733028000001</v>
      </c>
      <c r="BE22" s="409">
        <v>14.240111433999999</v>
      </c>
      <c r="BF22" s="409">
        <v>13.804168588</v>
      </c>
      <c r="BG22" s="409">
        <v>14.554501438999999</v>
      </c>
      <c r="BH22" s="409">
        <v>13.702553686</v>
      </c>
      <c r="BI22" s="409">
        <v>14.563654433</v>
      </c>
      <c r="BJ22" s="409">
        <v>14.971868034</v>
      </c>
      <c r="BK22" s="409">
        <v>14.502574518999999</v>
      </c>
      <c r="BL22" s="409">
        <v>14.939742990999999</v>
      </c>
      <c r="BM22" s="409">
        <v>14.847996717999999</v>
      </c>
      <c r="BN22" s="409">
        <v>15.156382006999999</v>
      </c>
      <c r="BO22" s="409">
        <v>14.938041919</v>
      </c>
      <c r="BP22" s="409">
        <v>14.770105126000001</v>
      </c>
      <c r="BQ22" s="409">
        <v>14.713114233000001</v>
      </c>
      <c r="BR22" s="409">
        <v>14.263726002</v>
      </c>
      <c r="BS22" s="409">
        <v>15.040805422</v>
      </c>
      <c r="BT22" s="409">
        <v>14.162758624</v>
      </c>
      <c r="BU22" s="409">
        <v>15.05552756</v>
      </c>
      <c r="BV22" s="409">
        <v>15.480912172</v>
      </c>
    </row>
    <row r="23" spans="1:74" ht="11.1" customHeight="1" x14ac:dyDescent="0.2">
      <c r="A23" s="162" t="s">
        <v>296</v>
      </c>
      <c r="B23" s="173" t="s">
        <v>731</v>
      </c>
      <c r="C23" s="252">
        <v>4.5459354839000001</v>
      </c>
      <c r="D23" s="252">
        <v>5.0612500000000002</v>
      </c>
      <c r="E23" s="252">
        <v>4.5298064515999998</v>
      </c>
      <c r="F23" s="252">
        <v>4.1835000000000004</v>
      </c>
      <c r="G23" s="252">
        <v>3.6177096774000002</v>
      </c>
      <c r="H23" s="252">
        <v>3.6979666667000002</v>
      </c>
      <c r="I23" s="252">
        <v>3.8198387096999999</v>
      </c>
      <c r="J23" s="252">
        <v>3.9375806452000002</v>
      </c>
      <c r="K23" s="252">
        <v>3.88</v>
      </c>
      <c r="L23" s="252">
        <v>3.8563870967999998</v>
      </c>
      <c r="M23" s="252">
        <v>3.9987666666999999</v>
      </c>
      <c r="N23" s="252">
        <v>4.6359354839</v>
      </c>
      <c r="O23" s="252">
        <v>4.3647419354999997</v>
      </c>
      <c r="P23" s="252">
        <v>4.6501034483000003</v>
      </c>
      <c r="Q23" s="252">
        <v>4.3761290322999997</v>
      </c>
      <c r="R23" s="252">
        <v>3.9430333332999998</v>
      </c>
      <c r="S23" s="252">
        <v>3.5496129031999999</v>
      </c>
      <c r="T23" s="252">
        <v>3.5312333332999999</v>
      </c>
      <c r="U23" s="252">
        <v>3.7495806452</v>
      </c>
      <c r="V23" s="252">
        <v>3.8310967742000002</v>
      </c>
      <c r="W23" s="252">
        <v>3.6928999999999998</v>
      </c>
      <c r="X23" s="252">
        <v>3.7480967742</v>
      </c>
      <c r="Y23" s="252">
        <v>4.1275333332999997</v>
      </c>
      <c r="Z23" s="252">
        <v>4.5667096773999996</v>
      </c>
      <c r="AA23" s="252">
        <v>4.1473870968000002</v>
      </c>
      <c r="AB23" s="252">
        <v>4.5326785714</v>
      </c>
      <c r="AC23" s="252">
        <v>4.2499032257999998</v>
      </c>
      <c r="AD23" s="252">
        <v>3.7860333332999998</v>
      </c>
      <c r="AE23" s="252">
        <v>3.5000645161000001</v>
      </c>
      <c r="AF23" s="252">
        <v>3.4687333332999999</v>
      </c>
      <c r="AG23" s="252">
        <v>3.5827419355000001</v>
      </c>
      <c r="AH23" s="252">
        <v>3.6930322581000001</v>
      </c>
      <c r="AI23" s="252">
        <v>3.6238333332999999</v>
      </c>
      <c r="AJ23" s="252">
        <v>3.5955161289999999</v>
      </c>
      <c r="AK23" s="252">
        <v>4.0932333332999997</v>
      </c>
      <c r="AL23" s="252">
        <v>4.4969354838999998</v>
      </c>
      <c r="AM23" s="252">
        <v>4.2568709677000003</v>
      </c>
      <c r="AN23" s="252">
        <v>4.5552857143000001</v>
      </c>
      <c r="AO23" s="252">
        <v>4.0315161289999999</v>
      </c>
      <c r="AP23" s="252">
        <v>3.6036333332999999</v>
      </c>
      <c r="AQ23" s="252">
        <v>3.4365483871000002</v>
      </c>
      <c r="AR23" s="252">
        <v>3.238</v>
      </c>
      <c r="AS23" s="252">
        <v>3.5045483870999998</v>
      </c>
      <c r="AT23" s="252">
        <v>3.5993225806</v>
      </c>
      <c r="AU23" s="252">
        <v>3.4964333333000002</v>
      </c>
      <c r="AV23" s="252">
        <v>3.6232903225999999</v>
      </c>
      <c r="AW23" s="252">
        <v>3.8615666666999999</v>
      </c>
      <c r="AX23" s="252">
        <v>4.1983225806000002</v>
      </c>
      <c r="AY23" s="252">
        <v>4.0600967741999998</v>
      </c>
      <c r="AZ23" s="252">
        <v>4.3340750269999999</v>
      </c>
      <c r="BA23" s="252">
        <v>3.9721689699999998</v>
      </c>
      <c r="BB23" s="252">
        <v>3.5756477649999998</v>
      </c>
      <c r="BC23" s="409">
        <v>3.2641527620000002</v>
      </c>
      <c r="BD23" s="409">
        <v>3.2804008439999999</v>
      </c>
      <c r="BE23" s="409">
        <v>3.4093741249999998</v>
      </c>
      <c r="BF23" s="409">
        <v>3.5038938000000002</v>
      </c>
      <c r="BG23" s="409">
        <v>3.4006484860000001</v>
      </c>
      <c r="BH23" s="409">
        <v>3.4174789200000002</v>
      </c>
      <c r="BI23" s="409">
        <v>3.669881121</v>
      </c>
      <c r="BJ23" s="409">
        <v>4.1955216389999999</v>
      </c>
      <c r="BK23" s="409">
        <v>3.9358024989999998</v>
      </c>
      <c r="BL23" s="409">
        <v>4.1881234530000002</v>
      </c>
      <c r="BM23" s="409">
        <v>3.8386890990000002</v>
      </c>
      <c r="BN23" s="409">
        <v>3.4562246139999999</v>
      </c>
      <c r="BO23" s="409">
        <v>3.1567362540000001</v>
      </c>
      <c r="BP23" s="409">
        <v>3.175566382</v>
      </c>
      <c r="BQ23" s="409">
        <v>3.3042300469999999</v>
      </c>
      <c r="BR23" s="409">
        <v>3.4000202150000001</v>
      </c>
      <c r="BS23" s="409">
        <v>3.3045874290000001</v>
      </c>
      <c r="BT23" s="409">
        <v>3.3261153979999998</v>
      </c>
      <c r="BU23" s="409">
        <v>3.5765909969999998</v>
      </c>
      <c r="BV23" s="409">
        <v>4.0925363460000002</v>
      </c>
    </row>
    <row r="24" spans="1:74" ht="11.1" customHeight="1" x14ac:dyDescent="0.2">
      <c r="A24" s="162" t="s">
        <v>732</v>
      </c>
      <c r="B24" s="173" t="s">
        <v>350</v>
      </c>
      <c r="C24" s="252">
        <v>3.9021578333</v>
      </c>
      <c r="D24" s="252">
        <v>4.3833335112</v>
      </c>
      <c r="E24" s="252">
        <v>4.1115251154000001</v>
      </c>
      <c r="F24" s="252">
        <v>4.2301338744999999</v>
      </c>
      <c r="G24" s="252">
        <v>4.2830462064999999</v>
      </c>
      <c r="H24" s="252">
        <v>4.2440736290999999</v>
      </c>
      <c r="I24" s="252">
        <v>4.0222465125999998</v>
      </c>
      <c r="J24" s="252">
        <v>3.9836774063</v>
      </c>
      <c r="K24" s="252">
        <v>4.3041168781000003</v>
      </c>
      <c r="L24" s="252">
        <v>4.2999375797999999</v>
      </c>
      <c r="M24" s="252">
        <v>4.2700935660999999</v>
      </c>
      <c r="N24" s="252">
        <v>4.4157381607000001</v>
      </c>
      <c r="O24" s="252">
        <v>4.3151334380000002</v>
      </c>
      <c r="P24" s="252">
        <v>4.6464415596000004</v>
      </c>
      <c r="Q24" s="252">
        <v>4.6563010378999996</v>
      </c>
      <c r="R24" s="252">
        <v>4.5284765001</v>
      </c>
      <c r="S24" s="252">
        <v>4.4901564235000002</v>
      </c>
      <c r="T24" s="252">
        <v>4.5113647403000003</v>
      </c>
      <c r="U24" s="252">
        <v>4.2064334263000003</v>
      </c>
      <c r="V24" s="252">
        <v>4.4871891197</v>
      </c>
      <c r="W24" s="252">
        <v>4.1430864296000003</v>
      </c>
      <c r="X24" s="252">
        <v>4.4470826513999997</v>
      </c>
      <c r="Y24" s="252">
        <v>4.543782663</v>
      </c>
      <c r="Z24" s="252">
        <v>4.3522163155999998</v>
      </c>
      <c r="AA24" s="252">
        <v>4.1326581787999999</v>
      </c>
      <c r="AB24" s="252">
        <v>4.6109401369</v>
      </c>
      <c r="AC24" s="252">
        <v>4.6130035997999999</v>
      </c>
      <c r="AD24" s="252">
        <v>4.6098602146000003</v>
      </c>
      <c r="AE24" s="252">
        <v>4.7849997635000001</v>
      </c>
      <c r="AF24" s="252">
        <v>4.5749224157999997</v>
      </c>
      <c r="AG24" s="252">
        <v>4.2641322021999999</v>
      </c>
      <c r="AH24" s="252">
        <v>4.4247224746000002</v>
      </c>
      <c r="AI24" s="252">
        <v>4.5302514349000003</v>
      </c>
      <c r="AJ24" s="252">
        <v>4.5936630671999996</v>
      </c>
      <c r="AK24" s="252">
        <v>4.8083430466000001</v>
      </c>
      <c r="AL24" s="252">
        <v>4.7193485461</v>
      </c>
      <c r="AM24" s="252">
        <v>4.6759333649999997</v>
      </c>
      <c r="AN24" s="252">
        <v>4.7192155959999997</v>
      </c>
      <c r="AO24" s="252">
        <v>4.8020214240000003</v>
      </c>
      <c r="AP24" s="252">
        <v>4.8658883629999998</v>
      </c>
      <c r="AQ24" s="252">
        <v>4.8699017739999997</v>
      </c>
      <c r="AR24" s="252">
        <v>4.9360082580000002</v>
      </c>
      <c r="AS24" s="252">
        <v>4.6395329030000001</v>
      </c>
      <c r="AT24" s="252">
        <v>4.5553121049999996</v>
      </c>
      <c r="AU24" s="252">
        <v>4.5018363800000003</v>
      </c>
      <c r="AV24" s="252">
        <v>4.9237151780000001</v>
      </c>
      <c r="AW24" s="252">
        <v>4.8239119209999997</v>
      </c>
      <c r="AX24" s="252">
        <v>4.9266998839999996</v>
      </c>
      <c r="AY24" s="252">
        <v>5.0429627510000001</v>
      </c>
      <c r="AZ24" s="252">
        <v>4.969460325</v>
      </c>
      <c r="BA24" s="252">
        <v>4.9646303219999997</v>
      </c>
      <c r="BB24" s="252">
        <v>5.0489254429999999</v>
      </c>
      <c r="BC24" s="409">
        <v>5.1231798949999998</v>
      </c>
      <c r="BD24" s="409">
        <v>5.0407995200000002</v>
      </c>
      <c r="BE24" s="409">
        <v>4.7804395179999997</v>
      </c>
      <c r="BF24" s="409">
        <v>4.6741653269999999</v>
      </c>
      <c r="BG24" s="409">
        <v>4.7537397349999999</v>
      </c>
      <c r="BH24" s="409">
        <v>4.8792897020000003</v>
      </c>
      <c r="BI24" s="409">
        <v>5.0836071250000003</v>
      </c>
      <c r="BJ24" s="409">
        <v>5.1415568760000001</v>
      </c>
      <c r="BK24" s="409">
        <v>4.9845022999999999</v>
      </c>
      <c r="BL24" s="409">
        <v>5.3457570729999997</v>
      </c>
      <c r="BM24" s="409">
        <v>5.3408342050000002</v>
      </c>
      <c r="BN24" s="409">
        <v>5.262028978</v>
      </c>
      <c r="BO24" s="409">
        <v>5.3395006909999996</v>
      </c>
      <c r="BP24" s="409">
        <v>5.2537087380000003</v>
      </c>
      <c r="BQ24" s="409">
        <v>4.9824070000000003</v>
      </c>
      <c r="BR24" s="409">
        <v>4.8716829280000002</v>
      </c>
      <c r="BS24" s="409">
        <v>4.9546405480000004</v>
      </c>
      <c r="BT24" s="409">
        <v>5.0855004480000003</v>
      </c>
      <c r="BU24" s="409">
        <v>5.2984392170000003</v>
      </c>
      <c r="BV24" s="409">
        <v>5.358815023</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733</v>
      </c>
      <c r="B26" s="172" t="s">
        <v>506</v>
      </c>
      <c r="C26" s="252">
        <v>4.1101164571000002</v>
      </c>
      <c r="D26" s="252">
        <v>4.1017554329000001</v>
      </c>
      <c r="E26" s="252">
        <v>4.0998212648000001</v>
      </c>
      <c r="F26" s="252">
        <v>4.1180305613000003</v>
      </c>
      <c r="G26" s="252">
        <v>4.0768749210999999</v>
      </c>
      <c r="H26" s="252">
        <v>4.0614266767</v>
      </c>
      <c r="I26" s="252">
        <v>4.0119463060999996</v>
      </c>
      <c r="J26" s="252">
        <v>3.9359425366999998</v>
      </c>
      <c r="K26" s="252">
        <v>4.2305668357000004</v>
      </c>
      <c r="L26" s="252">
        <v>4.2849307981000004</v>
      </c>
      <c r="M26" s="252">
        <v>4.4885460933000001</v>
      </c>
      <c r="N26" s="252">
        <v>4.4305955362000002</v>
      </c>
      <c r="O26" s="252">
        <v>4.2670044047999998</v>
      </c>
      <c r="P26" s="252">
        <v>4.3144901271</v>
      </c>
      <c r="Q26" s="252">
        <v>4.2849461443000001</v>
      </c>
      <c r="R26" s="252">
        <v>4.2688121379000004</v>
      </c>
      <c r="S26" s="252">
        <v>4.3161988014999997</v>
      </c>
      <c r="T26" s="252">
        <v>4.3154175540999997</v>
      </c>
      <c r="U26" s="252">
        <v>4.1182243117999997</v>
      </c>
      <c r="V26" s="252">
        <v>4.2458543950000003</v>
      </c>
      <c r="W26" s="252">
        <v>4.1169026168</v>
      </c>
      <c r="X26" s="252">
        <v>4.1719446225999999</v>
      </c>
      <c r="Y26" s="252">
        <v>4.4461058908000002</v>
      </c>
      <c r="Z26" s="252">
        <v>4.2342731368999997</v>
      </c>
      <c r="AA26" s="252">
        <v>4.3114437470000002</v>
      </c>
      <c r="AB26" s="252">
        <v>4.348249987</v>
      </c>
      <c r="AC26" s="252">
        <v>4.3141548109999999</v>
      </c>
      <c r="AD26" s="252">
        <v>4.2906383620000001</v>
      </c>
      <c r="AE26" s="252">
        <v>4.244242131</v>
      </c>
      <c r="AF26" s="252">
        <v>4.3151926649999996</v>
      </c>
      <c r="AG26" s="252">
        <v>4.1639181059999997</v>
      </c>
      <c r="AH26" s="252">
        <v>4.1486723019999996</v>
      </c>
      <c r="AI26" s="252">
        <v>4.1965641700000003</v>
      </c>
      <c r="AJ26" s="252">
        <v>4.2974400050000003</v>
      </c>
      <c r="AK26" s="252">
        <v>4.3300850999999998</v>
      </c>
      <c r="AL26" s="252">
        <v>4.2566773309999997</v>
      </c>
      <c r="AM26" s="252">
        <v>4.4405501860000003</v>
      </c>
      <c r="AN26" s="252">
        <v>4.4502416030000003</v>
      </c>
      <c r="AO26" s="252">
        <v>4.4069383049999997</v>
      </c>
      <c r="AP26" s="252">
        <v>4.3351489150000004</v>
      </c>
      <c r="AQ26" s="252">
        <v>4.4447244560000003</v>
      </c>
      <c r="AR26" s="252">
        <v>4.5302923709999998</v>
      </c>
      <c r="AS26" s="252">
        <v>4.2663865339999996</v>
      </c>
      <c r="AT26" s="252">
        <v>4.3543232590000001</v>
      </c>
      <c r="AU26" s="252">
        <v>4.4138187450000004</v>
      </c>
      <c r="AV26" s="252">
        <v>4.5362669220000003</v>
      </c>
      <c r="AW26" s="252">
        <v>4.5819833379999997</v>
      </c>
      <c r="AX26" s="252">
        <v>4.5168324030000004</v>
      </c>
      <c r="AY26" s="252">
        <v>4.4847167280000004</v>
      </c>
      <c r="AZ26" s="252">
        <v>4.5417714739999999</v>
      </c>
      <c r="BA26" s="252">
        <v>4.5198620219999999</v>
      </c>
      <c r="BB26" s="252">
        <v>4.5105463390000002</v>
      </c>
      <c r="BC26" s="409">
        <v>4.4787612460000004</v>
      </c>
      <c r="BD26" s="409">
        <v>4.5626735319999998</v>
      </c>
      <c r="BE26" s="409">
        <v>4.4199965250000002</v>
      </c>
      <c r="BF26" s="409">
        <v>4.4230696639999998</v>
      </c>
      <c r="BG26" s="409">
        <v>4.4864270020000001</v>
      </c>
      <c r="BH26" s="409">
        <v>4.6174025380000003</v>
      </c>
      <c r="BI26" s="409">
        <v>4.664006251</v>
      </c>
      <c r="BJ26" s="409">
        <v>4.5961778630000003</v>
      </c>
      <c r="BK26" s="409">
        <v>4.6056374419999999</v>
      </c>
      <c r="BL26" s="409">
        <v>4.6642560380000004</v>
      </c>
      <c r="BM26" s="409">
        <v>4.6402805870000003</v>
      </c>
      <c r="BN26" s="409">
        <v>4.6304419860000001</v>
      </c>
      <c r="BO26" s="409">
        <v>4.5962522860000004</v>
      </c>
      <c r="BP26" s="409">
        <v>4.6796491299999996</v>
      </c>
      <c r="BQ26" s="409">
        <v>4.533553006</v>
      </c>
      <c r="BR26" s="409">
        <v>4.5382373019999998</v>
      </c>
      <c r="BS26" s="409">
        <v>4.6033015759999998</v>
      </c>
      <c r="BT26" s="409">
        <v>4.7410799380000004</v>
      </c>
      <c r="BU26" s="409">
        <v>4.7880917189999996</v>
      </c>
      <c r="BV26" s="409">
        <v>4.7142683600000002</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298</v>
      </c>
      <c r="B28" s="172" t="s">
        <v>657</v>
      </c>
      <c r="C28" s="252">
        <v>45.684370653999999</v>
      </c>
      <c r="D28" s="252">
        <v>47.808818926999997</v>
      </c>
      <c r="E28" s="252">
        <v>46.223365966999999</v>
      </c>
      <c r="F28" s="252">
        <v>45.797030655999997</v>
      </c>
      <c r="G28" s="252">
        <v>44.583641243999999</v>
      </c>
      <c r="H28" s="252">
        <v>46.359188733000003</v>
      </c>
      <c r="I28" s="252">
        <v>47.134544417999997</v>
      </c>
      <c r="J28" s="252">
        <v>46.900648509</v>
      </c>
      <c r="K28" s="252">
        <v>46.730039503</v>
      </c>
      <c r="L28" s="252">
        <v>46.282929396999997</v>
      </c>
      <c r="M28" s="252">
        <v>45.710301014000002</v>
      </c>
      <c r="N28" s="252">
        <v>47.344927855000002</v>
      </c>
      <c r="O28" s="252">
        <v>45.430973422999998</v>
      </c>
      <c r="P28" s="252">
        <v>47.684950512</v>
      </c>
      <c r="Q28" s="252">
        <v>47.067165811000002</v>
      </c>
      <c r="R28" s="252">
        <v>46.118644629999999</v>
      </c>
      <c r="S28" s="252">
        <v>45.445434892999998</v>
      </c>
      <c r="T28" s="252">
        <v>46.512488173000001</v>
      </c>
      <c r="U28" s="252">
        <v>46.489761338999998</v>
      </c>
      <c r="V28" s="252">
        <v>48.055361445000003</v>
      </c>
      <c r="W28" s="252">
        <v>47.125794202999998</v>
      </c>
      <c r="X28" s="252">
        <v>46.593888874999998</v>
      </c>
      <c r="Y28" s="252">
        <v>47.167539185999999</v>
      </c>
      <c r="Z28" s="252">
        <v>48.132965005999999</v>
      </c>
      <c r="AA28" s="252">
        <v>45.825576988999998</v>
      </c>
      <c r="AB28" s="252">
        <v>46.806964421000004</v>
      </c>
      <c r="AC28" s="252">
        <v>47.578252554999999</v>
      </c>
      <c r="AD28" s="252">
        <v>45.823300486999997</v>
      </c>
      <c r="AE28" s="252">
        <v>46.903834854000003</v>
      </c>
      <c r="AF28" s="252">
        <v>47.877427386000001</v>
      </c>
      <c r="AG28" s="252">
        <v>47.427660983000003</v>
      </c>
      <c r="AH28" s="252">
        <v>47.695570797000002</v>
      </c>
      <c r="AI28" s="252">
        <v>47.292469015999998</v>
      </c>
      <c r="AJ28" s="252">
        <v>47.086281223999997</v>
      </c>
      <c r="AK28" s="252">
        <v>48.268096825999997</v>
      </c>
      <c r="AL28" s="252">
        <v>48.149497171999997</v>
      </c>
      <c r="AM28" s="252">
        <v>47.032634627999997</v>
      </c>
      <c r="AN28" s="252">
        <v>47.976993954000001</v>
      </c>
      <c r="AO28" s="252">
        <v>47.859002019000002</v>
      </c>
      <c r="AP28" s="252">
        <v>46.534247444000002</v>
      </c>
      <c r="AQ28" s="252">
        <v>46.899626468999998</v>
      </c>
      <c r="AR28" s="252">
        <v>47.465531040000002</v>
      </c>
      <c r="AS28" s="252">
        <v>48.070048509999999</v>
      </c>
      <c r="AT28" s="252">
        <v>48.709864940000003</v>
      </c>
      <c r="AU28" s="252">
        <v>46.904924328</v>
      </c>
      <c r="AV28" s="252">
        <v>47.937481407999996</v>
      </c>
      <c r="AW28" s="252">
        <v>47.636719438999997</v>
      </c>
      <c r="AX28" s="252">
        <v>47.040354743999998</v>
      </c>
      <c r="AY28" s="252">
        <v>47.204173730999997</v>
      </c>
      <c r="AZ28" s="252">
        <v>48.096962466999997</v>
      </c>
      <c r="BA28" s="252">
        <v>47.187501928000003</v>
      </c>
      <c r="BB28" s="252">
        <v>46.456816402999998</v>
      </c>
      <c r="BC28" s="409">
        <v>46.580857180000002</v>
      </c>
      <c r="BD28" s="409">
        <v>47.572239561000004</v>
      </c>
      <c r="BE28" s="409">
        <v>48.10260109</v>
      </c>
      <c r="BF28" s="409">
        <v>48.304825997000002</v>
      </c>
      <c r="BG28" s="409">
        <v>47.936138520999997</v>
      </c>
      <c r="BH28" s="409">
        <v>47.893653671999999</v>
      </c>
      <c r="BI28" s="409">
        <v>47.917864502999997</v>
      </c>
      <c r="BJ28" s="409">
        <v>48.700013163000001</v>
      </c>
      <c r="BK28" s="409">
        <v>47.035577242999999</v>
      </c>
      <c r="BL28" s="409">
        <v>48.312025575</v>
      </c>
      <c r="BM28" s="409">
        <v>47.813026475999997</v>
      </c>
      <c r="BN28" s="409">
        <v>47.037948667999999</v>
      </c>
      <c r="BO28" s="409">
        <v>46.762419397999999</v>
      </c>
      <c r="BP28" s="409">
        <v>47.814904509999998</v>
      </c>
      <c r="BQ28" s="409">
        <v>48.362426743999997</v>
      </c>
      <c r="BR28" s="409">
        <v>48.493790764000003</v>
      </c>
      <c r="BS28" s="409">
        <v>48.200255972000001</v>
      </c>
      <c r="BT28" s="409">
        <v>47.998394937999997</v>
      </c>
      <c r="BU28" s="409">
        <v>47.996068837999999</v>
      </c>
      <c r="BV28" s="409">
        <v>48.719642819999997</v>
      </c>
    </row>
    <row r="29" spans="1:74" ht="11.1" customHeight="1" x14ac:dyDescent="0.2">
      <c r="A29" s="162" t="s">
        <v>304</v>
      </c>
      <c r="B29" s="172" t="s">
        <v>658</v>
      </c>
      <c r="C29" s="252">
        <v>47.698948684000001</v>
      </c>
      <c r="D29" s="252">
        <v>48.816719413000001</v>
      </c>
      <c r="E29" s="252">
        <v>47.552621221000003</v>
      </c>
      <c r="F29" s="252">
        <v>49.786775126000002</v>
      </c>
      <c r="G29" s="252">
        <v>48.339422042999999</v>
      </c>
      <c r="H29" s="252">
        <v>51.297400998999997</v>
      </c>
      <c r="I29" s="252">
        <v>50.557198450999998</v>
      </c>
      <c r="J29" s="252">
        <v>49.172648348000003</v>
      </c>
      <c r="K29" s="252">
        <v>50.649336972999997</v>
      </c>
      <c r="L29" s="252">
        <v>49.274155522000001</v>
      </c>
      <c r="M29" s="252">
        <v>49.307407568999999</v>
      </c>
      <c r="N29" s="252">
        <v>51.460895051000001</v>
      </c>
      <c r="O29" s="252">
        <v>47.687066762000001</v>
      </c>
      <c r="P29" s="252">
        <v>50.479374753000002</v>
      </c>
      <c r="Q29" s="252">
        <v>50.080004268000003</v>
      </c>
      <c r="R29" s="252">
        <v>50.601225567999997</v>
      </c>
      <c r="S29" s="252">
        <v>50.671593954999999</v>
      </c>
      <c r="T29" s="252">
        <v>50.310061201000003</v>
      </c>
      <c r="U29" s="252">
        <v>49.605680067999998</v>
      </c>
      <c r="V29" s="252">
        <v>51.232351313000002</v>
      </c>
      <c r="W29" s="252">
        <v>49.993254387999997</v>
      </c>
      <c r="X29" s="252">
        <v>49.121696782999997</v>
      </c>
      <c r="Y29" s="252">
        <v>50.625837363000002</v>
      </c>
      <c r="Z29" s="252">
        <v>51.078957578999997</v>
      </c>
      <c r="AA29" s="252">
        <v>49.146074573</v>
      </c>
      <c r="AB29" s="252">
        <v>50.328570679999999</v>
      </c>
      <c r="AC29" s="252">
        <v>50.931029328000001</v>
      </c>
      <c r="AD29" s="252">
        <v>50.597422512999998</v>
      </c>
      <c r="AE29" s="252">
        <v>51.961415064000001</v>
      </c>
      <c r="AF29" s="252">
        <v>52.456479029</v>
      </c>
      <c r="AG29" s="252">
        <v>51.076552262</v>
      </c>
      <c r="AH29" s="252">
        <v>51.179387773000002</v>
      </c>
      <c r="AI29" s="252">
        <v>52.441413486999998</v>
      </c>
      <c r="AJ29" s="252">
        <v>51.190063324</v>
      </c>
      <c r="AK29" s="252">
        <v>52.566196198</v>
      </c>
      <c r="AL29" s="252">
        <v>50.887396912</v>
      </c>
      <c r="AM29" s="252">
        <v>51.117799149</v>
      </c>
      <c r="AN29" s="252">
        <v>51.718582525999999</v>
      </c>
      <c r="AO29" s="252">
        <v>52.004238579000003</v>
      </c>
      <c r="AP29" s="252">
        <v>52.227678494999999</v>
      </c>
      <c r="AQ29" s="252">
        <v>52.328981214000002</v>
      </c>
      <c r="AR29" s="252">
        <v>53.501388919</v>
      </c>
      <c r="AS29" s="252">
        <v>52.788217932999999</v>
      </c>
      <c r="AT29" s="252">
        <v>52.485860553000002</v>
      </c>
      <c r="AU29" s="252">
        <v>52.758965967999998</v>
      </c>
      <c r="AV29" s="252">
        <v>52.316225803000002</v>
      </c>
      <c r="AW29" s="252">
        <v>52.972995265000002</v>
      </c>
      <c r="AX29" s="252">
        <v>53.487812585</v>
      </c>
      <c r="AY29" s="252">
        <v>52.398487238999998</v>
      </c>
      <c r="AZ29" s="252">
        <v>53.462198010999998</v>
      </c>
      <c r="BA29" s="252">
        <v>53.098955521999997</v>
      </c>
      <c r="BB29" s="252">
        <v>53.618374117999998</v>
      </c>
      <c r="BC29" s="409">
        <v>53.768583362000001</v>
      </c>
      <c r="BD29" s="409">
        <v>54.295170749999997</v>
      </c>
      <c r="BE29" s="409">
        <v>54.000831034999997</v>
      </c>
      <c r="BF29" s="409">
        <v>53.544413071000001</v>
      </c>
      <c r="BG29" s="409">
        <v>54.268487577000002</v>
      </c>
      <c r="BH29" s="409">
        <v>53.240872469999999</v>
      </c>
      <c r="BI29" s="409">
        <v>54.058737270000002</v>
      </c>
      <c r="BJ29" s="409">
        <v>54.689205698999999</v>
      </c>
      <c r="BK29" s="409">
        <v>53.246402152999998</v>
      </c>
      <c r="BL29" s="409">
        <v>54.763955396</v>
      </c>
      <c r="BM29" s="409">
        <v>54.463821905000003</v>
      </c>
      <c r="BN29" s="409">
        <v>54.931985935</v>
      </c>
      <c r="BO29" s="409">
        <v>55.087208023999999</v>
      </c>
      <c r="BP29" s="409">
        <v>55.618788704000004</v>
      </c>
      <c r="BQ29" s="409">
        <v>55.316026835000002</v>
      </c>
      <c r="BR29" s="409">
        <v>54.852211330000003</v>
      </c>
      <c r="BS29" s="409">
        <v>55.609568087</v>
      </c>
      <c r="BT29" s="409">
        <v>54.595085023000003</v>
      </c>
      <c r="BU29" s="409">
        <v>55.484225864999999</v>
      </c>
      <c r="BV29" s="409">
        <v>56.166482647999999</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305</v>
      </c>
      <c r="B31" s="172" t="s">
        <v>659</v>
      </c>
      <c r="C31" s="252">
        <v>93.383319338000007</v>
      </c>
      <c r="D31" s="252">
        <v>96.625538340000006</v>
      </c>
      <c r="E31" s="252">
        <v>93.775987189000006</v>
      </c>
      <c r="F31" s="252">
        <v>95.583805781999999</v>
      </c>
      <c r="G31" s="252">
        <v>92.923063287000005</v>
      </c>
      <c r="H31" s="252">
        <v>97.656589732</v>
      </c>
      <c r="I31" s="252">
        <v>97.691742868999995</v>
      </c>
      <c r="J31" s="252">
        <v>96.073296857000003</v>
      </c>
      <c r="K31" s="252">
        <v>97.379376476000004</v>
      </c>
      <c r="L31" s="252">
        <v>95.557084919000005</v>
      </c>
      <c r="M31" s="252">
        <v>95.017708581999997</v>
      </c>
      <c r="N31" s="252">
        <v>98.805822906000003</v>
      </c>
      <c r="O31" s="252">
        <v>93.118040184999998</v>
      </c>
      <c r="P31" s="252">
        <v>98.164325265000002</v>
      </c>
      <c r="Q31" s="252">
        <v>97.147170079000006</v>
      </c>
      <c r="R31" s="252">
        <v>96.719870197999995</v>
      </c>
      <c r="S31" s="252">
        <v>96.117028848000004</v>
      </c>
      <c r="T31" s="252">
        <v>96.822549373000001</v>
      </c>
      <c r="U31" s="252">
        <v>96.095441406000006</v>
      </c>
      <c r="V31" s="252">
        <v>99.287712757999998</v>
      </c>
      <c r="W31" s="252">
        <v>97.119048590999995</v>
      </c>
      <c r="X31" s="252">
        <v>95.715585657999995</v>
      </c>
      <c r="Y31" s="252">
        <v>97.793376549000001</v>
      </c>
      <c r="Z31" s="252">
        <v>99.211922584999996</v>
      </c>
      <c r="AA31" s="252">
        <v>94.971651562000005</v>
      </c>
      <c r="AB31" s="252">
        <v>97.135535101000002</v>
      </c>
      <c r="AC31" s="252">
        <v>98.509281883</v>
      </c>
      <c r="AD31" s="252">
        <v>96.420722999999995</v>
      </c>
      <c r="AE31" s="252">
        <v>98.865249918000004</v>
      </c>
      <c r="AF31" s="252">
        <v>100.33390642000001</v>
      </c>
      <c r="AG31" s="252">
        <v>98.504213245000003</v>
      </c>
      <c r="AH31" s="252">
        <v>98.874958570000004</v>
      </c>
      <c r="AI31" s="252">
        <v>99.733882503999993</v>
      </c>
      <c r="AJ31" s="252">
        <v>98.276344547999997</v>
      </c>
      <c r="AK31" s="252">
        <v>100.83429302</v>
      </c>
      <c r="AL31" s="252">
        <v>99.036894083999996</v>
      </c>
      <c r="AM31" s="252">
        <v>98.150433777000003</v>
      </c>
      <c r="AN31" s="252">
        <v>99.69557648</v>
      </c>
      <c r="AO31" s="252">
        <v>99.863240598000004</v>
      </c>
      <c r="AP31" s="252">
        <v>98.761925938999994</v>
      </c>
      <c r="AQ31" s="252">
        <v>99.228607683000007</v>
      </c>
      <c r="AR31" s="252">
        <v>100.96691996</v>
      </c>
      <c r="AS31" s="252">
        <v>100.85826643999999</v>
      </c>
      <c r="AT31" s="252">
        <v>101.19572549</v>
      </c>
      <c r="AU31" s="252">
        <v>99.663890296000005</v>
      </c>
      <c r="AV31" s="252">
        <v>100.25370721</v>
      </c>
      <c r="AW31" s="252">
        <v>100.6097147</v>
      </c>
      <c r="AX31" s="252">
        <v>100.52816733</v>
      </c>
      <c r="AY31" s="252">
        <v>99.602660970000002</v>
      </c>
      <c r="AZ31" s="252">
        <v>101.55916048</v>
      </c>
      <c r="BA31" s="252">
        <v>100.28645745</v>
      </c>
      <c r="BB31" s="252">
        <v>100.07519052000001</v>
      </c>
      <c r="BC31" s="409">
        <v>100.34944054</v>
      </c>
      <c r="BD31" s="409">
        <v>101.86741031</v>
      </c>
      <c r="BE31" s="409">
        <v>102.10343213</v>
      </c>
      <c r="BF31" s="409">
        <v>101.84923907</v>
      </c>
      <c r="BG31" s="409">
        <v>102.2046261</v>
      </c>
      <c r="BH31" s="409">
        <v>101.13452614000001</v>
      </c>
      <c r="BI31" s="409">
        <v>101.97660177</v>
      </c>
      <c r="BJ31" s="409">
        <v>103.38921886</v>
      </c>
      <c r="BK31" s="409">
        <v>100.2819794</v>
      </c>
      <c r="BL31" s="409">
        <v>103.07598097</v>
      </c>
      <c r="BM31" s="409">
        <v>102.27684838</v>
      </c>
      <c r="BN31" s="409">
        <v>101.9699346</v>
      </c>
      <c r="BO31" s="409">
        <v>101.84962742</v>
      </c>
      <c r="BP31" s="409">
        <v>103.43369321</v>
      </c>
      <c r="BQ31" s="409">
        <v>103.67845358</v>
      </c>
      <c r="BR31" s="409">
        <v>103.34600209</v>
      </c>
      <c r="BS31" s="409">
        <v>103.80982406</v>
      </c>
      <c r="BT31" s="409">
        <v>102.59347996</v>
      </c>
      <c r="BU31" s="409">
        <v>103.4802947</v>
      </c>
      <c r="BV31" s="409">
        <v>104.88612547</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319</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734</v>
      </c>
      <c r="B34" s="173" t="s">
        <v>1340</v>
      </c>
      <c r="C34" s="252">
        <v>99.772232403999993</v>
      </c>
      <c r="D34" s="252">
        <v>100.01077014000001</v>
      </c>
      <c r="E34" s="252">
        <v>100.21699746</v>
      </c>
      <c r="F34" s="252">
        <v>100.33198616999999</v>
      </c>
      <c r="G34" s="252">
        <v>100.51778881</v>
      </c>
      <c r="H34" s="252">
        <v>100.71547719</v>
      </c>
      <c r="I34" s="252">
        <v>100.94276195</v>
      </c>
      <c r="J34" s="252">
        <v>101.15093881999999</v>
      </c>
      <c r="K34" s="252">
        <v>101.35771846</v>
      </c>
      <c r="L34" s="252">
        <v>101.61168262</v>
      </c>
      <c r="M34" s="252">
        <v>101.77923145</v>
      </c>
      <c r="N34" s="252">
        <v>101.90894671</v>
      </c>
      <c r="O34" s="252">
        <v>101.76452141</v>
      </c>
      <c r="P34" s="252">
        <v>101.99579979000001</v>
      </c>
      <c r="Q34" s="252">
        <v>102.36647485</v>
      </c>
      <c r="R34" s="252">
        <v>103.19723761</v>
      </c>
      <c r="S34" s="252">
        <v>103.60618776</v>
      </c>
      <c r="T34" s="252">
        <v>103.91401632</v>
      </c>
      <c r="U34" s="252">
        <v>103.94571779</v>
      </c>
      <c r="V34" s="252">
        <v>104.18255731000001</v>
      </c>
      <c r="W34" s="252">
        <v>104.44952938</v>
      </c>
      <c r="X34" s="252">
        <v>104.81289228999999</v>
      </c>
      <c r="Y34" s="252">
        <v>105.09043570999999</v>
      </c>
      <c r="Z34" s="252">
        <v>105.34841794</v>
      </c>
      <c r="AA34" s="252">
        <v>105.55596971999999</v>
      </c>
      <c r="AB34" s="252">
        <v>105.79798151999999</v>
      </c>
      <c r="AC34" s="252">
        <v>106.04358408</v>
      </c>
      <c r="AD34" s="252">
        <v>106.27972321</v>
      </c>
      <c r="AE34" s="252">
        <v>106.54229794</v>
      </c>
      <c r="AF34" s="252">
        <v>106.81825406999999</v>
      </c>
      <c r="AG34" s="252">
        <v>107.12899353</v>
      </c>
      <c r="AH34" s="252">
        <v>107.41566103</v>
      </c>
      <c r="AI34" s="252">
        <v>107.69965849</v>
      </c>
      <c r="AJ34" s="252">
        <v>107.94615871000001</v>
      </c>
      <c r="AK34" s="252">
        <v>108.25093647999999</v>
      </c>
      <c r="AL34" s="252">
        <v>108.5791646</v>
      </c>
      <c r="AM34" s="252">
        <v>109.01930675</v>
      </c>
      <c r="AN34" s="252">
        <v>109.32808781999999</v>
      </c>
      <c r="AO34" s="252">
        <v>109.59397149</v>
      </c>
      <c r="AP34" s="252">
        <v>109.7638546</v>
      </c>
      <c r="AQ34" s="252">
        <v>109.98377085</v>
      </c>
      <c r="AR34" s="252">
        <v>110.20061708999999</v>
      </c>
      <c r="AS34" s="252">
        <v>110.40323969000001</v>
      </c>
      <c r="AT34" s="252">
        <v>110.6223111</v>
      </c>
      <c r="AU34" s="252">
        <v>110.84667769000001</v>
      </c>
      <c r="AV34" s="252">
        <v>111.09044661999999</v>
      </c>
      <c r="AW34" s="252">
        <v>111.31482324</v>
      </c>
      <c r="AX34" s="252">
        <v>111.53391468</v>
      </c>
      <c r="AY34" s="252">
        <v>111.75378923</v>
      </c>
      <c r="AZ34" s="252">
        <v>111.95775913</v>
      </c>
      <c r="BA34" s="252">
        <v>112.15189266</v>
      </c>
      <c r="BB34" s="252">
        <v>112.29548431000001</v>
      </c>
      <c r="BC34" s="409">
        <v>112.50047422</v>
      </c>
      <c r="BD34" s="409">
        <v>112.72615688</v>
      </c>
      <c r="BE34" s="409">
        <v>113.02235722</v>
      </c>
      <c r="BF34" s="409">
        <v>113.25205669</v>
      </c>
      <c r="BG34" s="409">
        <v>113.46508022</v>
      </c>
      <c r="BH34" s="409">
        <v>113.66395521</v>
      </c>
      <c r="BI34" s="409">
        <v>113.84173129</v>
      </c>
      <c r="BJ34" s="409">
        <v>114.00093586</v>
      </c>
      <c r="BK34" s="409">
        <v>113.92473819</v>
      </c>
      <c r="BL34" s="409">
        <v>114.20942282</v>
      </c>
      <c r="BM34" s="409">
        <v>114.63815902</v>
      </c>
      <c r="BN34" s="409">
        <v>115.54387441999999</v>
      </c>
      <c r="BO34" s="409">
        <v>116.01101799</v>
      </c>
      <c r="BP34" s="409">
        <v>116.37251739</v>
      </c>
      <c r="BQ34" s="409">
        <v>116.45401957999999</v>
      </c>
      <c r="BR34" s="409">
        <v>116.73499538999999</v>
      </c>
      <c r="BS34" s="409">
        <v>117.04109179</v>
      </c>
      <c r="BT34" s="409">
        <v>117.44215663999999</v>
      </c>
      <c r="BU34" s="409">
        <v>117.74610832</v>
      </c>
      <c r="BV34" s="409">
        <v>118.02279470000001</v>
      </c>
    </row>
    <row r="35" spans="1:74" ht="11.1" customHeight="1" x14ac:dyDescent="0.2">
      <c r="A35" s="162" t="s">
        <v>735</v>
      </c>
      <c r="B35" s="173" t="s">
        <v>1022</v>
      </c>
      <c r="C35" s="483">
        <v>3.1030189694999999</v>
      </c>
      <c r="D35" s="483">
        <v>3.1105533784000001</v>
      </c>
      <c r="E35" s="483">
        <v>3.0918222953000001</v>
      </c>
      <c r="F35" s="483">
        <v>3.0212430207000001</v>
      </c>
      <c r="G35" s="483">
        <v>2.9698109333999998</v>
      </c>
      <c r="H35" s="483">
        <v>2.9118054199999999</v>
      </c>
      <c r="I35" s="483">
        <v>2.8357993799000001</v>
      </c>
      <c r="J35" s="483">
        <v>2.773542478</v>
      </c>
      <c r="K35" s="483">
        <v>2.7134528648999998</v>
      </c>
      <c r="L35" s="483">
        <v>2.7158950949</v>
      </c>
      <c r="M35" s="483">
        <v>2.6147409056000002</v>
      </c>
      <c r="N35" s="483">
        <v>2.4708944594000002</v>
      </c>
      <c r="O35" s="483">
        <v>1.996837156</v>
      </c>
      <c r="P35" s="483">
        <v>1.9848158843999999</v>
      </c>
      <c r="Q35" s="483">
        <v>2.1448231767000001</v>
      </c>
      <c r="R35" s="483">
        <v>2.8557706761000001</v>
      </c>
      <c r="S35" s="483">
        <v>3.0724899367999998</v>
      </c>
      <c r="T35" s="483">
        <v>3.1758168834</v>
      </c>
      <c r="U35" s="483">
        <v>2.9749095297000001</v>
      </c>
      <c r="V35" s="483">
        <v>2.9971234315999999</v>
      </c>
      <c r="W35" s="483">
        <v>3.0503951391999999</v>
      </c>
      <c r="X35" s="483">
        <v>3.1504346648000001</v>
      </c>
      <c r="Y35" s="483">
        <v>3.2533201673000001</v>
      </c>
      <c r="Z35" s="483">
        <v>3.3750434494000001</v>
      </c>
      <c r="AA35" s="483">
        <v>3.7257074005000002</v>
      </c>
      <c r="AB35" s="483">
        <v>3.7277826514000001</v>
      </c>
      <c r="AC35" s="483">
        <v>3.5921030193000001</v>
      </c>
      <c r="AD35" s="483">
        <v>2.9869846053</v>
      </c>
      <c r="AE35" s="483">
        <v>2.8339139194</v>
      </c>
      <c r="AF35" s="483">
        <v>2.7948469775000002</v>
      </c>
      <c r="AG35" s="483">
        <v>3.0624404803999998</v>
      </c>
      <c r="AH35" s="483">
        <v>3.1033061576000001</v>
      </c>
      <c r="AI35" s="483">
        <v>3.1116742497000001</v>
      </c>
      <c r="AJ35" s="483">
        <v>2.9893902855999999</v>
      </c>
      <c r="AK35" s="483">
        <v>3.0074104740999998</v>
      </c>
      <c r="AL35" s="483">
        <v>3.0667253722000001</v>
      </c>
      <c r="AM35" s="483">
        <v>3.2810432579</v>
      </c>
      <c r="AN35" s="483">
        <v>3.3366480625000001</v>
      </c>
      <c r="AO35" s="483">
        <v>3.3480454709999998</v>
      </c>
      <c r="AP35" s="483">
        <v>3.2782653966000002</v>
      </c>
      <c r="AQ35" s="483">
        <v>3.2301470734</v>
      </c>
      <c r="AR35" s="483">
        <v>3.1664653689</v>
      </c>
      <c r="AS35" s="483">
        <v>3.0563585576999999</v>
      </c>
      <c r="AT35" s="483">
        <v>2.9852723889999999</v>
      </c>
      <c r="AU35" s="483">
        <v>2.9220326717999998</v>
      </c>
      <c r="AV35" s="483">
        <v>2.9128298308999998</v>
      </c>
      <c r="AW35" s="483">
        <v>2.8303558913</v>
      </c>
      <c r="AX35" s="483">
        <v>2.7212864387</v>
      </c>
      <c r="AY35" s="483">
        <v>2.5082552503</v>
      </c>
      <c r="AZ35" s="483">
        <v>2.4053025758</v>
      </c>
      <c r="BA35" s="483">
        <v>2.3339980572000001</v>
      </c>
      <c r="BB35" s="483">
        <v>2.3064329554</v>
      </c>
      <c r="BC35" s="484">
        <v>2.2882497549999998</v>
      </c>
      <c r="BD35" s="484">
        <v>2.2917655618000001</v>
      </c>
      <c r="BE35" s="484">
        <v>2.3723194512000001</v>
      </c>
      <c r="BF35" s="484">
        <v>2.3772289396000001</v>
      </c>
      <c r="BG35" s="484">
        <v>2.3621840340000002</v>
      </c>
      <c r="BH35" s="484">
        <v>2.3165885648</v>
      </c>
      <c r="BI35" s="484">
        <v>2.2700553019999998</v>
      </c>
      <c r="BJ35" s="484">
        <v>2.2119022590999999</v>
      </c>
      <c r="BK35" s="484">
        <v>1.9426177616</v>
      </c>
      <c r="BL35" s="484">
        <v>2.0111725245000001</v>
      </c>
      <c r="BM35" s="484">
        <v>2.2168741836999999</v>
      </c>
      <c r="BN35" s="484">
        <v>2.8927165872999998</v>
      </c>
      <c r="BO35" s="484">
        <v>3.1204701954999998</v>
      </c>
      <c r="BP35" s="484">
        <v>3.2347066598000001</v>
      </c>
      <c r="BQ35" s="484">
        <v>3.0362686122999998</v>
      </c>
      <c r="BR35" s="484">
        <v>3.0753867072999999</v>
      </c>
      <c r="BS35" s="484">
        <v>3.1516406321999999</v>
      </c>
      <c r="BT35" s="484">
        <v>3.3240101719999999</v>
      </c>
      <c r="BU35" s="484">
        <v>3.4296536004</v>
      </c>
      <c r="BV35" s="484">
        <v>3.5279173829000001</v>
      </c>
    </row>
    <row r="36" spans="1:74" ht="11.1" customHeight="1" x14ac:dyDescent="0.2">
      <c r="A36" s="162" t="s">
        <v>1023</v>
      </c>
      <c r="B36" s="173" t="s">
        <v>1341</v>
      </c>
      <c r="C36" s="252">
        <v>99.759984536000005</v>
      </c>
      <c r="D36" s="252">
        <v>100.02392962</v>
      </c>
      <c r="E36" s="252">
        <v>100.21608584000001</v>
      </c>
      <c r="F36" s="252">
        <v>100.24341453</v>
      </c>
      <c r="G36" s="252">
        <v>100.36177198</v>
      </c>
      <c r="H36" s="252">
        <v>100.47811953999999</v>
      </c>
      <c r="I36" s="252">
        <v>100.58914206</v>
      </c>
      <c r="J36" s="252">
        <v>100.70395621</v>
      </c>
      <c r="K36" s="252">
        <v>100.81924684000001</v>
      </c>
      <c r="L36" s="252">
        <v>101.00316567</v>
      </c>
      <c r="M36" s="252">
        <v>101.06829546</v>
      </c>
      <c r="N36" s="252">
        <v>101.08278792999999</v>
      </c>
      <c r="O36" s="252">
        <v>100.76414463</v>
      </c>
      <c r="P36" s="252">
        <v>100.88923629999999</v>
      </c>
      <c r="Q36" s="252">
        <v>101.17556448000001</v>
      </c>
      <c r="R36" s="252">
        <v>101.98963152</v>
      </c>
      <c r="S36" s="252">
        <v>102.32355599</v>
      </c>
      <c r="T36" s="252">
        <v>102.54384022000001</v>
      </c>
      <c r="U36" s="252">
        <v>102.43134556</v>
      </c>
      <c r="V36" s="252">
        <v>102.58870331</v>
      </c>
      <c r="W36" s="252">
        <v>102.79677483</v>
      </c>
      <c r="X36" s="252">
        <v>103.15429502000001</v>
      </c>
      <c r="Y36" s="252">
        <v>103.38974286</v>
      </c>
      <c r="Z36" s="252">
        <v>103.60185327000001</v>
      </c>
      <c r="AA36" s="252">
        <v>103.76613849</v>
      </c>
      <c r="AB36" s="252">
        <v>103.94993985000001</v>
      </c>
      <c r="AC36" s="252">
        <v>104.1287696</v>
      </c>
      <c r="AD36" s="252">
        <v>104.27953970999999</v>
      </c>
      <c r="AE36" s="252">
        <v>104.46574226</v>
      </c>
      <c r="AF36" s="252">
        <v>104.66428924</v>
      </c>
      <c r="AG36" s="252">
        <v>104.88176645</v>
      </c>
      <c r="AH36" s="252">
        <v>105.10006289</v>
      </c>
      <c r="AI36" s="252">
        <v>105.32576438</v>
      </c>
      <c r="AJ36" s="252">
        <v>105.5603313</v>
      </c>
      <c r="AK36" s="252">
        <v>105.79974761</v>
      </c>
      <c r="AL36" s="252">
        <v>106.04547368999999</v>
      </c>
      <c r="AM36" s="252">
        <v>106.33885042999999</v>
      </c>
      <c r="AN36" s="252">
        <v>106.56619035999999</v>
      </c>
      <c r="AO36" s="252">
        <v>106.76883438</v>
      </c>
      <c r="AP36" s="252">
        <v>106.93149117999999</v>
      </c>
      <c r="AQ36" s="252">
        <v>107.09621184</v>
      </c>
      <c r="AR36" s="252">
        <v>107.24770506999999</v>
      </c>
      <c r="AS36" s="252">
        <v>107.35712568</v>
      </c>
      <c r="AT36" s="252">
        <v>107.50379792</v>
      </c>
      <c r="AU36" s="252">
        <v>107.6588766</v>
      </c>
      <c r="AV36" s="252">
        <v>107.83156322000001</v>
      </c>
      <c r="AW36" s="252">
        <v>107.99655369</v>
      </c>
      <c r="AX36" s="252">
        <v>108.16304950999999</v>
      </c>
      <c r="AY36" s="252">
        <v>108.35430962</v>
      </c>
      <c r="AZ36" s="252">
        <v>108.50637189</v>
      </c>
      <c r="BA36" s="252">
        <v>108.64249528000001</v>
      </c>
      <c r="BB36" s="252">
        <v>108.71628588999999</v>
      </c>
      <c r="BC36" s="409">
        <v>108.85532693</v>
      </c>
      <c r="BD36" s="409">
        <v>109.01322451999999</v>
      </c>
      <c r="BE36" s="409">
        <v>109.22423550000001</v>
      </c>
      <c r="BF36" s="409">
        <v>109.39415354</v>
      </c>
      <c r="BG36" s="409">
        <v>109.55723548</v>
      </c>
      <c r="BH36" s="409">
        <v>109.82059124</v>
      </c>
      <c r="BI36" s="409">
        <v>109.88966855</v>
      </c>
      <c r="BJ36" s="409">
        <v>109.87157732999999</v>
      </c>
      <c r="BK36" s="409">
        <v>109.37550164</v>
      </c>
      <c r="BL36" s="409">
        <v>109.4761853</v>
      </c>
      <c r="BM36" s="409">
        <v>109.78281237</v>
      </c>
      <c r="BN36" s="409">
        <v>110.74138508</v>
      </c>
      <c r="BO36" s="409">
        <v>111.12539733</v>
      </c>
      <c r="BP36" s="409">
        <v>111.38085134000001</v>
      </c>
      <c r="BQ36" s="409">
        <v>111.31445141</v>
      </c>
      <c r="BR36" s="409">
        <v>111.45776069999999</v>
      </c>
      <c r="BS36" s="409">
        <v>111.61748351999999</v>
      </c>
      <c r="BT36" s="409">
        <v>111.84080564999999</v>
      </c>
      <c r="BU36" s="409">
        <v>111.99796618000001</v>
      </c>
      <c r="BV36" s="409">
        <v>112.13615089</v>
      </c>
    </row>
    <row r="37" spans="1:74" ht="11.1" customHeight="1" x14ac:dyDescent="0.2">
      <c r="A37" s="162" t="s">
        <v>1024</v>
      </c>
      <c r="B37" s="173" t="s">
        <v>1022</v>
      </c>
      <c r="C37" s="483">
        <v>2.6569974236</v>
      </c>
      <c r="D37" s="483">
        <v>2.7536578470999999</v>
      </c>
      <c r="E37" s="483">
        <v>2.8065238747999999</v>
      </c>
      <c r="F37" s="483">
        <v>2.8231078157999998</v>
      </c>
      <c r="G37" s="483">
        <v>2.7835270001999999</v>
      </c>
      <c r="H37" s="483">
        <v>2.6953446094000002</v>
      </c>
      <c r="I37" s="483">
        <v>2.4758281891</v>
      </c>
      <c r="J37" s="483">
        <v>2.3542514545</v>
      </c>
      <c r="K37" s="483">
        <v>2.2470093485999998</v>
      </c>
      <c r="L37" s="483">
        <v>2.3016499109000002</v>
      </c>
      <c r="M37" s="483">
        <v>2.1118118441</v>
      </c>
      <c r="N37" s="483">
        <v>1.8265294449</v>
      </c>
      <c r="O37" s="483">
        <v>1.0065760332</v>
      </c>
      <c r="P37" s="483">
        <v>0.86509965974000003</v>
      </c>
      <c r="Q37" s="483">
        <v>0.95740981894999999</v>
      </c>
      <c r="R37" s="483">
        <v>1.7419767674</v>
      </c>
      <c r="S37" s="483">
        <v>1.9547124064000001</v>
      </c>
      <c r="T37" s="483">
        <v>2.0558910613000001</v>
      </c>
      <c r="U37" s="483">
        <v>1.8314138686000001</v>
      </c>
      <c r="V37" s="483">
        <v>1.8715720557</v>
      </c>
      <c r="W37" s="483">
        <v>1.9614588014000001</v>
      </c>
      <c r="X37" s="483">
        <v>2.1297642910999999</v>
      </c>
      <c r="Y37" s="483">
        <v>2.2969096277999999</v>
      </c>
      <c r="Z37" s="483">
        <v>2.4920813910000001</v>
      </c>
      <c r="AA37" s="483">
        <v>2.9792282413</v>
      </c>
      <c r="AB37" s="483">
        <v>3.0337265517000001</v>
      </c>
      <c r="AC37" s="483">
        <v>2.9188916635000002</v>
      </c>
      <c r="AD37" s="483">
        <v>2.2452362574000002</v>
      </c>
      <c r="AE37" s="483">
        <v>2.0935416642</v>
      </c>
      <c r="AF37" s="483">
        <v>2.0678463129</v>
      </c>
      <c r="AG37" s="483">
        <v>2.3922568604999999</v>
      </c>
      <c r="AH37" s="483">
        <v>2.4479884192000001</v>
      </c>
      <c r="AI37" s="483">
        <v>2.4601837536</v>
      </c>
      <c r="AJ37" s="483">
        <v>2.3324634995000002</v>
      </c>
      <c r="AK37" s="483">
        <v>2.3309901743000001</v>
      </c>
      <c r="AL37" s="483">
        <v>2.3586647700999999</v>
      </c>
      <c r="AM37" s="483">
        <v>2.4793366943000001</v>
      </c>
      <c r="AN37" s="483">
        <v>2.5168369657</v>
      </c>
      <c r="AO37" s="483">
        <v>2.5353845864000002</v>
      </c>
      <c r="AP37" s="483">
        <v>2.5431177375999998</v>
      </c>
      <c r="AQ37" s="483">
        <v>2.5180212396999999</v>
      </c>
      <c r="AR37" s="483">
        <v>2.4682877525000002</v>
      </c>
      <c r="AS37" s="483">
        <v>2.3601425835000001</v>
      </c>
      <c r="AT37" s="483">
        <v>2.2870919048</v>
      </c>
      <c r="AU37" s="483">
        <v>2.2151391345999998</v>
      </c>
      <c r="AV37" s="483">
        <v>2.1515960487000001</v>
      </c>
      <c r="AW37" s="483">
        <v>2.0763812131999999</v>
      </c>
      <c r="AX37" s="483">
        <v>1.9968563938999999</v>
      </c>
      <c r="AY37" s="483">
        <v>1.8953178282000001</v>
      </c>
      <c r="AZ37" s="483">
        <v>1.8206351621000001</v>
      </c>
      <c r="BA37" s="483">
        <v>1.7548762389000001</v>
      </c>
      <c r="BB37" s="483">
        <v>1.6691011125999999</v>
      </c>
      <c r="BC37" s="484">
        <v>1.6425558485</v>
      </c>
      <c r="BD37" s="484">
        <v>1.6462072094</v>
      </c>
      <c r="BE37" s="484">
        <v>1.7391578002000001</v>
      </c>
      <c r="BF37" s="484">
        <v>1.7584082225</v>
      </c>
      <c r="BG37" s="484">
        <v>1.763309199</v>
      </c>
      <c r="BH37" s="484">
        <v>1.8445694023999999</v>
      </c>
      <c r="BI37" s="484">
        <v>1.7529400634000001</v>
      </c>
      <c r="BJ37" s="484">
        <v>1.5795854751</v>
      </c>
      <c r="BK37" s="484">
        <v>0.94245629562</v>
      </c>
      <c r="BL37" s="484">
        <v>0.89378474740000002</v>
      </c>
      <c r="BM37" s="484">
        <v>1.0496050260000001</v>
      </c>
      <c r="BN37" s="484">
        <v>1.8627376524000001</v>
      </c>
      <c r="BO37" s="484">
        <v>2.0854012928999999</v>
      </c>
      <c r="BP37" s="484">
        <v>2.1718711877999999</v>
      </c>
      <c r="BQ37" s="484">
        <v>1.9136924127999999</v>
      </c>
      <c r="BR37" s="484">
        <v>1.8863962072</v>
      </c>
      <c r="BS37" s="484">
        <v>1.8805221133000001</v>
      </c>
      <c r="BT37" s="484">
        <v>1.8395588512000001</v>
      </c>
      <c r="BU37" s="484">
        <v>1.9185585429000001</v>
      </c>
      <c r="BV37" s="484">
        <v>2.0611095383000002</v>
      </c>
    </row>
    <row r="38" spans="1:74" ht="11.1" customHeight="1" x14ac:dyDescent="0.2">
      <c r="A38" s="162" t="s">
        <v>1025</v>
      </c>
      <c r="B38" s="173" t="s">
        <v>1342</v>
      </c>
      <c r="C38" s="252">
        <v>99.783698732000005</v>
      </c>
      <c r="D38" s="252">
        <v>99.998460766999997</v>
      </c>
      <c r="E38" s="252">
        <v>100.21784049999999</v>
      </c>
      <c r="F38" s="252">
        <v>100.41465092999999</v>
      </c>
      <c r="G38" s="252">
        <v>100.66365632</v>
      </c>
      <c r="H38" s="252">
        <v>100.93766966</v>
      </c>
      <c r="I38" s="252">
        <v>101.27404857000001</v>
      </c>
      <c r="J38" s="252">
        <v>101.57005961</v>
      </c>
      <c r="K38" s="252">
        <v>101.86306039999999</v>
      </c>
      <c r="L38" s="252">
        <v>102.18302942</v>
      </c>
      <c r="M38" s="252">
        <v>102.44752584</v>
      </c>
      <c r="N38" s="252">
        <v>102.68652813999999</v>
      </c>
      <c r="O38" s="252">
        <v>102.70773323</v>
      </c>
      <c r="P38" s="252">
        <v>103.03997463</v>
      </c>
      <c r="Q38" s="252">
        <v>103.49094924000001</v>
      </c>
      <c r="R38" s="252">
        <v>104.33765726</v>
      </c>
      <c r="S38" s="252">
        <v>104.81834816</v>
      </c>
      <c r="T38" s="252">
        <v>105.21002214000001</v>
      </c>
      <c r="U38" s="252">
        <v>105.38009051</v>
      </c>
      <c r="V38" s="252">
        <v>105.69317212999999</v>
      </c>
      <c r="W38" s="252">
        <v>106.01667835000001</v>
      </c>
      <c r="X38" s="252">
        <v>106.38569277000001</v>
      </c>
      <c r="Y38" s="252">
        <v>106.70373542</v>
      </c>
      <c r="Z38" s="252">
        <v>107.00588993</v>
      </c>
      <c r="AA38" s="252">
        <v>107.25507028</v>
      </c>
      <c r="AB38" s="252">
        <v>107.55326300999999</v>
      </c>
      <c r="AC38" s="252">
        <v>107.8633821</v>
      </c>
      <c r="AD38" s="252">
        <v>108.18202986999999</v>
      </c>
      <c r="AE38" s="252">
        <v>108.51854996</v>
      </c>
      <c r="AF38" s="252">
        <v>108.86954469</v>
      </c>
      <c r="AG38" s="252">
        <v>109.27087122</v>
      </c>
      <c r="AH38" s="252">
        <v>109.62392235</v>
      </c>
      <c r="AI38" s="252">
        <v>109.96455525</v>
      </c>
      <c r="AJ38" s="252">
        <v>110.22253092</v>
      </c>
      <c r="AK38" s="252">
        <v>110.59100660999999</v>
      </c>
      <c r="AL38" s="252">
        <v>110.99974331</v>
      </c>
      <c r="AM38" s="252">
        <v>111.58327598</v>
      </c>
      <c r="AN38" s="252">
        <v>111.97163351</v>
      </c>
      <c r="AO38" s="252">
        <v>112.29935082999999</v>
      </c>
      <c r="AP38" s="252">
        <v>112.47627442</v>
      </c>
      <c r="AQ38" s="252">
        <v>112.75032650999999</v>
      </c>
      <c r="AR38" s="252">
        <v>113.03135356</v>
      </c>
      <c r="AS38" s="252">
        <v>113.32559504</v>
      </c>
      <c r="AT38" s="252">
        <v>113.61589241999999</v>
      </c>
      <c r="AU38" s="252">
        <v>113.90848516</v>
      </c>
      <c r="AV38" s="252">
        <v>114.22237813</v>
      </c>
      <c r="AW38" s="252">
        <v>114.50530795</v>
      </c>
      <c r="AX38" s="252">
        <v>114.77627948</v>
      </c>
      <c r="AY38" s="252">
        <v>115.02432082999999</v>
      </c>
      <c r="AZ38" s="252">
        <v>115.27960471999999</v>
      </c>
      <c r="BA38" s="252">
        <v>115.53115926</v>
      </c>
      <c r="BB38" s="252">
        <v>115.74392847999999</v>
      </c>
      <c r="BC38" s="409">
        <v>116.01431626</v>
      </c>
      <c r="BD38" s="409">
        <v>116.30726663999999</v>
      </c>
      <c r="BE38" s="409">
        <v>116.68811479999999</v>
      </c>
      <c r="BF38" s="409">
        <v>116.97718902</v>
      </c>
      <c r="BG38" s="409">
        <v>117.23982447</v>
      </c>
      <c r="BH38" s="409">
        <v>117.37332392</v>
      </c>
      <c r="BI38" s="409">
        <v>117.66010475</v>
      </c>
      <c r="BJ38" s="409">
        <v>117.99746974</v>
      </c>
      <c r="BK38" s="409">
        <v>118.34401126</v>
      </c>
      <c r="BL38" s="409">
        <v>118.81360026</v>
      </c>
      <c r="BM38" s="409">
        <v>119.36482914</v>
      </c>
      <c r="BN38" s="409">
        <v>120.21597537</v>
      </c>
      <c r="BO38" s="409">
        <v>120.76677586</v>
      </c>
      <c r="BP38" s="409">
        <v>121.23550808</v>
      </c>
      <c r="BQ38" s="409">
        <v>121.46707171</v>
      </c>
      <c r="BR38" s="409">
        <v>121.88799267</v>
      </c>
      <c r="BS38" s="409">
        <v>122.34317063</v>
      </c>
      <c r="BT38" s="409">
        <v>122.92552411</v>
      </c>
      <c r="BU38" s="409">
        <v>123.37952717</v>
      </c>
      <c r="BV38" s="409">
        <v>123.79809831999999</v>
      </c>
    </row>
    <row r="39" spans="1:74" ht="11.1" customHeight="1" x14ac:dyDescent="0.2">
      <c r="A39" s="162" t="s">
        <v>1026</v>
      </c>
      <c r="B39" s="173" t="s">
        <v>1022</v>
      </c>
      <c r="C39" s="483">
        <v>3.5214424546999998</v>
      </c>
      <c r="D39" s="483">
        <v>3.4449484503000001</v>
      </c>
      <c r="E39" s="483">
        <v>3.3588303488000002</v>
      </c>
      <c r="F39" s="483">
        <v>3.2063649477</v>
      </c>
      <c r="G39" s="483">
        <v>3.1440631338</v>
      </c>
      <c r="H39" s="483">
        <v>3.1145541925</v>
      </c>
      <c r="I39" s="483">
        <v>3.1730744520999998</v>
      </c>
      <c r="J39" s="483">
        <v>3.1665750480999999</v>
      </c>
      <c r="K39" s="483">
        <v>3.1508390632999999</v>
      </c>
      <c r="L39" s="483">
        <v>3.1040496855000002</v>
      </c>
      <c r="M39" s="483">
        <v>3.0865491148999999</v>
      </c>
      <c r="N39" s="483">
        <v>3.0762769775000001</v>
      </c>
      <c r="O39" s="483">
        <v>2.9303729289999998</v>
      </c>
      <c r="P39" s="483">
        <v>3.0415606791999998</v>
      </c>
      <c r="Q39" s="483">
        <v>3.2659940852</v>
      </c>
      <c r="R39" s="483">
        <v>3.9068067192</v>
      </c>
      <c r="S39" s="483">
        <v>4.1273007499999999</v>
      </c>
      <c r="T39" s="483">
        <v>4.2326640666999999</v>
      </c>
      <c r="U39" s="483">
        <v>4.0543870736000001</v>
      </c>
      <c r="V39" s="483">
        <v>4.0593778678000003</v>
      </c>
      <c r="W39" s="483">
        <v>4.0776488806</v>
      </c>
      <c r="X39" s="483">
        <v>4.1128780146999997</v>
      </c>
      <c r="Y39" s="483">
        <v>4.1545264730999998</v>
      </c>
      <c r="Z39" s="483">
        <v>4.2063568246000003</v>
      </c>
      <c r="AA39" s="483">
        <v>4.4274534258999996</v>
      </c>
      <c r="AB39" s="483">
        <v>4.3801334348000003</v>
      </c>
      <c r="AC39" s="483">
        <v>4.2249422679000004</v>
      </c>
      <c r="AD39" s="483">
        <v>3.6845494783000001</v>
      </c>
      <c r="AE39" s="483">
        <v>3.5301088635000002</v>
      </c>
      <c r="AF39" s="483">
        <v>3.4783022383</v>
      </c>
      <c r="AG39" s="483">
        <v>3.6921402235</v>
      </c>
      <c r="AH39" s="483">
        <v>3.7190200035999998</v>
      </c>
      <c r="AI39" s="483">
        <v>3.7238262572999998</v>
      </c>
      <c r="AJ39" s="483">
        <v>3.6065358527</v>
      </c>
      <c r="AK39" s="483">
        <v>3.6430507081000001</v>
      </c>
      <c r="AL39" s="483">
        <v>3.732367805</v>
      </c>
      <c r="AM39" s="483">
        <v>4.0354322557</v>
      </c>
      <c r="AN39" s="483">
        <v>4.1080766614000002</v>
      </c>
      <c r="AO39" s="483">
        <v>4.1125807874999998</v>
      </c>
      <c r="AP39" s="483">
        <v>3.9694619856000002</v>
      </c>
      <c r="AQ39" s="483">
        <v>3.8995881805999999</v>
      </c>
      <c r="AR39" s="483">
        <v>3.8227484857</v>
      </c>
      <c r="AS39" s="483">
        <v>3.7107087939999999</v>
      </c>
      <c r="AT39" s="483">
        <v>3.6415136275000002</v>
      </c>
      <c r="AU39" s="483">
        <v>3.5865465024000001</v>
      </c>
      <c r="AV39" s="483">
        <v>3.6288834706999999</v>
      </c>
      <c r="AW39" s="483">
        <v>3.5394391085999999</v>
      </c>
      <c r="AX39" s="483">
        <v>3.4022927059999999</v>
      </c>
      <c r="AY39" s="483">
        <v>3.0838356550000001</v>
      </c>
      <c r="AZ39" s="483">
        <v>2.9542939711999998</v>
      </c>
      <c r="BA39" s="483">
        <v>2.8778513858000001</v>
      </c>
      <c r="BB39" s="483">
        <v>2.9051940735000001</v>
      </c>
      <c r="BC39" s="484">
        <v>2.8948827445999998</v>
      </c>
      <c r="BD39" s="484">
        <v>2.8982339642000001</v>
      </c>
      <c r="BE39" s="484">
        <v>2.9671317943000002</v>
      </c>
      <c r="BF39" s="484">
        <v>2.9584739711000001</v>
      </c>
      <c r="BG39" s="484">
        <v>2.9245752041999999</v>
      </c>
      <c r="BH39" s="484">
        <v>2.7586063615</v>
      </c>
      <c r="BI39" s="484">
        <v>2.7551533269999999</v>
      </c>
      <c r="BJ39" s="484">
        <v>2.8064947448000002</v>
      </c>
      <c r="BK39" s="484">
        <v>2.8860769623999998</v>
      </c>
      <c r="BL39" s="484">
        <v>3.0655861004</v>
      </c>
      <c r="BM39" s="484">
        <v>3.3182994991000001</v>
      </c>
      <c r="BN39" s="484">
        <v>3.8637421027999999</v>
      </c>
      <c r="BO39" s="484">
        <v>4.0964423628000004</v>
      </c>
      <c r="BP39" s="484">
        <v>4.2372601291000001</v>
      </c>
      <c r="BQ39" s="484">
        <v>4.0954958549000002</v>
      </c>
      <c r="BR39" s="484">
        <v>4.1980865569999999</v>
      </c>
      <c r="BS39" s="484">
        <v>4.3529118022000004</v>
      </c>
      <c r="BT39" s="484">
        <v>4.7303765525000001</v>
      </c>
      <c r="BU39" s="484">
        <v>4.8609700186999998</v>
      </c>
      <c r="BV39" s="484">
        <v>4.9158923469999998</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1054</v>
      </c>
      <c r="AY41" s="153"/>
      <c r="AZ41" s="153"/>
      <c r="BA41" s="153"/>
      <c r="BB41" s="153"/>
      <c r="BC41" s="153"/>
      <c r="BD41" s="153"/>
      <c r="BE41" s="153"/>
      <c r="BF41" s="153"/>
      <c r="BG41" s="153"/>
      <c r="BH41" s="153"/>
      <c r="BI41" s="153"/>
      <c r="BJ41" s="153"/>
    </row>
    <row r="42" spans="1:74" ht="11.1" customHeight="1" x14ac:dyDescent="0.2">
      <c r="A42" s="162" t="s">
        <v>1055</v>
      </c>
      <c r="B42" s="173" t="s">
        <v>1343</v>
      </c>
      <c r="C42" s="252">
        <v>99.383773930999993</v>
      </c>
      <c r="D42" s="252">
        <v>100.10676511</v>
      </c>
      <c r="E42" s="252">
        <v>100.50946096</v>
      </c>
      <c r="F42" s="252">
        <v>99.811594053999997</v>
      </c>
      <c r="G42" s="252">
        <v>100.15889986000001</v>
      </c>
      <c r="H42" s="252">
        <v>100.77111093000001</v>
      </c>
      <c r="I42" s="252">
        <v>102.24602824</v>
      </c>
      <c r="J42" s="252">
        <v>102.93969911000001</v>
      </c>
      <c r="K42" s="252">
        <v>103.44992451</v>
      </c>
      <c r="L42" s="252">
        <v>103.48586844</v>
      </c>
      <c r="M42" s="252">
        <v>103.84732990000001</v>
      </c>
      <c r="N42" s="252">
        <v>104.24347289000001</v>
      </c>
      <c r="O42" s="252">
        <v>105.19651166</v>
      </c>
      <c r="P42" s="252">
        <v>105.27035702000001</v>
      </c>
      <c r="Q42" s="252">
        <v>104.98722321</v>
      </c>
      <c r="R42" s="252">
        <v>103.60699231</v>
      </c>
      <c r="S42" s="252">
        <v>103.16498862</v>
      </c>
      <c r="T42" s="252">
        <v>102.9210942</v>
      </c>
      <c r="U42" s="252">
        <v>102.85178344000001</v>
      </c>
      <c r="V42" s="252">
        <v>103.02175179</v>
      </c>
      <c r="W42" s="252">
        <v>103.40747362</v>
      </c>
      <c r="X42" s="252">
        <v>104.56236536999999</v>
      </c>
      <c r="Y42" s="252">
        <v>104.96453187</v>
      </c>
      <c r="Z42" s="252">
        <v>105.16738956</v>
      </c>
      <c r="AA42" s="252">
        <v>105.10719908999999</v>
      </c>
      <c r="AB42" s="252">
        <v>104.95924363</v>
      </c>
      <c r="AC42" s="252">
        <v>104.65978384</v>
      </c>
      <c r="AD42" s="252">
        <v>104.03002931</v>
      </c>
      <c r="AE42" s="252">
        <v>103.56165368000001</v>
      </c>
      <c r="AF42" s="252">
        <v>103.07586654000001</v>
      </c>
      <c r="AG42" s="252">
        <v>102.27193151</v>
      </c>
      <c r="AH42" s="252">
        <v>101.97687363</v>
      </c>
      <c r="AI42" s="252">
        <v>101.8899565</v>
      </c>
      <c r="AJ42" s="252">
        <v>102.59833666999999</v>
      </c>
      <c r="AK42" s="252">
        <v>102.48733368000001</v>
      </c>
      <c r="AL42" s="252">
        <v>102.14410405</v>
      </c>
      <c r="AM42" s="252">
        <v>100.69202294</v>
      </c>
      <c r="AN42" s="252">
        <v>100.54180866999999</v>
      </c>
      <c r="AO42" s="252">
        <v>100.8168364</v>
      </c>
      <c r="AP42" s="252">
        <v>101.98206012999999</v>
      </c>
      <c r="AQ42" s="252">
        <v>102.75885636</v>
      </c>
      <c r="AR42" s="252">
        <v>103.61217909</v>
      </c>
      <c r="AS42" s="252">
        <v>104.94949124</v>
      </c>
      <c r="AT42" s="252">
        <v>105.65026976999999</v>
      </c>
      <c r="AU42" s="252">
        <v>106.12197761</v>
      </c>
      <c r="AV42" s="252">
        <v>106.31282453999999</v>
      </c>
      <c r="AW42" s="252">
        <v>106.36523366</v>
      </c>
      <c r="AX42" s="252">
        <v>106.22741474999999</v>
      </c>
      <c r="AY42" s="252">
        <v>105.47963597</v>
      </c>
      <c r="AZ42" s="252">
        <v>105.27615989</v>
      </c>
      <c r="BA42" s="252">
        <v>105.19725467000001</v>
      </c>
      <c r="BB42" s="252">
        <v>105.56211826000001</v>
      </c>
      <c r="BC42" s="409">
        <v>105.49295629</v>
      </c>
      <c r="BD42" s="409">
        <v>105.30896672</v>
      </c>
      <c r="BE42" s="409">
        <v>104.83378836999999</v>
      </c>
      <c r="BF42" s="409">
        <v>104.55241445999999</v>
      </c>
      <c r="BG42" s="409">
        <v>104.28848382</v>
      </c>
      <c r="BH42" s="409">
        <v>104.04370518</v>
      </c>
      <c r="BI42" s="409">
        <v>103.81337952</v>
      </c>
      <c r="BJ42" s="409">
        <v>103.59921557</v>
      </c>
      <c r="BK42" s="409">
        <v>103.41664958</v>
      </c>
      <c r="BL42" s="409">
        <v>103.22323188</v>
      </c>
      <c r="BM42" s="409">
        <v>103.03439872</v>
      </c>
      <c r="BN42" s="409">
        <v>102.87007560000001</v>
      </c>
      <c r="BO42" s="409">
        <v>102.67546737000001</v>
      </c>
      <c r="BP42" s="409">
        <v>102.47049955999999</v>
      </c>
      <c r="BQ42" s="409">
        <v>102.21659841</v>
      </c>
      <c r="BR42" s="409">
        <v>102.01984170999999</v>
      </c>
      <c r="BS42" s="409">
        <v>101.84165571</v>
      </c>
      <c r="BT42" s="409">
        <v>101.69138425</v>
      </c>
      <c r="BU42" s="409">
        <v>101.54333178</v>
      </c>
      <c r="BV42" s="409">
        <v>101.40684213999999</v>
      </c>
    </row>
    <row r="43" spans="1:74" ht="11.1" customHeight="1" x14ac:dyDescent="0.2">
      <c r="A43" s="162" t="s">
        <v>1056</v>
      </c>
      <c r="B43" s="476" t="s">
        <v>12</v>
      </c>
      <c r="C43" s="477">
        <v>5.9736102987999997</v>
      </c>
      <c r="D43" s="477">
        <v>6.5807305151</v>
      </c>
      <c r="E43" s="477">
        <v>7.0144968542999999</v>
      </c>
      <c r="F43" s="477">
        <v>6.8382942030000002</v>
      </c>
      <c r="G43" s="477">
        <v>7.2588610970999996</v>
      </c>
      <c r="H43" s="477">
        <v>7.8360180411</v>
      </c>
      <c r="I43" s="477">
        <v>9.4463218264000002</v>
      </c>
      <c r="J43" s="477">
        <v>9.6686736712000005</v>
      </c>
      <c r="K43" s="477">
        <v>9.3873685445999993</v>
      </c>
      <c r="L43" s="477">
        <v>7.9482825769999996</v>
      </c>
      <c r="M43" s="477">
        <v>7.2113207199999998</v>
      </c>
      <c r="N43" s="477">
        <v>6.4991397701000002</v>
      </c>
      <c r="O43" s="477">
        <v>5.8487794357</v>
      </c>
      <c r="P43" s="477">
        <v>5.1580848752000001</v>
      </c>
      <c r="Q43" s="477">
        <v>4.4550654244999999</v>
      </c>
      <c r="R43" s="477">
        <v>3.8025625137999999</v>
      </c>
      <c r="S43" s="477">
        <v>3.0013196675999998</v>
      </c>
      <c r="T43" s="477">
        <v>2.1335313778999998</v>
      </c>
      <c r="U43" s="477">
        <v>0.59244863356999999</v>
      </c>
      <c r="V43" s="477">
        <v>7.9709459078000006E-2</v>
      </c>
      <c r="W43" s="477">
        <v>-4.1035200990999998E-2</v>
      </c>
      <c r="X43" s="477">
        <v>1.0402356758</v>
      </c>
      <c r="Y43" s="477">
        <v>1.0758119347999999</v>
      </c>
      <c r="Z43" s="477">
        <v>0.88630648921999999</v>
      </c>
      <c r="AA43" s="477">
        <v>-8.4900698846999995E-2</v>
      </c>
      <c r="AB43" s="477">
        <v>-0.29553750856</v>
      </c>
      <c r="AC43" s="477">
        <v>-0.31188496993999998</v>
      </c>
      <c r="AD43" s="477">
        <v>0.40830930727999998</v>
      </c>
      <c r="AE43" s="477">
        <v>0.38449581235000002</v>
      </c>
      <c r="AF43" s="477">
        <v>0.15037960939</v>
      </c>
      <c r="AG43" s="477">
        <v>-0.56377430340000001</v>
      </c>
      <c r="AH43" s="477">
        <v>-1.0142306300999999</v>
      </c>
      <c r="AI43" s="477">
        <v>-1.4675120384</v>
      </c>
      <c r="AJ43" s="477">
        <v>-1.87833231</v>
      </c>
      <c r="AK43" s="477">
        <v>-2.3600335741</v>
      </c>
      <c r="AL43" s="477">
        <v>-2.8747366647999999</v>
      </c>
      <c r="AM43" s="477">
        <v>-4.2006410494999997</v>
      </c>
      <c r="AN43" s="477">
        <v>-4.2087145466000004</v>
      </c>
      <c r="AO43" s="477">
        <v>-3.6718472877999999</v>
      </c>
      <c r="AP43" s="477">
        <v>-1.9686326997000001</v>
      </c>
      <c r="AQ43" s="477">
        <v>-0.77518781308999996</v>
      </c>
      <c r="AR43" s="477">
        <v>0.52030855308000001</v>
      </c>
      <c r="AS43" s="477">
        <v>2.6180787655</v>
      </c>
      <c r="AT43" s="477">
        <v>3.6021854902000001</v>
      </c>
      <c r="AU43" s="477">
        <v>4.1535213640000004</v>
      </c>
      <c r="AV43" s="477">
        <v>3.6204172400000001</v>
      </c>
      <c r="AW43" s="477">
        <v>3.7837846342999999</v>
      </c>
      <c r="AX43" s="477">
        <v>3.9975980436</v>
      </c>
      <c r="AY43" s="477">
        <v>4.7547093476000004</v>
      </c>
      <c r="AZ43" s="477">
        <v>4.7088383201999999</v>
      </c>
      <c r="BA43" s="477">
        <v>4.3449273145999996</v>
      </c>
      <c r="BB43" s="477">
        <v>3.5104783321999999</v>
      </c>
      <c r="BC43" s="478">
        <v>2.6606951696999999</v>
      </c>
      <c r="BD43" s="478">
        <v>1.6376333768</v>
      </c>
      <c r="BE43" s="478">
        <v>-0.11024623524</v>
      </c>
      <c r="BF43" s="478">
        <v>-1.0391410362</v>
      </c>
      <c r="BG43" s="478">
        <v>-1.7277229794</v>
      </c>
      <c r="BH43" s="478">
        <v>-2.1343797186</v>
      </c>
      <c r="BI43" s="478">
        <v>-2.3991430833999998</v>
      </c>
      <c r="BJ43" s="478">
        <v>-2.4741251490999998</v>
      </c>
      <c r="BK43" s="478">
        <v>-1.9558148501999999</v>
      </c>
      <c r="BL43" s="478">
        <v>-1.9500407345999999</v>
      </c>
      <c r="BM43" s="478">
        <v>-2.0560003687999999</v>
      </c>
      <c r="BN43" s="478">
        <v>-2.5501976501999999</v>
      </c>
      <c r="BO43" s="478">
        <v>-2.6707839216</v>
      </c>
      <c r="BP43" s="478">
        <v>-2.6953708195999999</v>
      </c>
      <c r="BQ43" s="478">
        <v>-2.4965137687999999</v>
      </c>
      <c r="BR43" s="478">
        <v>-2.4222996369000001</v>
      </c>
      <c r="BS43" s="478">
        <v>-2.3462112240000002</v>
      </c>
      <c r="BT43" s="478">
        <v>-2.2608969221000002</v>
      </c>
      <c r="BU43" s="478">
        <v>-2.1866620146</v>
      </c>
      <c r="BV43" s="478">
        <v>-2.1162065959</v>
      </c>
    </row>
    <row r="44" spans="1:74" ht="11.1" customHeight="1" x14ac:dyDescent="0.2"/>
    <row r="45" spans="1:74" ht="12.75" x14ac:dyDescent="0.2">
      <c r="B45" s="801" t="s">
        <v>1003</v>
      </c>
      <c r="C45" s="798"/>
      <c r="D45" s="798"/>
      <c r="E45" s="798"/>
      <c r="F45" s="798"/>
      <c r="G45" s="798"/>
      <c r="H45" s="798"/>
      <c r="I45" s="798"/>
      <c r="J45" s="798"/>
      <c r="K45" s="798"/>
      <c r="L45" s="798"/>
      <c r="M45" s="798"/>
      <c r="N45" s="798"/>
      <c r="O45" s="798"/>
      <c r="P45" s="798"/>
      <c r="Q45" s="798"/>
    </row>
    <row r="46" spans="1:74" ht="12.75" customHeight="1" x14ac:dyDescent="0.2">
      <c r="B46" s="812" t="s">
        <v>797</v>
      </c>
      <c r="C46" s="788"/>
      <c r="D46" s="788"/>
      <c r="E46" s="788"/>
      <c r="F46" s="788"/>
      <c r="G46" s="788"/>
      <c r="H46" s="788"/>
      <c r="I46" s="788"/>
      <c r="J46" s="788"/>
      <c r="K46" s="788"/>
      <c r="L46" s="788"/>
      <c r="M46" s="788"/>
      <c r="N46" s="788"/>
      <c r="O46" s="788"/>
      <c r="P46" s="788"/>
      <c r="Q46" s="784"/>
    </row>
    <row r="47" spans="1:74" ht="12.75" customHeight="1" x14ac:dyDescent="0.2">
      <c r="B47" s="812" t="s">
        <v>1233</v>
      </c>
      <c r="C47" s="784"/>
      <c r="D47" s="784"/>
      <c r="E47" s="784"/>
      <c r="F47" s="784"/>
      <c r="G47" s="784"/>
      <c r="H47" s="784"/>
      <c r="I47" s="784"/>
      <c r="J47" s="784"/>
      <c r="K47" s="784"/>
      <c r="L47" s="784"/>
      <c r="M47" s="784"/>
      <c r="N47" s="784"/>
      <c r="O47" s="784"/>
      <c r="P47" s="784"/>
      <c r="Q47" s="784"/>
    </row>
    <row r="48" spans="1:74" ht="12.75" customHeight="1" x14ac:dyDescent="0.2">
      <c r="B48" s="812" t="s">
        <v>1234</v>
      </c>
      <c r="C48" s="784"/>
      <c r="D48" s="784"/>
      <c r="E48" s="784"/>
      <c r="F48" s="784"/>
      <c r="G48" s="784"/>
      <c r="H48" s="784"/>
      <c r="I48" s="784"/>
      <c r="J48" s="784"/>
      <c r="K48" s="784"/>
      <c r="L48" s="784"/>
      <c r="M48" s="784"/>
      <c r="N48" s="784"/>
      <c r="O48" s="784"/>
      <c r="P48" s="784"/>
      <c r="Q48" s="784"/>
    </row>
    <row r="49" spans="2:17" ht="23.85" customHeight="1" x14ac:dyDescent="0.2">
      <c r="B49" s="817" t="s">
        <v>1339</v>
      </c>
      <c r="C49" s="817"/>
      <c r="D49" s="817"/>
      <c r="E49" s="817"/>
      <c r="F49" s="817"/>
      <c r="G49" s="817"/>
      <c r="H49" s="817"/>
      <c r="I49" s="817"/>
      <c r="J49" s="817"/>
      <c r="K49" s="817"/>
      <c r="L49" s="817"/>
      <c r="M49" s="817"/>
      <c r="N49" s="817"/>
      <c r="O49" s="817"/>
      <c r="P49" s="817"/>
      <c r="Q49" s="817"/>
    </row>
    <row r="50" spans="2:17" ht="12.75" x14ac:dyDescent="0.2">
      <c r="B50" s="787" t="s">
        <v>1028</v>
      </c>
      <c r="C50" s="788"/>
      <c r="D50" s="788"/>
      <c r="E50" s="788"/>
      <c r="F50" s="788"/>
      <c r="G50" s="788"/>
      <c r="H50" s="788"/>
      <c r="I50" s="788"/>
      <c r="J50" s="788"/>
      <c r="K50" s="788"/>
      <c r="L50" s="788"/>
      <c r="M50" s="788"/>
      <c r="N50" s="788"/>
      <c r="O50" s="788"/>
      <c r="P50" s="788"/>
      <c r="Q50" s="784"/>
    </row>
    <row r="51" spans="2:17" ht="14.85" customHeight="1" x14ac:dyDescent="0.2">
      <c r="B51" s="813" t="s">
        <v>1050</v>
      </c>
      <c r="C51" s="784"/>
      <c r="D51" s="784"/>
      <c r="E51" s="784"/>
      <c r="F51" s="784"/>
      <c r="G51" s="784"/>
      <c r="H51" s="784"/>
      <c r="I51" s="784"/>
      <c r="J51" s="784"/>
      <c r="K51" s="784"/>
      <c r="L51" s="784"/>
      <c r="M51" s="784"/>
      <c r="N51" s="784"/>
      <c r="O51" s="784"/>
      <c r="P51" s="784"/>
      <c r="Q51" s="784"/>
    </row>
    <row r="52" spans="2:17" ht="12.75" x14ac:dyDescent="0.2">
      <c r="B52" s="782" t="s">
        <v>1032</v>
      </c>
      <c r="C52" s="783"/>
      <c r="D52" s="783"/>
      <c r="E52" s="783"/>
      <c r="F52" s="783"/>
      <c r="G52" s="783"/>
      <c r="H52" s="783"/>
      <c r="I52" s="783"/>
      <c r="J52" s="783"/>
      <c r="K52" s="783"/>
      <c r="L52" s="783"/>
      <c r="M52" s="783"/>
      <c r="N52" s="783"/>
      <c r="O52" s="783"/>
      <c r="P52" s="783"/>
      <c r="Q52" s="784"/>
    </row>
    <row r="53" spans="2:17" ht="13.35" customHeight="1" x14ac:dyDescent="0.2">
      <c r="B53" s="804" t="s">
        <v>1129</v>
      </c>
      <c r="C53" s="784"/>
      <c r="D53" s="784"/>
      <c r="E53" s="784"/>
      <c r="F53" s="784"/>
      <c r="G53" s="784"/>
      <c r="H53" s="784"/>
      <c r="I53" s="784"/>
      <c r="J53" s="784"/>
      <c r="K53" s="784"/>
      <c r="L53" s="784"/>
      <c r="M53" s="784"/>
      <c r="N53" s="784"/>
      <c r="O53" s="784"/>
      <c r="P53" s="784"/>
      <c r="Q53" s="784"/>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BC20" sqref="BC20"/>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7" customWidth="1"/>
    <col min="59" max="62" width="6.5703125" style="408" customWidth="1"/>
    <col min="63" max="74" width="6.5703125" style="47" customWidth="1"/>
    <col min="75" max="16384" width="9.5703125" style="47"/>
  </cols>
  <sheetData>
    <row r="1" spans="1:74" ht="13.35" customHeight="1" x14ac:dyDescent="0.2">
      <c r="A1" s="790" t="s">
        <v>982</v>
      </c>
      <c r="B1" s="827" t="s">
        <v>1103</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c r="AM1" s="301"/>
    </row>
    <row r="2" spans="1:74" ht="12.75" x14ac:dyDescent="0.2">
      <c r="A2" s="791"/>
      <c r="B2" s="540" t="str">
        <f>"U.S. Energy Information Administration  |  Short-Term Energy Outlook  - "&amp;Dates!D1</f>
        <v>U.S. Energy Information Administration  |  Short-Term Energy Outlook  - May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1"/>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57"/>
      <c r="B5" s="59" t="s">
        <v>954</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923</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1"/>
      <c r="AY6" s="771"/>
      <c r="AZ6" s="771"/>
      <c r="BA6" s="771"/>
      <c r="BB6" s="771"/>
      <c r="BC6" s="771"/>
      <c r="BD6" s="771"/>
      <c r="BE6" s="771"/>
      <c r="BF6" s="771"/>
      <c r="BG6" s="771"/>
      <c r="BH6" s="771"/>
      <c r="BI6" s="771"/>
      <c r="BJ6" s="771"/>
      <c r="BK6" s="771"/>
      <c r="BL6" s="771"/>
      <c r="BM6" s="771"/>
      <c r="BN6" s="771"/>
      <c r="BO6" s="771"/>
      <c r="BP6" s="771"/>
      <c r="BQ6" s="771"/>
      <c r="BR6" s="771"/>
      <c r="BS6" s="771"/>
      <c r="BT6" s="771"/>
      <c r="BU6" s="771"/>
      <c r="BV6" s="771"/>
    </row>
    <row r="7" spans="1:74" ht="11.1" customHeight="1" x14ac:dyDescent="0.2">
      <c r="A7" s="61" t="s">
        <v>624</v>
      </c>
      <c r="B7" s="175" t="s">
        <v>127</v>
      </c>
      <c r="C7" s="216">
        <v>9.3849210000000003</v>
      </c>
      <c r="D7" s="216">
        <v>9.5105400000000007</v>
      </c>
      <c r="E7" s="216">
        <v>9.5775109999999994</v>
      </c>
      <c r="F7" s="216">
        <v>9.6495099999999994</v>
      </c>
      <c r="G7" s="216">
        <v>9.4636139999999997</v>
      </c>
      <c r="H7" s="216">
        <v>9.344201</v>
      </c>
      <c r="I7" s="216">
        <v>9.4298090000000006</v>
      </c>
      <c r="J7" s="216">
        <v>9.4001909999999995</v>
      </c>
      <c r="K7" s="216">
        <v>9.4599089999999997</v>
      </c>
      <c r="L7" s="216">
        <v>9.3880529999999993</v>
      </c>
      <c r="M7" s="216">
        <v>9.3175129999999999</v>
      </c>
      <c r="N7" s="216">
        <v>9.2513450000000006</v>
      </c>
      <c r="O7" s="216">
        <v>9.1969630000000002</v>
      </c>
      <c r="P7" s="216">
        <v>9.0546579999999999</v>
      </c>
      <c r="Q7" s="216">
        <v>9.0809619999999995</v>
      </c>
      <c r="R7" s="216">
        <v>8.8657819999999994</v>
      </c>
      <c r="S7" s="216">
        <v>8.8239859999999997</v>
      </c>
      <c r="T7" s="216">
        <v>8.6704939999999997</v>
      </c>
      <c r="U7" s="216">
        <v>8.6349940000000007</v>
      </c>
      <c r="V7" s="216">
        <v>8.6702200000000005</v>
      </c>
      <c r="W7" s="216">
        <v>8.5188319999999997</v>
      </c>
      <c r="X7" s="216">
        <v>8.7871539999999992</v>
      </c>
      <c r="Y7" s="216">
        <v>8.8882739999999991</v>
      </c>
      <c r="Z7" s="216">
        <v>8.7779240000000005</v>
      </c>
      <c r="AA7" s="216">
        <v>8.8400929999999995</v>
      </c>
      <c r="AB7" s="216">
        <v>9.0834530000000004</v>
      </c>
      <c r="AC7" s="216">
        <v>9.140288</v>
      </c>
      <c r="AD7" s="216">
        <v>9.0847549999999995</v>
      </c>
      <c r="AE7" s="216">
        <v>9.1678619999999995</v>
      </c>
      <c r="AF7" s="216">
        <v>9.0738129999999995</v>
      </c>
      <c r="AG7" s="216">
        <v>9.2300550000000001</v>
      </c>
      <c r="AH7" s="216">
        <v>9.2435960000000001</v>
      </c>
      <c r="AI7" s="216">
        <v>9.4951950000000007</v>
      </c>
      <c r="AJ7" s="216">
        <v>9.7031130000000001</v>
      </c>
      <c r="AK7" s="216">
        <v>10.103263</v>
      </c>
      <c r="AL7" s="216">
        <v>10.040424</v>
      </c>
      <c r="AM7" s="216">
        <v>9.9945590000000006</v>
      </c>
      <c r="AN7" s="216">
        <v>10.248239</v>
      </c>
      <c r="AO7" s="216">
        <v>10.461342999999999</v>
      </c>
      <c r="AP7" s="216">
        <v>10.475008000000001</v>
      </c>
      <c r="AQ7" s="216">
        <v>10.463893000000001</v>
      </c>
      <c r="AR7" s="216">
        <v>10.672361</v>
      </c>
      <c r="AS7" s="216">
        <v>10.935972</v>
      </c>
      <c r="AT7" s="216">
        <v>11.324999999999999</v>
      </c>
      <c r="AU7" s="216">
        <v>11.470452</v>
      </c>
      <c r="AV7" s="216">
        <v>11.558954999999999</v>
      </c>
      <c r="AW7" s="216">
        <v>11.926073000000001</v>
      </c>
      <c r="AX7" s="216">
        <v>11.963011</v>
      </c>
      <c r="AY7" s="216">
        <v>11.869591</v>
      </c>
      <c r="AZ7" s="216">
        <v>11.682693</v>
      </c>
      <c r="BA7" s="216">
        <v>12.005162968</v>
      </c>
      <c r="BB7" s="216">
        <v>12.185217402999999</v>
      </c>
      <c r="BC7" s="327">
        <v>12.415789999999999</v>
      </c>
      <c r="BD7" s="327">
        <v>12.43642</v>
      </c>
      <c r="BE7" s="327">
        <v>12.466240000000001</v>
      </c>
      <c r="BF7" s="327">
        <v>12.612719999999999</v>
      </c>
      <c r="BG7" s="327">
        <v>12.652060000000001</v>
      </c>
      <c r="BH7" s="327">
        <v>12.768829999999999</v>
      </c>
      <c r="BI7" s="327">
        <v>13.085100000000001</v>
      </c>
      <c r="BJ7" s="327">
        <v>13.156879999999999</v>
      </c>
      <c r="BK7" s="327">
        <v>13.22376</v>
      </c>
      <c r="BL7" s="327">
        <v>13.259399999999999</v>
      </c>
      <c r="BM7" s="327">
        <v>13.32559</v>
      </c>
      <c r="BN7" s="327">
        <v>13.3682</v>
      </c>
      <c r="BO7" s="327">
        <v>13.41596</v>
      </c>
      <c r="BP7" s="327">
        <v>13.37382</v>
      </c>
      <c r="BQ7" s="327">
        <v>13.335140000000001</v>
      </c>
      <c r="BR7" s="327">
        <v>13.471629999999999</v>
      </c>
      <c r="BS7" s="327">
        <v>13.44651</v>
      </c>
      <c r="BT7" s="327">
        <v>13.31404</v>
      </c>
      <c r="BU7" s="327">
        <v>13.53</v>
      </c>
      <c r="BV7" s="327">
        <v>13.50544</v>
      </c>
    </row>
    <row r="8" spans="1:74" ht="11.1" customHeight="1" x14ac:dyDescent="0.2">
      <c r="A8" s="61" t="s">
        <v>625</v>
      </c>
      <c r="B8" s="175" t="s">
        <v>515</v>
      </c>
      <c r="C8" s="216">
        <v>0.50032200000000004</v>
      </c>
      <c r="D8" s="216">
        <v>0.48778500000000002</v>
      </c>
      <c r="E8" s="216">
        <v>0.50592800000000004</v>
      </c>
      <c r="F8" s="216">
        <v>0.50987899999999997</v>
      </c>
      <c r="G8" s="216">
        <v>0.47256999999999999</v>
      </c>
      <c r="H8" s="216">
        <v>0.44656600000000002</v>
      </c>
      <c r="I8" s="216">
        <v>0.44970199999999999</v>
      </c>
      <c r="J8" s="216">
        <v>0.407833</v>
      </c>
      <c r="K8" s="216">
        <v>0.47243600000000002</v>
      </c>
      <c r="L8" s="216">
        <v>0.49702200000000002</v>
      </c>
      <c r="M8" s="216">
        <v>0.52284799999999998</v>
      </c>
      <c r="N8" s="216">
        <v>0.52227599999999996</v>
      </c>
      <c r="O8" s="216">
        <v>0.51570800000000006</v>
      </c>
      <c r="P8" s="216">
        <v>0.50741199999999997</v>
      </c>
      <c r="Q8" s="216">
        <v>0.51108299999999995</v>
      </c>
      <c r="R8" s="216">
        <v>0.4889</v>
      </c>
      <c r="S8" s="216">
        <v>0.50515200000000005</v>
      </c>
      <c r="T8" s="216">
        <v>0.47010099999999999</v>
      </c>
      <c r="U8" s="216">
        <v>0.43818699999999999</v>
      </c>
      <c r="V8" s="216">
        <v>0.45891799999999999</v>
      </c>
      <c r="W8" s="216">
        <v>0.45197599999999999</v>
      </c>
      <c r="X8" s="216">
        <v>0.49488100000000002</v>
      </c>
      <c r="Y8" s="216">
        <v>0.51294799999999996</v>
      </c>
      <c r="Z8" s="216">
        <v>0.51917800000000003</v>
      </c>
      <c r="AA8" s="216">
        <v>0.51586500000000002</v>
      </c>
      <c r="AB8" s="216">
        <v>0.51336899999999996</v>
      </c>
      <c r="AC8" s="216">
        <v>0.52583299999999999</v>
      </c>
      <c r="AD8" s="216">
        <v>0.52532800000000002</v>
      </c>
      <c r="AE8" s="216">
        <v>0.50757699999999994</v>
      </c>
      <c r="AF8" s="216">
        <v>0.46271000000000001</v>
      </c>
      <c r="AG8" s="216">
        <v>0.42266300000000001</v>
      </c>
      <c r="AH8" s="216">
        <v>0.45069100000000001</v>
      </c>
      <c r="AI8" s="216">
        <v>0.48215599999999997</v>
      </c>
      <c r="AJ8" s="216">
        <v>0.50662399999999996</v>
      </c>
      <c r="AK8" s="216">
        <v>0.50991500000000001</v>
      </c>
      <c r="AL8" s="216">
        <v>0.51234800000000003</v>
      </c>
      <c r="AM8" s="216">
        <v>0.50769600000000004</v>
      </c>
      <c r="AN8" s="216">
        <v>0.5131</v>
      </c>
      <c r="AO8" s="216">
        <v>0.51217999999999997</v>
      </c>
      <c r="AP8" s="216">
        <v>0.49740699999999999</v>
      </c>
      <c r="AQ8" s="216">
        <v>0.49598399999999998</v>
      </c>
      <c r="AR8" s="216">
        <v>0.450706</v>
      </c>
      <c r="AS8" s="216">
        <v>0.394735</v>
      </c>
      <c r="AT8" s="216">
        <v>0.42770900000000001</v>
      </c>
      <c r="AU8" s="216">
        <v>0.47143200000000002</v>
      </c>
      <c r="AV8" s="216">
        <v>0.48655599999999999</v>
      </c>
      <c r="AW8" s="216">
        <v>0.49729600000000002</v>
      </c>
      <c r="AX8" s="216">
        <v>0.49566300000000002</v>
      </c>
      <c r="AY8" s="216">
        <v>0.496226</v>
      </c>
      <c r="AZ8" s="216">
        <v>0.48759200000000003</v>
      </c>
      <c r="BA8" s="216">
        <v>0.52469808211000002</v>
      </c>
      <c r="BB8" s="216">
        <v>0.51974489558000003</v>
      </c>
      <c r="BC8" s="327">
        <v>0.50623342072999999</v>
      </c>
      <c r="BD8" s="327">
        <v>0.45575276108000001</v>
      </c>
      <c r="BE8" s="327">
        <v>0.38604597361999998</v>
      </c>
      <c r="BF8" s="327">
        <v>0.46102887478999999</v>
      </c>
      <c r="BG8" s="327">
        <v>0.50313213472999996</v>
      </c>
      <c r="BH8" s="327">
        <v>0.49871037730000001</v>
      </c>
      <c r="BI8" s="327">
        <v>0.49406450189000001</v>
      </c>
      <c r="BJ8" s="327">
        <v>0.48801354889999998</v>
      </c>
      <c r="BK8" s="327">
        <v>0.50803244203999998</v>
      </c>
      <c r="BL8" s="327">
        <v>0.50879945476999999</v>
      </c>
      <c r="BM8" s="327">
        <v>0.53369530845000002</v>
      </c>
      <c r="BN8" s="327">
        <v>0.52313178220000001</v>
      </c>
      <c r="BO8" s="327">
        <v>0.51322889801000005</v>
      </c>
      <c r="BP8" s="327">
        <v>0.45871880166000001</v>
      </c>
      <c r="BQ8" s="327">
        <v>0.37509737395999998</v>
      </c>
      <c r="BR8" s="327">
        <v>0.47750828380999999</v>
      </c>
      <c r="BS8" s="327">
        <v>0.52688773764999997</v>
      </c>
      <c r="BT8" s="327">
        <v>0.50034067065999999</v>
      </c>
      <c r="BU8" s="327">
        <v>0.49532827578999999</v>
      </c>
      <c r="BV8" s="327">
        <v>0.48222407490000002</v>
      </c>
    </row>
    <row r="9" spans="1:74" ht="11.1" customHeight="1" x14ac:dyDescent="0.2">
      <c r="A9" s="61" t="s">
        <v>626</v>
      </c>
      <c r="B9" s="175" t="s">
        <v>246</v>
      </c>
      <c r="C9" s="216">
        <v>1.4519759999999999</v>
      </c>
      <c r="D9" s="216">
        <v>1.4556249999999999</v>
      </c>
      <c r="E9" s="216">
        <v>1.380341</v>
      </c>
      <c r="F9" s="216">
        <v>1.5040279999999999</v>
      </c>
      <c r="G9" s="216">
        <v>1.4040140000000001</v>
      </c>
      <c r="H9" s="216">
        <v>1.412984</v>
      </c>
      <c r="I9" s="216">
        <v>1.5668759999999999</v>
      </c>
      <c r="J9" s="216">
        <v>1.629548</v>
      </c>
      <c r="K9" s="216">
        <v>1.6611739999999999</v>
      </c>
      <c r="L9" s="216">
        <v>1.5778369999999999</v>
      </c>
      <c r="M9" s="216">
        <v>1.5239640000000001</v>
      </c>
      <c r="N9" s="216">
        <v>1.6048979999999999</v>
      </c>
      <c r="O9" s="216">
        <v>1.593156</v>
      </c>
      <c r="P9" s="216">
        <v>1.549417</v>
      </c>
      <c r="Q9" s="216">
        <v>1.611666</v>
      </c>
      <c r="R9" s="216">
        <v>1.573631</v>
      </c>
      <c r="S9" s="216">
        <v>1.5928370000000001</v>
      </c>
      <c r="T9" s="216">
        <v>1.5509059999999999</v>
      </c>
      <c r="U9" s="216">
        <v>1.5680190000000001</v>
      </c>
      <c r="V9" s="216">
        <v>1.6172949999999999</v>
      </c>
      <c r="W9" s="216">
        <v>1.507979</v>
      </c>
      <c r="X9" s="216">
        <v>1.6049880000000001</v>
      </c>
      <c r="Y9" s="216">
        <v>1.682191</v>
      </c>
      <c r="Z9" s="216">
        <v>1.72478</v>
      </c>
      <c r="AA9" s="216">
        <v>1.7392369999999999</v>
      </c>
      <c r="AB9" s="216">
        <v>1.7526649999999999</v>
      </c>
      <c r="AC9" s="216">
        <v>1.77535</v>
      </c>
      <c r="AD9" s="216">
        <v>1.6633119999999999</v>
      </c>
      <c r="AE9" s="216">
        <v>1.681848</v>
      </c>
      <c r="AF9" s="216">
        <v>1.6312679999999999</v>
      </c>
      <c r="AG9" s="216">
        <v>1.757279</v>
      </c>
      <c r="AH9" s="216">
        <v>1.716742</v>
      </c>
      <c r="AI9" s="216">
        <v>1.6926460000000001</v>
      </c>
      <c r="AJ9" s="216">
        <v>1.4765630000000001</v>
      </c>
      <c r="AK9" s="216">
        <v>1.6890559999999999</v>
      </c>
      <c r="AL9" s="216">
        <v>1.576152</v>
      </c>
      <c r="AM9" s="216">
        <v>1.6308849999999999</v>
      </c>
      <c r="AN9" s="216">
        <v>1.7041919999999999</v>
      </c>
      <c r="AO9" s="216">
        <v>1.6810179999999999</v>
      </c>
      <c r="AP9" s="216">
        <v>1.5832550000000001</v>
      </c>
      <c r="AQ9" s="216">
        <v>1.5057670000000001</v>
      </c>
      <c r="AR9" s="216">
        <v>1.6562239999999999</v>
      </c>
      <c r="AS9" s="216">
        <v>1.851035</v>
      </c>
      <c r="AT9" s="216">
        <v>1.9197299999999999</v>
      </c>
      <c r="AU9" s="216">
        <v>1.7692140000000001</v>
      </c>
      <c r="AV9" s="216">
        <v>1.7336640000000001</v>
      </c>
      <c r="AW9" s="216">
        <v>1.933765</v>
      </c>
      <c r="AX9" s="216">
        <v>1.9064890000000001</v>
      </c>
      <c r="AY9" s="216">
        <v>1.9056770000000001</v>
      </c>
      <c r="AZ9" s="216">
        <v>1.718529</v>
      </c>
      <c r="BA9" s="216">
        <v>1.9556150343000001</v>
      </c>
      <c r="BB9" s="216">
        <v>1.9660671557</v>
      </c>
      <c r="BC9" s="327">
        <v>2.0439560038</v>
      </c>
      <c r="BD9" s="327">
        <v>2.0011106385000001</v>
      </c>
      <c r="BE9" s="327">
        <v>2.0026589493000002</v>
      </c>
      <c r="BF9" s="327">
        <v>2.000337504</v>
      </c>
      <c r="BG9" s="327">
        <v>1.8956806957000001</v>
      </c>
      <c r="BH9" s="327">
        <v>1.8908114091999999</v>
      </c>
      <c r="BI9" s="327">
        <v>2.1224930026000002</v>
      </c>
      <c r="BJ9" s="327">
        <v>2.1500127443000001</v>
      </c>
      <c r="BK9" s="327">
        <v>2.1682468996000002</v>
      </c>
      <c r="BL9" s="327">
        <v>2.1695289510000002</v>
      </c>
      <c r="BM9" s="327">
        <v>2.1609913424</v>
      </c>
      <c r="BN9" s="327">
        <v>2.1529701809000001</v>
      </c>
      <c r="BO9" s="327">
        <v>2.1437899963999998</v>
      </c>
      <c r="BP9" s="327">
        <v>2.0956208046999998</v>
      </c>
      <c r="BQ9" s="327">
        <v>2.0889901045000001</v>
      </c>
      <c r="BR9" s="327">
        <v>2.0802035144</v>
      </c>
      <c r="BS9" s="327">
        <v>1.9690624934000001</v>
      </c>
      <c r="BT9" s="327">
        <v>1.8403608074</v>
      </c>
      <c r="BU9" s="327">
        <v>2.0636165148000001</v>
      </c>
      <c r="BV9" s="327">
        <v>2.0817000459999999</v>
      </c>
    </row>
    <row r="10" spans="1:74" ht="11.1" customHeight="1" x14ac:dyDescent="0.2">
      <c r="A10" s="61" t="s">
        <v>627</v>
      </c>
      <c r="B10" s="175" t="s">
        <v>126</v>
      </c>
      <c r="C10" s="216">
        <v>7.4326230000000004</v>
      </c>
      <c r="D10" s="216">
        <v>7.5671299999999997</v>
      </c>
      <c r="E10" s="216">
        <v>7.6912419999999999</v>
      </c>
      <c r="F10" s="216">
        <v>7.6356029999999997</v>
      </c>
      <c r="G10" s="216">
        <v>7.5870300000000004</v>
      </c>
      <c r="H10" s="216">
        <v>7.4846510000000004</v>
      </c>
      <c r="I10" s="216">
        <v>7.4132309999999997</v>
      </c>
      <c r="J10" s="216">
        <v>7.3628099999999996</v>
      </c>
      <c r="K10" s="216">
        <v>7.3262989999999997</v>
      </c>
      <c r="L10" s="216">
        <v>7.3131940000000002</v>
      </c>
      <c r="M10" s="216">
        <v>7.2707009999999999</v>
      </c>
      <c r="N10" s="216">
        <v>7.1241709999999996</v>
      </c>
      <c r="O10" s="216">
        <v>7.0880989999999997</v>
      </c>
      <c r="P10" s="216">
        <v>6.9978290000000003</v>
      </c>
      <c r="Q10" s="216">
        <v>6.9582129999999998</v>
      </c>
      <c r="R10" s="216">
        <v>6.8032510000000004</v>
      </c>
      <c r="S10" s="216">
        <v>6.7259969999999996</v>
      </c>
      <c r="T10" s="216">
        <v>6.6494869999999997</v>
      </c>
      <c r="U10" s="216">
        <v>6.6287880000000001</v>
      </c>
      <c r="V10" s="216">
        <v>6.5940070000000004</v>
      </c>
      <c r="W10" s="216">
        <v>6.5588769999999998</v>
      </c>
      <c r="X10" s="216">
        <v>6.6872850000000001</v>
      </c>
      <c r="Y10" s="216">
        <v>6.6931349999999998</v>
      </c>
      <c r="Z10" s="216">
        <v>6.5339660000000004</v>
      </c>
      <c r="AA10" s="216">
        <v>6.5849909999999996</v>
      </c>
      <c r="AB10" s="216">
        <v>6.8174190000000001</v>
      </c>
      <c r="AC10" s="216">
        <v>6.839105</v>
      </c>
      <c r="AD10" s="216">
        <v>6.896115</v>
      </c>
      <c r="AE10" s="216">
        <v>6.9784369999999996</v>
      </c>
      <c r="AF10" s="216">
        <v>6.9798349999999996</v>
      </c>
      <c r="AG10" s="216">
        <v>7.0501129999999996</v>
      </c>
      <c r="AH10" s="216">
        <v>7.0761630000000002</v>
      </c>
      <c r="AI10" s="216">
        <v>7.3203930000000001</v>
      </c>
      <c r="AJ10" s="216">
        <v>7.7199260000000001</v>
      </c>
      <c r="AK10" s="216">
        <v>7.9042919999999999</v>
      </c>
      <c r="AL10" s="216">
        <v>7.951924</v>
      </c>
      <c r="AM10" s="216">
        <v>7.8559780000000003</v>
      </c>
      <c r="AN10" s="216">
        <v>8.0309469999999994</v>
      </c>
      <c r="AO10" s="216">
        <v>8.2681450000000005</v>
      </c>
      <c r="AP10" s="216">
        <v>8.3943460000000005</v>
      </c>
      <c r="AQ10" s="216">
        <v>8.4621420000000001</v>
      </c>
      <c r="AR10" s="216">
        <v>8.5654310000000002</v>
      </c>
      <c r="AS10" s="216">
        <v>8.6902019999999993</v>
      </c>
      <c r="AT10" s="216">
        <v>8.9775609999999997</v>
      </c>
      <c r="AU10" s="216">
        <v>9.229806</v>
      </c>
      <c r="AV10" s="216">
        <v>9.3387349999999998</v>
      </c>
      <c r="AW10" s="216">
        <v>9.4950119999999991</v>
      </c>
      <c r="AX10" s="216">
        <v>9.5608590000000007</v>
      </c>
      <c r="AY10" s="216">
        <v>9.4676880000000008</v>
      </c>
      <c r="AZ10" s="216">
        <v>9.4765720000000009</v>
      </c>
      <c r="BA10" s="216">
        <v>9.5248498513000008</v>
      </c>
      <c r="BB10" s="216">
        <v>9.6994053512999994</v>
      </c>
      <c r="BC10" s="327">
        <v>9.8655964180000009</v>
      </c>
      <c r="BD10" s="327">
        <v>9.9795556986000005</v>
      </c>
      <c r="BE10" s="327">
        <v>10.077538442</v>
      </c>
      <c r="BF10" s="327">
        <v>10.151350244</v>
      </c>
      <c r="BG10" s="327">
        <v>10.253246684</v>
      </c>
      <c r="BH10" s="327">
        <v>10.379311981000001</v>
      </c>
      <c r="BI10" s="327">
        <v>10.468547112</v>
      </c>
      <c r="BJ10" s="327">
        <v>10.518858596999999</v>
      </c>
      <c r="BK10" s="327">
        <v>10.547484855</v>
      </c>
      <c r="BL10" s="327">
        <v>10.581071903</v>
      </c>
      <c r="BM10" s="327">
        <v>10.63090762</v>
      </c>
      <c r="BN10" s="327">
        <v>10.692100652000001</v>
      </c>
      <c r="BO10" s="327">
        <v>10.758939415</v>
      </c>
      <c r="BP10" s="327">
        <v>10.819476911000001</v>
      </c>
      <c r="BQ10" s="327">
        <v>10.871056449999999</v>
      </c>
      <c r="BR10" s="327">
        <v>10.913922248</v>
      </c>
      <c r="BS10" s="327">
        <v>10.950563597</v>
      </c>
      <c r="BT10" s="327">
        <v>10.973338003</v>
      </c>
      <c r="BU10" s="327">
        <v>10.971053555999999</v>
      </c>
      <c r="BV10" s="327">
        <v>10.941518693000001</v>
      </c>
    </row>
    <row r="11" spans="1:74" ht="11.1" customHeight="1" x14ac:dyDescent="0.2">
      <c r="A11" s="61" t="s">
        <v>920</v>
      </c>
      <c r="B11" s="175" t="s">
        <v>128</v>
      </c>
      <c r="C11" s="216">
        <v>6.6765330000000001</v>
      </c>
      <c r="D11" s="216">
        <v>6.6581149999999996</v>
      </c>
      <c r="E11" s="216">
        <v>7.1546649999999996</v>
      </c>
      <c r="F11" s="216">
        <v>6.6086640000000001</v>
      </c>
      <c r="G11" s="216">
        <v>6.7182659999999998</v>
      </c>
      <c r="H11" s="216">
        <v>6.8754379999999999</v>
      </c>
      <c r="I11" s="216">
        <v>6.8137549999999996</v>
      </c>
      <c r="J11" s="216">
        <v>7.2556820000000002</v>
      </c>
      <c r="K11" s="216">
        <v>6.8174530000000004</v>
      </c>
      <c r="L11" s="216">
        <v>6.6021879999999999</v>
      </c>
      <c r="M11" s="216">
        <v>7.051253</v>
      </c>
      <c r="N11" s="216">
        <v>7.5097639999999997</v>
      </c>
      <c r="O11" s="216">
        <v>7.1254619999999997</v>
      </c>
      <c r="P11" s="216">
        <v>7.4596780000000003</v>
      </c>
      <c r="Q11" s="216">
        <v>7.416506</v>
      </c>
      <c r="R11" s="216">
        <v>6.987679</v>
      </c>
      <c r="S11" s="216">
        <v>7.1398349999999997</v>
      </c>
      <c r="T11" s="216">
        <v>7.0295759999999996</v>
      </c>
      <c r="U11" s="216">
        <v>7.5604620000000002</v>
      </c>
      <c r="V11" s="216">
        <v>7.2951889999999997</v>
      </c>
      <c r="W11" s="216">
        <v>7.2657489999999996</v>
      </c>
      <c r="X11" s="216">
        <v>7.0681960000000004</v>
      </c>
      <c r="Y11" s="216">
        <v>7.417357</v>
      </c>
      <c r="Z11" s="216">
        <v>7.3489389999999997</v>
      </c>
      <c r="AA11" s="216">
        <v>7.7666180000000002</v>
      </c>
      <c r="AB11" s="216">
        <v>6.7309140000000003</v>
      </c>
      <c r="AC11" s="216">
        <v>7.2349480000000002</v>
      </c>
      <c r="AD11" s="216">
        <v>7.0765719999999996</v>
      </c>
      <c r="AE11" s="216">
        <v>7.3889509999999996</v>
      </c>
      <c r="AF11" s="216">
        <v>7.2241460000000002</v>
      </c>
      <c r="AG11" s="216">
        <v>6.9589410000000003</v>
      </c>
      <c r="AH11" s="216">
        <v>7.1055869999999999</v>
      </c>
      <c r="AI11" s="216">
        <v>5.860284</v>
      </c>
      <c r="AJ11" s="216">
        <v>5.9607099999999997</v>
      </c>
      <c r="AK11" s="216">
        <v>6.1302190000000003</v>
      </c>
      <c r="AL11" s="216">
        <v>6.2600389999999999</v>
      </c>
      <c r="AM11" s="216">
        <v>6.6708629999999998</v>
      </c>
      <c r="AN11" s="216">
        <v>5.8876819999999999</v>
      </c>
      <c r="AO11" s="216">
        <v>5.9443020000000004</v>
      </c>
      <c r="AP11" s="216">
        <v>6.4887170000000003</v>
      </c>
      <c r="AQ11" s="216">
        <v>5.8192089999999999</v>
      </c>
      <c r="AR11" s="216">
        <v>6.2799519999999998</v>
      </c>
      <c r="AS11" s="216">
        <v>5.7846330000000004</v>
      </c>
      <c r="AT11" s="216">
        <v>6.2507859999999997</v>
      </c>
      <c r="AU11" s="216">
        <v>5.4730999999999996</v>
      </c>
      <c r="AV11" s="216">
        <v>4.986548</v>
      </c>
      <c r="AW11" s="216">
        <v>4.8805170000000002</v>
      </c>
      <c r="AX11" s="216">
        <v>4.5876469999999996</v>
      </c>
      <c r="AY11" s="216">
        <v>4.9450370000000001</v>
      </c>
      <c r="AZ11" s="216">
        <v>3.6614939999999998</v>
      </c>
      <c r="BA11" s="216">
        <v>3.8963870967999998</v>
      </c>
      <c r="BB11" s="216">
        <v>4.3728733333000003</v>
      </c>
      <c r="BC11" s="327">
        <v>4.9518139999999997</v>
      </c>
      <c r="BD11" s="327">
        <v>4.6723160000000004</v>
      </c>
      <c r="BE11" s="327">
        <v>4.7912629999999998</v>
      </c>
      <c r="BF11" s="327">
        <v>4.8713240000000004</v>
      </c>
      <c r="BG11" s="327">
        <v>4.443111</v>
      </c>
      <c r="BH11" s="327">
        <v>4.0811200000000003</v>
      </c>
      <c r="BI11" s="327">
        <v>3.978993</v>
      </c>
      <c r="BJ11" s="327">
        <v>4.2298210000000003</v>
      </c>
      <c r="BK11" s="327">
        <v>3.943997</v>
      </c>
      <c r="BL11" s="327">
        <v>3.8416990000000002</v>
      </c>
      <c r="BM11" s="327">
        <v>4.2975960000000004</v>
      </c>
      <c r="BN11" s="327">
        <v>4.5400879999999999</v>
      </c>
      <c r="BO11" s="327">
        <v>4.6789009999999998</v>
      </c>
      <c r="BP11" s="327">
        <v>4.2753329999999998</v>
      </c>
      <c r="BQ11" s="327">
        <v>4.4070270000000002</v>
      </c>
      <c r="BR11" s="327">
        <v>4.549315</v>
      </c>
      <c r="BS11" s="327">
        <v>4.3164850000000001</v>
      </c>
      <c r="BT11" s="327">
        <v>4.4496760000000002</v>
      </c>
      <c r="BU11" s="327">
        <v>4.0509740000000001</v>
      </c>
      <c r="BV11" s="327">
        <v>4.0583910000000003</v>
      </c>
    </row>
    <row r="12" spans="1:74" ht="11.1" customHeight="1" x14ac:dyDescent="0.2">
      <c r="A12" s="61" t="s">
        <v>922</v>
      </c>
      <c r="B12" s="175" t="s">
        <v>132</v>
      </c>
      <c r="C12" s="216">
        <v>9.6774193546000006E-5</v>
      </c>
      <c r="D12" s="216">
        <v>1.0714285713999999E-4</v>
      </c>
      <c r="E12" s="216">
        <v>9.6774193546000006E-5</v>
      </c>
      <c r="F12" s="216">
        <v>1E-4</v>
      </c>
      <c r="G12" s="216">
        <v>-4.5096774194000003E-2</v>
      </c>
      <c r="H12" s="216">
        <v>-5.1533333333000003E-2</v>
      </c>
      <c r="I12" s="216">
        <v>-4.0096774193999998E-2</v>
      </c>
      <c r="J12" s="216">
        <v>1.2903225807E-4</v>
      </c>
      <c r="K12" s="216">
        <v>6.6666666664999994E-5</v>
      </c>
      <c r="L12" s="216">
        <v>6.4516129034000001E-5</v>
      </c>
      <c r="M12" s="216">
        <v>9.9999999998000004E-5</v>
      </c>
      <c r="N12" s="216">
        <v>1.2903225807E-4</v>
      </c>
      <c r="O12" s="216">
        <v>9.6774193549999994E-5</v>
      </c>
      <c r="P12" s="216">
        <v>6.8965517240000005E-5</v>
      </c>
      <c r="Q12" s="216">
        <v>6.4516129034000001E-5</v>
      </c>
      <c r="R12" s="216">
        <v>1.6666666666999999E-4</v>
      </c>
      <c r="S12" s="216">
        <v>9.6774193546000006E-5</v>
      </c>
      <c r="T12" s="216">
        <v>1.3333333332999999E-4</v>
      </c>
      <c r="U12" s="216">
        <v>1.2903225807E-4</v>
      </c>
      <c r="V12" s="216">
        <v>9.6774193549999994E-5</v>
      </c>
      <c r="W12" s="216">
        <v>9.9999999998000004E-5</v>
      </c>
      <c r="X12" s="216">
        <v>9.6774193549999994E-5</v>
      </c>
      <c r="Y12" s="216">
        <v>1E-4</v>
      </c>
      <c r="Z12" s="216">
        <v>6.4516129031E-5</v>
      </c>
      <c r="AA12" s="216">
        <v>1.2903225807E-4</v>
      </c>
      <c r="AB12" s="216">
        <v>9.0357142857000004E-3</v>
      </c>
      <c r="AC12" s="216">
        <v>0.10693548387</v>
      </c>
      <c r="AD12" s="216">
        <v>9.0766666667000007E-2</v>
      </c>
      <c r="AE12" s="216">
        <v>0.13900000000000001</v>
      </c>
      <c r="AF12" s="216">
        <v>0.17680000000000001</v>
      </c>
      <c r="AG12" s="216">
        <v>9.3870967742000003E-3</v>
      </c>
      <c r="AH12" s="216">
        <v>2.7096774194000002E-3</v>
      </c>
      <c r="AI12" s="216">
        <v>0.17196666666999999</v>
      </c>
      <c r="AJ12" s="216">
        <v>0.15125806452000001</v>
      </c>
      <c r="AK12" s="216">
        <v>0.25576666666999998</v>
      </c>
      <c r="AL12" s="216">
        <v>-5.0096774194E-2</v>
      </c>
      <c r="AM12" s="216">
        <v>-4.5258064516E-2</v>
      </c>
      <c r="AN12" s="216">
        <v>-4.3714285713999997E-2</v>
      </c>
      <c r="AO12" s="216">
        <v>6.4516129031E-5</v>
      </c>
      <c r="AP12" s="216">
        <v>4.9666666667000002E-2</v>
      </c>
      <c r="AQ12" s="216">
        <v>0.1225483871</v>
      </c>
      <c r="AR12" s="216">
        <v>5.0666666666999999E-3</v>
      </c>
      <c r="AS12" s="216">
        <v>6.4516129031E-5</v>
      </c>
      <c r="AT12" s="216">
        <v>6.4516129034000001E-5</v>
      </c>
      <c r="AU12" s="216">
        <v>6.6666666664999994E-5</v>
      </c>
      <c r="AV12" s="216">
        <v>0.16674193547999999</v>
      </c>
      <c r="AW12" s="216">
        <v>0.17576666666999999</v>
      </c>
      <c r="AX12" s="216">
        <v>1.3806451613000001E-2</v>
      </c>
      <c r="AY12" s="216">
        <v>0</v>
      </c>
      <c r="AZ12" s="216">
        <v>4.6428571429000002E-4</v>
      </c>
      <c r="BA12" s="216">
        <v>0</v>
      </c>
      <c r="BB12" s="216">
        <v>3.0744444443999999E-2</v>
      </c>
      <c r="BC12" s="327">
        <v>6.5500000000000003E-2</v>
      </c>
      <c r="BD12" s="327">
        <v>6.7683300000000002E-2</v>
      </c>
      <c r="BE12" s="327">
        <v>0</v>
      </c>
      <c r="BF12" s="327">
        <v>0</v>
      </c>
      <c r="BG12" s="327">
        <v>0</v>
      </c>
      <c r="BH12" s="327">
        <v>3.67742E-2</v>
      </c>
      <c r="BI12" s="327">
        <v>3.7999999999999999E-2</v>
      </c>
      <c r="BJ12" s="327">
        <v>3.67742E-2</v>
      </c>
      <c r="BK12" s="327">
        <v>3.67742E-2</v>
      </c>
      <c r="BL12" s="327">
        <v>3.9310299999999999E-2</v>
      </c>
      <c r="BM12" s="327">
        <v>3.67742E-2</v>
      </c>
      <c r="BN12" s="327">
        <v>3.7999999999999999E-2</v>
      </c>
      <c r="BO12" s="327">
        <v>3.67742E-2</v>
      </c>
      <c r="BP12" s="327">
        <v>3.7999999999999999E-2</v>
      </c>
      <c r="BQ12" s="327">
        <v>3.67742E-2</v>
      </c>
      <c r="BR12" s="327">
        <v>0</v>
      </c>
      <c r="BS12" s="327">
        <v>0</v>
      </c>
      <c r="BT12" s="327">
        <v>3.2258099999999998E-2</v>
      </c>
      <c r="BU12" s="327">
        <v>3.3333300000000003E-2</v>
      </c>
      <c r="BV12" s="327">
        <v>3.2258099999999998E-2</v>
      </c>
    </row>
    <row r="13" spans="1:74" ht="11.1" customHeight="1" x14ac:dyDescent="0.2">
      <c r="A13" s="61" t="s">
        <v>921</v>
      </c>
      <c r="B13" s="175" t="s">
        <v>516</v>
      </c>
      <c r="C13" s="216">
        <v>-0.91445161289999999</v>
      </c>
      <c r="D13" s="216">
        <v>-0.93214285714</v>
      </c>
      <c r="E13" s="216">
        <v>-0.89958064516000003</v>
      </c>
      <c r="F13" s="216">
        <v>-0.31709999999999999</v>
      </c>
      <c r="G13" s="216">
        <v>0.12103225805999999</v>
      </c>
      <c r="H13" s="216">
        <v>0.33836666666999998</v>
      </c>
      <c r="I13" s="216">
        <v>0.45164516128999999</v>
      </c>
      <c r="J13" s="216">
        <v>-3.3677419355000002E-2</v>
      </c>
      <c r="K13" s="216">
        <v>-0.10920000000000001</v>
      </c>
      <c r="L13" s="216">
        <v>-0.84141935483999997</v>
      </c>
      <c r="M13" s="216">
        <v>-2.6033333333000001E-2</v>
      </c>
      <c r="N13" s="216">
        <v>0.21851612903000001</v>
      </c>
      <c r="O13" s="216">
        <v>-0.72732258064999999</v>
      </c>
      <c r="P13" s="216">
        <v>-0.70296551724</v>
      </c>
      <c r="Q13" s="216">
        <v>-0.40832258064999999</v>
      </c>
      <c r="R13" s="216">
        <v>-0.15040000000000001</v>
      </c>
      <c r="S13" s="216">
        <v>-8.1870967742000006E-2</v>
      </c>
      <c r="T13" s="216">
        <v>0.36680000000000001</v>
      </c>
      <c r="U13" s="216">
        <v>0.23867741935</v>
      </c>
      <c r="V13" s="216">
        <v>0.21880645161000001</v>
      </c>
      <c r="W13" s="216">
        <v>0.50460000000000005</v>
      </c>
      <c r="X13" s="216">
        <v>-0.63438709677000005</v>
      </c>
      <c r="Y13" s="216">
        <v>1.5633333332999998E-2</v>
      </c>
      <c r="Z13" s="216">
        <v>0.19716129031999999</v>
      </c>
      <c r="AA13" s="216">
        <v>-0.71535483871000005</v>
      </c>
      <c r="AB13" s="216">
        <v>-0.66503571428999997</v>
      </c>
      <c r="AC13" s="216">
        <v>-0.42503225806</v>
      </c>
      <c r="AD13" s="216">
        <v>0.47696666666999998</v>
      </c>
      <c r="AE13" s="216">
        <v>0.24122580645</v>
      </c>
      <c r="AF13" s="216">
        <v>0.50836666666999997</v>
      </c>
      <c r="AG13" s="216">
        <v>0.58535483871000005</v>
      </c>
      <c r="AH13" s="216">
        <v>0.75577419354999997</v>
      </c>
      <c r="AI13" s="216">
        <v>-0.32019999999999998</v>
      </c>
      <c r="AJ13" s="216">
        <v>0.31796774193999999</v>
      </c>
      <c r="AK13" s="216">
        <v>0.22256666667</v>
      </c>
      <c r="AL13" s="216">
        <v>1.0131612903</v>
      </c>
      <c r="AM13" s="216">
        <v>5.6258064516000003E-2</v>
      </c>
      <c r="AN13" s="216">
        <v>-0.12921428570999999</v>
      </c>
      <c r="AO13" s="216">
        <v>2.3225806452000001E-3</v>
      </c>
      <c r="AP13" s="216">
        <v>-0.38696666667000001</v>
      </c>
      <c r="AQ13" s="216">
        <v>5.7419354839E-2</v>
      </c>
      <c r="AR13" s="216">
        <v>0.61466666667000003</v>
      </c>
      <c r="AS13" s="216">
        <v>0.17780645161</v>
      </c>
      <c r="AT13" s="216">
        <v>7.9709677418999994E-2</v>
      </c>
      <c r="AU13" s="216">
        <v>-0.30956666666999999</v>
      </c>
      <c r="AV13" s="216">
        <v>-0.52638709676999995</v>
      </c>
      <c r="AW13" s="216">
        <v>-0.53826666667</v>
      </c>
      <c r="AX13" s="216">
        <v>0.21977419355</v>
      </c>
      <c r="AY13" s="216">
        <v>-0.22612903226</v>
      </c>
      <c r="AZ13" s="216">
        <v>-0.10442857143000001</v>
      </c>
      <c r="BA13" s="216">
        <v>-2.598156682E-2</v>
      </c>
      <c r="BB13" s="216">
        <v>-0.64559490783999995</v>
      </c>
      <c r="BC13" s="327">
        <v>-0.1893002</v>
      </c>
      <c r="BD13" s="327">
        <v>0.31356640000000002</v>
      </c>
      <c r="BE13" s="327">
        <v>0.27582410000000002</v>
      </c>
      <c r="BF13" s="327">
        <v>5.5525699999999997E-2</v>
      </c>
      <c r="BG13" s="327">
        <v>-0.11750190000000001</v>
      </c>
      <c r="BH13" s="327">
        <v>-0.47435300000000002</v>
      </c>
      <c r="BI13" s="327">
        <v>-6.3686599999999996E-2</v>
      </c>
      <c r="BJ13" s="327">
        <v>0.220417</v>
      </c>
      <c r="BK13" s="327">
        <v>-0.20296130000000001</v>
      </c>
      <c r="BL13" s="327">
        <v>-0.36753279999999999</v>
      </c>
      <c r="BM13" s="327">
        <v>-0.41412209999999999</v>
      </c>
      <c r="BN13" s="327">
        <v>-8.8039699999999999E-2</v>
      </c>
      <c r="BO13" s="327">
        <v>-8.0131599999999997E-2</v>
      </c>
      <c r="BP13" s="327">
        <v>0.43420229999999999</v>
      </c>
      <c r="BQ13" s="327">
        <v>0.37900050000000002</v>
      </c>
      <c r="BR13" s="327">
        <v>9.7767099999999996E-2</v>
      </c>
      <c r="BS13" s="327">
        <v>-2.99701E-2</v>
      </c>
      <c r="BT13" s="327">
        <v>-0.46277249999999998</v>
      </c>
      <c r="BU13" s="327">
        <v>-4.6465899999999997E-2</v>
      </c>
      <c r="BV13" s="327">
        <v>0.27654279999999998</v>
      </c>
    </row>
    <row r="14" spans="1:74" ht="11.1" customHeight="1" x14ac:dyDescent="0.2">
      <c r="A14" s="61" t="s">
        <v>629</v>
      </c>
      <c r="B14" s="175" t="s">
        <v>129</v>
      </c>
      <c r="C14" s="216">
        <v>0.30902983871</v>
      </c>
      <c r="D14" s="216">
        <v>0.10495171429</v>
      </c>
      <c r="E14" s="216">
        <v>-0.19269212902999999</v>
      </c>
      <c r="F14" s="216">
        <v>0.33162599999999998</v>
      </c>
      <c r="G14" s="216">
        <v>0.14379651613</v>
      </c>
      <c r="H14" s="216">
        <v>0.19466066667000001</v>
      </c>
      <c r="I14" s="216">
        <v>0.22353261290000001</v>
      </c>
      <c r="J14" s="216">
        <v>7.7900387097000007E-2</v>
      </c>
      <c r="K14" s="216">
        <v>-6.2866666666000005E-4</v>
      </c>
      <c r="L14" s="216">
        <v>0.29098483871000003</v>
      </c>
      <c r="M14" s="216">
        <v>0.11520033333</v>
      </c>
      <c r="N14" s="216">
        <v>-0.23820616129</v>
      </c>
      <c r="O14" s="216">
        <v>0.35609080645000002</v>
      </c>
      <c r="P14" s="216">
        <v>3.1388551723999999E-2</v>
      </c>
      <c r="Q14" s="216">
        <v>-6.7579354838999996E-3</v>
      </c>
      <c r="R14" s="216">
        <v>0.21703933333</v>
      </c>
      <c r="S14" s="216">
        <v>0.35476019354999999</v>
      </c>
      <c r="T14" s="216">
        <v>0.36559666667000001</v>
      </c>
      <c r="U14" s="216">
        <v>0.18693154839000001</v>
      </c>
      <c r="V14" s="216">
        <v>0.40904277419000001</v>
      </c>
      <c r="W14" s="216">
        <v>5.0552E-2</v>
      </c>
      <c r="X14" s="216">
        <v>0.23329532257999999</v>
      </c>
      <c r="Y14" s="216">
        <v>-8.6131333333000007E-2</v>
      </c>
      <c r="Z14" s="216">
        <v>0.19178219355000001</v>
      </c>
      <c r="AA14" s="216">
        <v>0.22673980645</v>
      </c>
      <c r="AB14" s="216">
        <v>0.33473999999999998</v>
      </c>
      <c r="AC14" s="216">
        <v>-9.2042258065000004E-3</v>
      </c>
      <c r="AD14" s="216">
        <v>0.22537266667</v>
      </c>
      <c r="AE14" s="216">
        <v>0.28534819355000002</v>
      </c>
      <c r="AF14" s="216">
        <v>0.22094033332999999</v>
      </c>
      <c r="AG14" s="216">
        <v>0.53371306452</v>
      </c>
      <c r="AH14" s="216">
        <v>-0.12715087097</v>
      </c>
      <c r="AI14" s="216">
        <v>0.25295433333</v>
      </c>
      <c r="AJ14" s="216">
        <v>-7.1855806452000001E-2</v>
      </c>
      <c r="AK14" s="216">
        <v>0.12778466666999999</v>
      </c>
      <c r="AL14" s="216">
        <v>1.0859483870999999E-2</v>
      </c>
      <c r="AM14" s="216">
        <v>-7.7196000000000001E-2</v>
      </c>
      <c r="AN14" s="216">
        <v>-3.1171428570999998E-2</v>
      </c>
      <c r="AO14" s="216">
        <v>0.25725790322999997</v>
      </c>
      <c r="AP14" s="216">
        <v>0.13930799999999999</v>
      </c>
      <c r="AQ14" s="216">
        <v>0.52612425805999996</v>
      </c>
      <c r="AR14" s="216">
        <v>9.3720666667000005E-2</v>
      </c>
      <c r="AS14" s="216">
        <v>0.45646003225999998</v>
      </c>
      <c r="AT14" s="216">
        <v>-4.3366193547999997E-2</v>
      </c>
      <c r="AU14" s="216">
        <v>0.35151500000000002</v>
      </c>
      <c r="AV14" s="216">
        <v>0.22304516128999999</v>
      </c>
      <c r="AW14" s="216">
        <v>0.70834299999999994</v>
      </c>
      <c r="AX14" s="216">
        <v>0.62514835483999998</v>
      </c>
      <c r="AY14" s="216">
        <v>0.19659803226</v>
      </c>
      <c r="AZ14" s="216">
        <v>0.59670628570999995</v>
      </c>
      <c r="BA14" s="216">
        <v>0.11107666361</v>
      </c>
      <c r="BB14" s="216">
        <v>0.50031972750999998</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630</v>
      </c>
      <c r="B15" s="175" t="s">
        <v>178</v>
      </c>
      <c r="C15" s="216">
        <v>15.456129000000001</v>
      </c>
      <c r="D15" s="216">
        <v>15.341571</v>
      </c>
      <c r="E15" s="216">
        <v>15.64</v>
      </c>
      <c r="F15" s="216">
        <v>16.2728</v>
      </c>
      <c r="G15" s="216">
        <v>16.401612</v>
      </c>
      <c r="H15" s="216">
        <v>16.701132999999999</v>
      </c>
      <c r="I15" s="216">
        <v>16.878644999999999</v>
      </c>
      <c r="J15" s="216">
        <v>16.700225</v>
      </c>
      <c r="K15" s="216">
        <v>16.1676</v>
      </c>
      <c r="L15" s="216">
        <v>15.439871</v>
      </c>
      <c r="M15" s="216">
        <v>16.458033</v>
      </c>
      <c r="N15" s="216">
        <v>16.741548000000002</v>
      </c>
      <c r="O15" s="216">
        <v>15.95129</v>
      </c>
      <c r="P15" s="216">
        <v>15.842828000000001</v>
      </c>
      <c r="Q15" s="216">
        <v>16.082452</v>
      </c>
      <c r="R15" s="216">
        <v>15.920267000000001</v>
      </c>
      <c r="S15" s="216">
        <v>16.236806999999999</v>
      </c>
      <c r="T15" s="216">
        <v>16.432600000000001</v>
      </c>
      <c r="U15" s="216">
        <v>16.621193999999999</v>
      </c>
      <c r="V15" s="216">
        <v>16.593354999999999</v>
      </c>
      <c r="W15" s="216">
        <v>16.339832999999999</v>
      </c>
      <c r="X15" s="216">
        <v>15.454355</v>
      </c>
      <c r="Y15" s="216">
        <v>16.235233000000001</v>
      </c>
      <c r="Z15" s="216">
        <v>16.515871000000001</v>
      </c>
      <c r="AA15" s="216">
        <v>16.118224999999999</v>
      </c>
      <c r="AB15" s="216">
        <v>15.493107</v>
      </c>
      <c r="AC15" s="216">
        <v>16.047934999999999</v>
      </c>
      <c r="AD15" s="216">
        <v>16.954433000000002</v>
      </c>
      <c r="AE15" s="216">
        <v>17.222387000000001</v>
      </c>
      <c r="AF15" s="216">
        <v>17.204066000000001</v>
      </c>
      <c r="AG15" s="216">
        <v>17.317450999999998</v>
      </c>
      <c r="AH15" s="216">
        <v>16.980516000000001</v>
      </c>
      <c r="AI15" s="216">
        <v>15.4602</v>
      </c>
      <c r="AJ15" s="216">
        <v>16.061192999999999</v>
      </c>
      <c r="AK15" s="216">
        <v>16.839600000000001</v>
      </c>
      <c r="AL15" s="216">
        <v>17.274387000000001</v>
      </c>
      <c r="AM15" s="216">
        <v>16.599226000000002</v>
      </c>
      <c r="AN15" s="216">
        <v>15.931820999999999</v>
      </c>
      <c r="AO15" s="216">
        <v>16.665289999999999</v>
      </c>
      <c r="AP15" s="216">
        <v>16.765733000000001</v>
      </c>
      <c r="AQ15" s="216">
        <v>16.989194000000001</v>
      </c>
      <c r="AR15" s="216">
        <v>17.665766999999999</v>
      </c>
      <c r="AS15" s="216">
        <v>17.354935999999999</v>
      </c>
      <c r="AT15" s="216">
        <v>17.612193999999999</v>
      </c>
      <c r="AU15" s="216">
        <v>16.985567</v>
      </c>
      <c r="AV15" s="216">
        <v>16.408902999999999</v>
      </c>
      <c r="AW15" s="216">
        <v>17.152432999999998</v>
      </c>
      <c r="AX15" s="216">
        <v>17.409386999999999</v>
      </c>
      <c r="AY15" s="216">
        <v>16.785097</v>
      </c>
      <c r="AZ15" s="216">
        <v>15.836929</v>
      </c>
      <c r="BA15" s="216">
        <v>15.986645161</v>
      </c>
      <c r="BB15" s="216">
        <v>16.443560000000002</v>
      </c>
      <c r="BC15" s="327">
        <v>17.43083</v>
      </c>
      <c r="BD15" s="327">
        <v>17.73836</v>
      </c>
      <c r="BE15" s="327">
        <v>17.7593</v>
      </c>
      <c r="BF15" s="327">
        <v>17.735880000000002</v>
      </c>
      <c r="BG15" s="327">
        <v>17.19172</v>
      </c>
      <c r="BH15" s="327">
        <v>16.560379999999999</v>
      </c>
      <c r="BI15" s="327">
        <v>17.186869999999999</v>
      </c>
      <c r="BJ15" s="327">
        <v>17.804919999999999</v>
      </c>
      <c r="BK15" s="327">
        <v>17.209399999999999</v>
      </c>
      <c r="BL15" s="327">
        <v>16.942049999999998</v>
      </c>
      <c r="BM15" s="327">
        <v>17.440349999999999</v>
      </c>
      <c r="BN15" s="327">
        <v>17.979009999999999</v>
      </c>
      <c r="BO15" s="327">
        <v>18.238530000000001</v>
      </c>
      <c r="BP15" s="327">
        <v>18.369730000000001</v>
      </c>
      <c r="BQ15" s="327">
        <v>18.38392</v>
      </c>
      <c r="BR15" s="327">
        <v>18.31503</v>
      </c>
      <c r="BS15" s="327">
        <v>17.94708</v>
      </c>
      <c r="BT15" s="327">
        <v>17.481200000000001</v>
      </c>
      <c r="BU15" s="327">
        <v>17.7163</v>
      </c>
      <c r="BV15" s="327">
        <v>18.033660000000001</v>
      </c>
    </row>
    <row r="16" spans="1:74" ht="11.1" customHeight="1" x14ac:dyDescent="0.2">
      <c r="A16" s="57"/>
      <c r="B16" s="44" t="s">
        <v>924</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6"/>
      <c r="AW16" s="216"/>
      <c r="AX16" s="216"/>
      <c r="AY16" s="216"/>
      <c r="AZ16" s="63"/>
      <c r="BA16" s="63"/>
      <c r="BB16" s="63"/>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632</v>
      </c>
      <c r="B17" s="175" t="s">
        <v>517</v>
      </c>
      <c r="C17" s="216">
        <v>1.0751230000000001</v>
      </c>
      <c r="D17" s="216">
        <v>1.0213540000000001</v>
      </c>
      <c r="E17" s="216">
        <v>1.013188</v>
      </c>
      <c r="F17" s="216">
        <v>1.067499</v>
      </c>
      <c r="G17" s="216">
        <v>1.083029</v>
      </c>
      <c r="H17" s="216">
        <v>1.0276639999999999</v>
      </c>
      <c r="I17" s="216">
        <v>1.092384</v>
      </c>
      <c r="J17" s="216">
        <v>1.0985119999999999</v>
      </c>
      <c r="K17" s="216">
        <v>1.04623</v>
      </c>
      <c r="L17" s="216">
        <v>1.040092</v>
      </c>
      <c r="M17" s="216">
        <v>1.064865</v>
      </c>
      <c r="N17" s="216">
        <v>1.108093</v>
      </c>
      <c r="O17" s="216">
        <v>1.116614</v>
      </c>
      <c r="P17" s="216">
        <v>1.070379</v>
      </c>
      <c r="Q17" s="216">
        <v>1.0491280000000001</v>
      </c>
      <c r="R17" s="216">
        <v>1.0950979999999999</v>
      </c>
      <c r="S17" s="216">
        <v>1.1603540000000001</v>
      </c>
      <c r="T17" s="216">
        <v>1.1139669999999999</v>
      </c>
      <c r="U17" s="216">
        <v>1.1902569999999999</v>
      </c>
      <c r="V17" s="216">
        <v>1.1487769999999999</v>
      </c>
      <c r="W17" s="216">
        <v>1.122369</v>
      </c>
      <c r="X17" s="216">
        <v>1.088838</v>
      </c>
      <c r="Y17" s="216">
        <v>1.1125670000000001</v>
      </c>
      <c r="Z17" s="216">
        <v>1.143324</v>
      </c>
      <c r="AA17" s="216">
        <v>1.1389959999999999</v>
      </c>
      <c r="AB17" s="216">
        <v>1.062497</v>
      </c>
      <c r="AC17" s="216">
        <v>1.1120620000000001</v>
      </c>
      <c r="AD17" s="216">
        <v>1.1459630000000001</v>
      </c>
      <c r="AE17" s="216">
        <v>1.1351560000000001</v>
      </c>
      <c r="AF17" s="216">
        <v>1.159198</v>
      </c>
      <c r="AG17" s="216">
        <v>1.1010279999999999</v>
      </c>
      <c r="AH17" s="216">
        <v>1.1128309999999999</v>
      </c>
      <c r="AI17" s="216">
        <v>1.009798</v>
      </c>
      <c r="AJ17" s="216">
        <v>1.0814790000000001</v>
      </c>
      <c r="AK17" s="216">
        <v>1.146163</v>
      </c>
      <c r="AL17" s="216">
        <v>1.125769</v>
      </c>
      <c r="AM17" s="216">
        <v>1.123324</v>
      </c>
      <c r="AN17" s="216">
        <v>1.116609</v>
      </c>
      <c r="AO17" s="216">
        <v>1.0958639999999999</v>
      </c>
      <c r="AP17" s="216">
        <v>1.114368</v>
      </c>
      <c r="AQ17" s="216">
        <v>1.1192260000000001</v>
      </c>
      <c r="AR17" s="216">
        <v>1.128633</v>
      </c>
      <c r="AS17" s="216">
        <v>1.1695489999999999</v>
      </c>
      <c r="AT17" s="216">
        <v>1.190904</v>
      </c>
      <c r="AU17" s="216">
        <v>1.140131</v>
      </c>
      <c r="AV17" s="216">
        <v>1.1101289999999999</v>
      </c>
      <c r="AW17" s="216">
        <v>1.158433</v>
      </c>
      <c r="AX17" s="216">
        <v>1.2095180000000001</v>
      </c>
      <c r="AY17" s="216">
        <v>1.1095159999999999</v>
      </c>
      <c r="AZ17" s="216">
        <v>1.0196780000000001</v>
      </c>
      <c r="BA17" s="216">
        <v>1.0795140000000001</v>
      </c>
      <c r="BB17" s="216">
        <v>1.127257</v>
      </c>
      <c r="BC17" s="327">
        <v>1.1218900000000001</v>
      </c>
      <c r="BD17" s="327">
        <v>1.143227</v>
      </c>
      <c r="BE17" s="327">
        <v>1.1537269999999999</v>
      </c>
      <c r="BF17" s="327">
        <v>1.168037</v>
      </c>
      <c r="BG17" s="327">
        <v>1.113853</v>
      </c>
      <c r="BH17" s="327">
        <v>1.1428970000000001</v>
      </c>
      <c r="BI17" s="327">
        <v>1.179772</v>
      </c>
      <c r="BJ17" s="327">
        <v>1.237852</v>
      </c>
      <c r="BK17" s="327">
        <v>1.2273689999999999</v>
      </c>
      <c r="BL17" s="327">
        <v>1.1792130000000001</v>
      </c>
      <c r="BM17" s="327">
        <v>1.1913849999999999</v>
      </c>
      <c r="BN17" s="327">
        <v>1.237115</v>
      </c>
      <c r="BO17" s="327">
        <v>1.2619929999999999</v>
      </c>
      <c r="BP17" s="327">
        <v>1.2663530000000001</v>
      </c>
      <c r="BQ17" s="327">
        <v>1.2737849999999999</v>
      </c>
      <c r="BR17" s="327">
        <v>1.2864789999999999</v>
      </c>
      <c r="BS17" s="327">
        <v>1.244839</v>
      </c>
      <c r="BT17" s="327">
        <v>1.254702</v>
      </c>
      <c r="BU17" s="327">
        <v>1.26738</v>
      </c>
      <c r="BV17" s="327">
        <v>1.3125089999999999</v>
      </c>
    </row>
    <row r="18" spans="1:74" ht="11.1" customHeight="1" x14ac:dyDescent="0.2">
      <c r="A18" s="61" t="s">
        <v>631</v>
      </c>
      <c r="B18" s="175" t="s">
        <v>1100</v>
      </c>
      <c r="C18" s="216">
        <v>3.0547740000000001</v>
      </c>
      <c r="D18" s="216">
        <v>3.1617139999999999</v>
      </c>
      <c r="E18" s="216">
        <v>3.236774</v>
      </c>
      <c r="F18" s="216">
        <v>3.3753329999999999</v>
      </c>
      <c r="G18" s="216">
        <v>3.3367089999999999</v>
      </c>
      <c r="H18" s="216">
        <v>3.3187660000000001</v>
      </c>
      <c r="I18" s="216">
        <v>3.355064</v>
      </c>
      <c r="J18" s="216">
        <v>3.4187409999999998</v>
      </c>
      <c r="K18" s="216">
        <v>3.437033</v>
      </c>
      <c r="L18" s="216">
        <v>3.4885160000000002</v>
      </c>
      <c r="M18" s="216">
        <v>3.4981330000000002</v>
      </c>
      <c r="N18" s="216">
        <v>3.4172579999999999</v>
      </c>
      <c r="O18" s="216">
        <v>3.3447740000000001</v>
      </c>
      <c r="P18" s="216">
        <v>3.3693439999999999</v>
      </c>
      <c r="Q18" s="216">
        <v>3.5557089999999998</v>
      </c>
      <c r="R18" s="216">
        <v>3.5703999999999998</v>
      </c>
      <c r="S18" s="216">
        <v>3.6716769999999999</v>
      </c>
      <c r="T18" s="216">
        <v>3.662433</v>
      </c>
      <c r="U18" s="216">
        <v>3.6038380000000001</v>
      </c>
      <c r="V18" s="216">
        <v>3.4103219999999999</v>
      </c>
      <c r="W18" s="216">
        <v>3.427333</v>
      </c>
      <c r="X18" s="216">
        <v>3.5443220000000002</v>
      </c>
      <c r="Y18" s="216">
        <v>3.5957659999999998</v>
      </c>
      <c r="Z18" s="216">
        <v>3.3521930000000002</v>
      </c>
      <c r="AA18" s="216">
        <v>3.395032</v>
      </c>
      <c r="AB18" s="216">
        <v>3.6327859999999998</v>
      </c>
      <c r="AC18" s="216">
        <v>3.6852580000000001</v>
      </c>
      <c r="AD18" s="216">
        <v>3.6822330000000001</v>
      </c>
      <c r="AE18" s="216">
        <v>3.7710970000000001</v>
      </c>
      <c r="AF18" s="216">
        <v>3.8073000000000001</v>
      </c>
      <c r="AG18" s="216">
        <v>3.8220969999999999</v>
      </c>
      <c r="AH18" s="216">
        <v>3.7635160000000001</v>
      </c>
      <c r="AI18" s="216">
        <v>3.731033</v>
      </c>
      <c r="AJ18" s="216">
        <v>4.0197419999999999</v>
      </c>
      <c r="AK18" s="216">
        <v>4.1056670000000004</v>
      </c>
      <c r="AL18" s="216">
        <v>3.9689679999999998</v>
      </c>
      <c r="AM18" s="216">
        <v>3.8246449999999999</v>
      </c>
      <c r="AN18" s="216">
        <v>4.02325</v>
      </c>
      <c r="AO18" s="216">
        <v>4.1732259999999997</v>
      </c>
      <c r="AP18" s="216">
        <v>4.2598330000000004</v>
      </c>
      <c r="AQ18" s="216">
        <v>4.3214839999999999</v>
      </c>
      <c r="AR18" s="216">
        <v>4.3256329999999998</v>
      </c>
      <c r="AS18" s="216">
        <v>4.4112900000000002</v>
      </c>
      <c r="AT18" s="216">
        <v>4.57</v>
      </c>
      <c r="AU18" s="216">
        <v>4.6311999999999998</v>
      </c>
      <c r="AV18" s="216">
        <v>4.5804520000000002</v>
      </c>
      <c r="AW18" s="216">
        <v>4.570767</v>
      </c>
      <c r="AX18" s="216">
        <v>4.4786770000000002</v>
      </c>
      <c r="AY18" s="216">
        <v>4.545032</v>
      </c>
      <c r="AZ18" s="216">
        <v>4.7059639999999998</v>
      </c>
      <c r="BA18" s="216">
        <v>4.78824731</v>
      </c>
      <c r="BB18" s="216">
        <v>4.8414478383999997</v>
      </c>
      <c r="BC18" s="327">
        <v>4.8253360000000001</v>
      </c>
      <c r="BD18" s="327">
        <v>4.799868</v>
      </c>
      <c r="BE18" s="327">
        <v>4.8611820000000003</v>
      </c>
      <c r="BF18" s="327">
        <v>4.9919599999999997</v>
      </c>
      <c r="BG18" s="327">
        <v>5.1016459999999997</v>
      </c>
      <c r="BH18" s="327">
        <v>5.1947859999999997</v>
      </c>
      <c r="BI18" s="327">
        <v>5.2480929999999999</v>
      </c>
      <c r="BJ18" s="327">
        <v>5.1783720000000004</v>
      </c>
      <c r="BK18" s="327">
        <v>5.1984170000000001</v>
      </c>
      <c r="BL18" s="327">
        <v>5.1769470000000002</v>
      </c>
      <c r="BM18" s="327">
        <v>5.2400650000000004</v>
      </c>
      <c r="BN18" s="327">
        <v>5.2462210000000002</v>
      </c>
      <c r="BO18" s="327">
        <v>5.2338300000000002</v>
      </c>
      <c r="BP18" s="327">
        <v>5.2710350000000004</v>
      </c>
      <c r="BQ18" s="327">
        <v>5.3056000000000001</v>
      </c>
      <c r="BR18" s="327">
        <v>5.3359170000000002</v>
      </c>
      <c r="BS18" s="327">
        <v>5.4206200000000004</v>
      </c>
      <c r="BT18" s="327">
        <v>5.4370279999999998</v>
      </c>
      <c r="BU18" s="327">
        <v>5.4746759999999997</v>
      </c>
      <c r="BV18" s="327">
        <v>5.3732689999999996</v>
      </c>
    </row>
    <row r="19" spans="1:74" ht="11.1" customHeight="1" x14ac:dyDescent="0.2">
      <c r="A19" s="61" t="s">
        <v>1077</v>
      </c>
      <c r="B19" s="175" t="s">
        <v>1078</v>
      </c>
      <c r="C19" s="216">
        <v>1.0538799999999999</v>
      </c>
      <c r="D19" s="216">
        <v>1.046316</v>
      </c>
      <c r="E19" s="216">
        <v>1.0496939999999999</v>
      </c>
      <c r="F19" s="216">
        <v>1.0624279999999999</v>
      </c>
      <c r="G19" s="216">
        <v>1.1037509999999999</v>
      </c>
      <c r="H19" s="216">
        <v>1.1437189999999999</v>
      </c>
      <c r="I19" s="216">
        <v>1.1202179999999999</v>
      </c>
      <c r="J19" s="216">
        <v>1.099153</v>
      </c>
      <c r="K19" s="216">
        <v>1.0871660000000001</v>
      </c>
      <c r="L19" s="216">
        <v>1.100803</v>
      </c>
      <c r="M19" s="216">
        <v>1.1148670000000001</v>
      </c>
      <c r="N19" s="216">
        <v>1.121928</v>
      </c>
      <c r="O19" s="216">
        <v>1.107224</v>
      </c>
      <c r="P19" s="216">
        <v>1.1271599999999999</v>
      </c>
      <c r="Q19" s="216">
        <v>1.1439649999999999</v>
      </c>
      <c r="R19" s="216">
        <v>1.092033</v>
      </c>
      <c r="S19" s="216">
        <v>1.1434340000000001</v>
      </c>
      <c r="T19" s="216">
        <v>1.1763749999999999</v>
      </c>
      <c r="U19" s="216">
        <v>1.177408</v>
      </c>
      <c r="V19" s="216">
        <v>1.186167</v>
      </c>
      <c r="W19" s="216">
        <v>1.163246</v>
      </c>
      <c r="X19" s="216">
        <v>1.150069</v>
      </c>
      <c r="Y19" s="216">
        <v>1.1916789999999999</v>
      </c>
      <c r="Z19" s="216">
        <v>1.2087429999999999</v>
      </c>
      <c r="AA19" s="216">
        <v>1.183983</v>
      </c>
      <c r="AB19" s="216">
        <v>1.170666</v>
      </c>
      <c r="AC19" s="216">
        <v>1.176749</v>
      </c>
      <c r="AD19" s="216">
        <v>1.1395500000000001</v>
      </c>
      <c r="AE19" s="216">
        <v>1.1761090000000001</v>
      </c>
      <c r="AF19" s="216">
        <v>1.187074</v>
      </c>
      <c r="AG19" s="216">
        <v>1.190156</v>
      </c>
      <c r="AH19" s="216">
        <v>1.2177150000000001</v>
      </c>
      <c r="AI19" s="216">
        <v>1.1760649999999999</v>
      </c>
      <c r="AJ19" s="216">
        <v>1.209865</v>
      </c>
      <c r="AK19" s="216">
        <v>1.262677</v>
      </c>
      <c r="AL19" s="216">
        <v>1.235941</v>
      </c>
      <c r="AM19" s="216">
        <v>1.199155</v>
      </c>
      <c r="AN19" s="216">
        <v>1.2160470000000001</v>
      </c>
      <c r="AO19" s="216">
        <v>1.2017599999999999</v>
      </c>
      <c r="AP19" s="216">
        <v>1.1939420000000001</v>
      </c>
      <c r="AQ19" s="216">
        <v>1.2168289999999999</v>
      </c>
      <c r="AR19" s="216">
        <v>1.2521279999999999</v>
      </c>
      <c r="AS19" s="216">
        <v>1.267665</v>
      </c>
      <c r="AT19" s="216">
        <v>1.281738</v>
      </c>
      <c r="AU19" s="216">
        <v>1.206415</v>
      </c>
      <c r="AV19" s="216">
        <v>1.2137199999999999</v>
      </c>
      <c r="AW19" s="216">
        <v>1.2340180000000001</v>
      </c>
      <c r="AX19" s="216">
        <v>1.219034</v>
      </c>
      <c r="AY19" s="216">
        <v>1.1873229999999999</v>
      </c>
      <c r="AZ19" s="216">
        <v>1.1953510000000001</v>
      </c>
      <c r="BA19" s="216">
        <v>1.1494447387</v>
      </c>
      <c r="BB19" s="216">
        <v>1.1944242667</v>
      </c>
      <c r="BC19" s="327">
        <v>1.2171540000000001</v>
      </c>
      <c r="BD19" s="327">
        <v>1.2472179999999999</v>
      </c>
      <c r="BE19" s="327">
        <v>1.206812</v>
      </c>
      <c r="BF19" s="327">
        <v>1.2109259999999999</v>
      </c>
      <c r="BG19" s="327">
        <v>1.1774960000000001</v>
      </c>
      <c r="BH19" s="327">
        <v>1.1617649999999999</v>
      </c>
      <c r="BI19" s="327">
        <v>1.2140470000000001</v>
      </c>
      <c r="BJ19" s="327">
        <v>1.2431749999999999</v>
      </c>
      <c r="BK19" s="327">
        <v>1.1690339999999999</v>
      </c>
      <c r="BL19" s="327">
        <v>1.1879120000000001</v>
      </c>
      <c r="BM19" s="327">
        <v>1.2118910000000001</v>
      </c>
      <c r="BN19" s="327">
        <v>1.2038279999999999</v>
      </c>
      <c r="BO19" s="327">
        <v>1.239271</v>
      </c>
      <c r="BP19" s="327">
        <v>1.2655179999999999</v>
      </c>
      <c r="BQ19" s="327">
        <v>1.22567</v>
      </c>
      <c r="BR19" s="327">
        <v>1.237487</v>
      </c>
      <c r="BS19" s="327">
        <v>1.203697</v>
      </c>
      <c r="BT19" s="327">
        <v>1.1818610000000001</v>
      </c>
      <c r="BU19" s="327">
        <v>1.2314430000000001</v>
      </c>
      <c r="BV19" s="327">
        <v>1.2503139999999999</v>
      </c>
    </row>
    <row r="20" spans="1:74" ht="11.1" customHeight="1" x14ac:dyDescent="0.2">
      <c r="A20" s="61" t="s">
        <v>971</v>
      </c>
      <c r="B20" s="175" t="s">
        <v>118</v>
      </c>
      <c r="C20" s="216">
        <v>0.96032200000000001</v>
      </c>
      <c r="D20" s="216">
        <v>0.95764199999999999</v>
      </c>
      <c r="E20" s="216">
        <v>0.951129</v>
      </c>
      <c r="F20" s="216">
        <v>0.93033299999999997</v>
      </c>
      <c r="G20" s="216">
        <v>0.95696700000000001</v>
      </c>
      <c r="H20" s="216">
        <v>0.98946599999999996</v>
      </c>
      <c r="I20" s="216">
        <v>0.97577400000000003</v>
      </c>
      <c r="J20" s="216">
        <v>0.96006400000000003</v>
      </c>
      <c r="K20" s="216">
        <v>0.95236600000000005</v>
      </c>
      <c r="L20" s="216">
        <v>0.96406400000000003</v>
      </c>
      <c r="M20" s="216">
        <v>0.98916599999999999</v>
      </c>
      <c r="N20" s="216">
        <v>1.0026120000000001</v>
      </c>
      <c r="O20" s="216">
        <v>0.98232299999999995</v>
      </c>
      <c r="P20" s="216">
        <v>0.993448</v>
      </c>
      <c r="Q20" s="216">
        <v>0.99861299999999997</v>
      </c>
      <c r="R20" s="216">
        <v>0.94026699999999996</v>
      </c>
      <c r="S20" s="216">
        <v>0.97890299999999997</v>
      </c>
      <c r="T20" s="216">
        <v>1.014767</v>
      </c>
      <c r="U20" s="216">
        <v>1.0151289999999999</v>
      </c>
      <c r="V20" s="216">
        <v>1.0276130000000001</v>
      </c>
      <c r="W20" s="216">
        <v>1.0016</v>
      </c>
      <c r="X20" s="216">
        <v>1.000194</v>
      </c>
      <c r="Y20" s="216">
        <v>1.023533</v>
      </c>
      <c r="Z20" s="216">
        <v>1.0541940000000001</v>
      </c>
      <c r="AA20" s="216">
        <v>1.0608709999999999</v>
      </c>
      <c r="AB20" s="216">
        <v>1.046678</v>
      </c>
      <c r="AC20" s="216">
        <v>1.0449349999999999</v>
      </c>
      <c r="AD20" s="216">
        <v>0.98796600000000001</v>
      </c>
      <c r="AE20" s="216">
        <v>1.027838</v>
      </c>
      <c r="AF20" s="216">
        <v>1.0264660000000001</v>
      </c>
      <c r="AG20" s="216">
        <v>1.0123869999999999</v>
      </c>
      <c r="AH20" s="216">
        <v>1.0539350000000001</v>
      </c>
      <c r="AI20" s="216">
        <v>1.023366</v>
      </c>
      <c r="AJ20" s="216">
        <v>1.039096</v>
      </c>
      <c r="AK20" s="216">
        <v>1.0876999999999999</v>
      </c>
      <c r="AL20" s="216">
        <v>1.062967</v>
      </c>
      <c r="AM20" s="216">
        <v>1.046065</v>
      </c>
      <c r="AN20" s="216">
        <v>1.0542499999999999</v>
      </c>
      <c r="AO20" s="216">
        <v>1.0392250000000001</v>
      </c>
      <c r="AP20" s="216">
        <v>1.017733</v>
      </c>
      <c r="AQ20" s="216">
        <v>1.039194</v>
      </c>
      <c r="AR20" s="216">
        <v>1.064133</v>
      </c>
      <c r="AS20" s="216">
        <v>1.080516</v>
      </c>
      <c r="AT20" s="216">
        <v>1.0894520000000001</v>
      </c>
      <c r="AU20" s="216">
        <v>1.0222329999999999</v>
      </c>
      <c r="AV20" s="216">
        <v>1.044516</v>
      </c>
      <c r="AW20" s="216">
        <v>1.050467</v>
      </c>
      <c r="AX20" s="216">
        <v>1.0237419999999999</v>
      </c>
      <c r="AY20" s="216">
        <v>1.019387</v>
      </c>
      <c r="AZ20" s="216">
        <v>1.0205709999999999</v>
      </c>
      <c r="BA20" s="216">
        <v>0.99635483870999997</v>
      </c>
      <c r="BB20" s="216">
        <v>1.0251606666999999</v>
      </c>
      <c r="BC20" s="327">
        <v>1.0442959999999999</v>
      </c>
      <c r="BD20" s="327">
        <v>1.07203</v>
      </c>
      <c r="BE20" s="327">
        <v>1.0439430000000001</v>
      </c>
      <c r="BF20" s="327">
        <v>1.048149</v>
      </c>
      <c r="BG20" s="327">
        <v>1.011301</v>
      </c>
      <c r="BH20" s="327">
        <v>1.0004630000000001</v>
      </c>
      <c r="BI20" s="327">
        <v>1.0458430000000001</v>
      </c>
      <c r="BJ20" s="327">
        <v>1.0718510000000001</v>
      </c>
      <c r="BK20" s="327">
        <v>1.024983</v>
      </c>
      <c r="BL20" s="327">
        <v>1.032448</v>
      </c>
      <c r="BM20" s="327">
        <v>1.0443180000000001</v>
      </c>
      <c r="BN20" s="327">
        <v>1.020316</v>
      </c>
      <c r="BO20" s="327">
        <v>1.0526070000000001</v>
      </c>
      <c r="BP20" s="327">
        <v>1.0769230000000001</v>
      </c>
      <c r="BQ20" s="327">
        <v>1.0508599999999999</v>
      </c>
      <c r="BR20" s="327">
        <v>1.0628610000000001</v>
      </c>
      <c r="BS20" s="327">
        <v>1.0255829999999999</v>
      </c>
      <c r="BT20" s="327">
        <v>1.008451</v>
      </c>
      <c r="BU20" s="327">
        <v>1.0510109999999999</v>
      </c>
      <c r="BV20" s="327">
        <v>1.066489</v>
      </c>
    </row>
    <row r="21" spans="1:74" ht="11.1" customHeight="1" x14ac:dyDescent="0.2">
      <c r="A21" s="61" t="s">
        <v>1079</v>
      </c>
      <c r="B21" s="175" t="s">
        <v>1080</v>
      </c>
      <c r="C21" s="216">
        <v>0.2069533871</v>
      </c>
      <c r="D21" s="216">
        <v>0.20239214286000001</v>
      </c>
      <c r="E21" s="216">
        <v>0.19996141935</v>
      </c>
      <c r="F21" s="216">
        <v>0.19642299999999999</v>
      </c>
      <c r="G21" s="216">
        <v>0.22483729031999999</v>
      </c>
      <c r="H21" s="216">
        <v>0.21409066667000001</v>
      </c>
      <c r="I21" s="216">
        <v>0.23070367742</v>
      </c>
      <c r="J21" s="216">
        <v>0.20385641935000001</v>
      </c>
      <c r="K21" s="216">
        <v>0.20772666667</v>
      </c>
      <c r="L21" s="216">
        <v>0.20077729032</v>
      </c>
      <c r="M21" s="216">
        <v>0.23482466666999999</v>
      </c>
      <c r="N21" s="216">
        <v>0.22046003225999999</v>
      </c>
      <c r="O21" s="216">
        <v>0.23175470968</v>
      </c>
      <c r="P21" s="216">
        <v>0.21000737930999999</v>
      </c>
      <c r="Q21" s="216">
        <v>0.20175512903000001</v>
      </c>
      <c r="R21" s="216">
        <v>0.23435966666999999</v>
      </c>
      <c r="S21" s="216">
        <v>0.22810109677000001</v>
      </c>
      <c r="T21" s="216">
        <v>0.20393800000000001</v>
      </c>
      <c r="U21" s="216">
        <v>0.22647254839</v>
      </c>
      <c r="V21" s="216">
        <v>0.22012567742</v>
      </c>
      <c r="W21" s="216">
        <v>0.21014733332999999</v>
      </c>
      <c r="X21" s="216">
        <v>0.18997790322999999</v>
      </c>
      <c r="Y21" s="216">
        <v>0.19737533333000001</v>
      </c>
      <c r="Z21" s="216">
        <v>0.23178838709999999</v>
      </c>
      <c r="AA21" s="216">
        <v>0.18334241935000001</v>
      </c>
      <c r="AB21" s="216">
        <v>0.20601928571</v>
      </c>
      <c r="AC21" s="216">
        <v>0.22293370968000001</v>
      </c>
      <c r="AD21" s="216">
        <v>0.20313999999999999</v>
      </c>
      <c r="AE21" s="216">
        <v>0.21407138710000001</v>
      </c>
      <c r="AF21" s="216">
        <v>0.23731933332999999</v>
      </c>
      <c r="AG21" s="216">
        <v>0.21067267742000001</v>
      </c>
      <c r="AH21" s="216">
        <v>0.23117529032</v>
      </c>
      <c r="AI21" s="216">
        <v>0.19752700000000001</v>
      </c>
      <c r="AJ21" s="216">
        <v>0.21292135483999999</v>
      </c>
      <c r="AK21" s="216">
        <v>0.23336333333000001</v>
      </c>
      <c r="AL21" s="216">
        <v>0.21527138709999999</v>
      </c>
      <c r="AM21" s="216">
        <v>0.22430145161000001</v>
      </c>
      <c r="AN21" s="216">
        <v>0.16970071429</v>
      </c>
      <c r="AO21" s="216">
        <v>0.22393277418999999</v>
      </c>
      <c r="AP21" s="216">
        <v>0.202928</v>
      </c>
      <c r="AQ21" s="216">
        <v>0.20308483870999999</v>
      </c>
      <c r="AR21" s="216">
        <v>0.21964066667000001</v>
      </c>
      <c r="AS21" s="216">
        <v>0.19443116128999999</v>
      </c>
      <c r="AT21" s="216">
        <v>0.20967596774</v>
      </c>
      <c r="AU21" s="216">
        <v>0.21475666667000001</v>
      </c>
      <c r="AV21" s="216">
        <v>0.18817716129000001</v>
      </c>
      <c r="AW21" s="216">
        <v>0.21397933332999999</v>
      </c>
      <c r="AX21" s="216">
        <v>0.25070306452000002</v>
      </c>
      <c r="AY21" s="216">
        <v>0.21573477419000001</v>
      </c>
      <c r="AZ21" s="216">
        <v>0.20174700000000001</v>
      </c>
      <c r="BA21" s="216">
        <v>0.2148988</v>
      </c>
      <c r="BB21" s="216">
        <v>0.22038060000000001</v>
      </c>
      <c r="BC21" s="327">
        <v>0.22332679999999999</v>
      </c>
      <c r="BD21" s="327">
        <v>0.22727729999999999</v>
      </c>
      <c r="BE21" s="327">
        <v>0.22808439999999999</v>
      </c>
      <c r="BF21" s="327">
        <v>0.22478300000000001</v>
      </c>
      <c r="BG21" s="327">
        <v>0.22148899999999999</v>
      </c>
      <c r="BH21" s="327">
        <v>0.21625059999999999</v>
      </c>
      <c r="BI21" s="327">
        <v>0.22895689999999999</v>
      </c>
      <c r="BJ21" s="327">
        <v>0.23749819999999999</v>
      </c>
      <c r="BK21" s="327">
        <v>0.2248464</v>
      </c>
      <c r="BL21" s="327">
        <v>0.2220799</v>
      </c>
      <c r="BM21" s="327">
        <v>0.22716069999999999</v>
      </c>
      <c r="BN21" s="327">
        <v>0.23524039999999999</v>
      </c>
      <c r="BO21" s="327">
        <v>0.2373287</v>
      </c>
      <c r="BP21" s="327">
        <v>0.24126890000000001</v>
      </c>
      <c r="BQ21" s="327">
        <v>0.2418448</v>
      </c>
      <c r="BR21" s="327">
        <v>0.23805009999999999</v>
      </c>
      <c r="BS21" s="327">
        <v>0.2346858</v>
      </c>
      <c r="BT21" s="327">
        <v>0.23024710000000001</v>
      </c>
      <c r="BU21" s="327">
        <v>0.23920140000000001</v>
      </c>
      <c r="BV21" s="327">
        <v>0.2436903</v>
      </c>
    </row>
    <row r="22" spans="1:74" ht="11.1" customHeight="1" x14ac:dyDescent="0.2">
      <c r="A22" s="61" t="s">
        <v>633</v>
      </c>
      <c r="B22" s="175" t="s">
        <v>130</v>
      </c>
      <c r="C22" s="216">
        <v>-1.7907310000000001</v>
      </c>
      <c r="D22" s="216">
        <v>-2.0258259999999999</v>
      </c>
      <c r="E22" s="216">
        <v>-1.627316</v>
      </c>
      <c r="F22" s="216">
        <v>-2.1724290000000002</v>
      </c>
      <c r="G22" s="216">
        <v>-2.0687769999999999</v>
      </c>
      <c r="H22" s="216">
        <v>-1.927373</v>
      </c>
      <c r="I22" s="216">
        <v>-2.202874</v>
      </c>
      <c r="J22" s="216">
        <v>-1.9047320000000001</v>
      </c>
      <c r="K22" s="216">
        <v>-2.3109120000000001</v>
      </c>
      <c r="L22" s="216">
        <v>-2.377224</v>
      </c>
      <c r="M22" s="216">
        <v>-2.8034789999999998</v>
      </c>
      <c r="N22" s="216">
        <v>-3.0336080000000001</v>
      </c>
      <c r="O22" s="216">
        <v>-2.3954680000000002</v>
      </c>
      <c r="P22" s="216">
        <v>-2.3276460000000001</v>
      </c>
      <c r="Q22" s="216">
        <v>-2.5068570000000001</v>
      </c>
      <c r="R22" s="216">
        <v>-2.3609049999999998</v>
      </c>
      <c r="S22" s="216">
        <v>-2.6985999999999999</v>
      </c>
      <c r="T22" s="216">
        <v>-2.4123610000000002</v>
      </c>
      <c r="U22" s="216">
        <v>-2.2546580000000001</v>
      </c>
      <c r="V22" s="216">
        <v>-2.0694590000000002</v>
      </c>
      <c r="W22" s="216">
        <v>-2.5057140000000002</v>
      </c>
      <c r="X22" s="216">
        <v>-2.3536769999999998</v>
      </c>
      <c r="Y22" s="216">
        <v>-2.55078</v>
      </c>
      <c r="Z22" s="216">
        <v>-3.130363</v>
      </c>
      <c r="AA22" s="216">
        <v>-2.6661130000000002</v>
      </c>
      <c r="AB22" s="216">
        <v>-3.1582129999999999</v>
      </c>
      <c r="AC22" s="216">
        <v>-3.1051660000000001</v>
      </c>
      <c r="AD22" s="216">
        <v>-3.0317319999999999</v>
      </c>
      <c r="AE22" s="216">
        <v>-2.891391</v>
      </c>
      <c r="AF22" s="216">
        <v>-3.15083</v>
      </c>
      <c r="AG22" s="216">
        <v>-3.2961459999999998</v>
      </c>
      <c r="AH22" s="216">
        <v>-2.6586530000000002</v>
      </c>
      <c r="AI22" s="216">
        <v>-2.3966479999999999</v>
      </c>
      <c r="AJ22" s="216">
        <v>-3.3061919999999998</v>
      </c>
      <c r="AK22" s="216">
        <v>-3.3980260000000002</v>
      </c>
      <c r="AL22" s="216">
        <v>-3.4608669999999999</v>
      </c>
      <c r="AM22" s="216">
        <v>-3.011517</v>
      </c>
      <c r="AN22" s="216">
        <v>-3.15124</v>
      </c>
      <c r="AO22" s="216">
        <v>-3.2283539999999999</v>
      </c>
      <c r="AP22" s="216">
        <v>-3.8546320000000001</v>
      </c>
      <c r="AQ22" s="216">
        <v>-3.1074830000000002</v>
      </c>
      <c r="AR22" s="216">
        <v>-3.374676</v>
      </c>
      <c r="AS22" s="216">
        <v>-3.4358029999999999</v>
      </c>
      <c r="AT22" s="216">
        <v>-2.8620809999999999</v>
      </c>
      <c r="AU22" s="216">
        <v>-3.199719</v>
      </c>
      <c r="AV22" s="216">
        <v>-3.5875140000000001</v>
      </c>
      <c r="AW22" s="216">
        <v>-4.3360149999999997</v>
      </c>
      <c r="AX22" s="216">
        <v>-3.8153570000000001</v>
      </c>
      <c r="AY22" s="216">
        <v>-3.3561230000000002</v>
      </c>
      <c r="AZ22" s="216">
        <v>-3.4859640000000001</v>
      </c>
      <c r="BA22" s="216">
        <v>-3.7180654230000001</v>
      </c>
      <c r="BB22" s="216">
        <v>-3.4598422146000001</v>
      </c>
      <c r="BC22" s="327">
        <v>-3.592803</v>
      </c>
      <c r="BD22" s="327">
        <v>-3.580956</v>
      </c>
      <c r="BE22" s="327">
        <v>-3.6084390000000002</v>
      </c>
      <c r="BF22" s="327">
        <v>-3.7295980000000002</v>
      </c>
      <c r="BG22" s="327">
        <v>-3.9463780000000002</v>
      </c>
      <c r="BH22" s="327">
        <v>-3.9491860000000001</v>
      </c>
      <c r="BI22" s="327">
        <v>-4.3030439999999999</v>
      </c>
      <c r="BJ22" s="327">
        <v>-4.9258110000000004</v>
      </c>
      <c r="BK22" s="327">
        <v>-4.587739</v>
      </c>
      <c r="BL22" s="327">
        <v>-4.7131780000000001</v>
      </c>
      <c r="BM22" s="327">
        <v>-4.7149140000000003</v>
      </c>
      <c r="BN22" s="327">
        <v>-4.9400659999999998</v>
      </c>
      <c r="BO22" s="327">
        <v>-4.8933549999999997</v>
      </c>
      <c r="BP22" s="327">
        <v>-4.5887349999999998</v>
      </c>
      <c r="BQ22" s="327">
        <v>-4.5758570000000001</v>
      </c>
      <c r="BR22" s="327">
        <v>-4.6202269999999999</v>
      </c>
      <c r="BS22" s="327">
        <v>-4.9710210000000004</v>
      </c>
      <c r="BT22" s="327">
        <v>-5.1888930000000002</v>
      </c>
      <c r="BU22" s="327">
        <v>-5.096908</v>
      </c>
      <c r="BV22" s="327">
        <v>-5.4007759999999996</v>
      </c>
    </row>
    <row r="23" spans="1:74" ht="11.1" customHeight="1" x14ac:dyDescent="0.2">
      <c r="A23" s="636" t="s">
        <v>1178</v>
      </c>
      <c r="B23" s="66" t="s">
        <v>1179</v>
      </c>
      <c r="C23" s="216">
        <v>-0.61219699999999999</v>
      </c>
      <c r="D23" s="216">
        <v>-0.82397100000000001</v>
      </c>
      <c r="E23" s="216">
        <v>-0.58380100000000001</v>
      </c>
      <c r="F23" s="216">
        <v>-0.75280499999999995</v>
      </c>
      <c r="G23" s="216">
        <v>-0.83058399999999999</v>
      </c>
      <c r="H23" s="216">
        <v>-0.79997399999999996</v>
      </c>
      <c r="I23" s="216">
        <v>-0.87443099999999996</v>
      </c>
      <c r="J23" s="216">
        <v>-0.85055400000000003</v>
      </c>
      <c r="K23" s="216">
        <v>-1.021488</v>
      </c>
      <c r="L23" s="216">
        <v>-0.79430599999999996</v>
      </c>
      <c r="M23" s="216">
        <v>-0.90520599999999996</v>
      </c>
      <c r="N23" s="216">
        <v>-0.88553599999999999</v>
      </c>
      <c r="O23" s="216">
        <v>-1.026219</v>
      </c>
      <c r="P23" s="216">
        <v>-0.99529400000000001</v>
      </c>
      <c r="Q23" s="216">
        <v>-0.92516100000000001</v>
      </c>
      <c r="R23" s="216">
        <v>-1.0083169999999999</v>
      </c>
      <c r="S23" s="216">
        <v>-1.195206</v>
      </c>
      <c r="T23" s="216">
        <v>-0.99624500000000005</v>
      </c>
      <c r="U23" s="216">
        <v>-0.99929000000000001</v>
      </c>
      <c r="V23" s="216">
        <v>-0.89968800000000004</v>
      </c>
      <c r="W23" s="216">
        <v>-0.95105499999999998</v>
      </c>
      <c r="X23" s="216">
        <v>-1.064406</v>
      </c>
      <c r="Y23" s="216">
        <v>-1.047785</v>
      </c>
      <c r="Z23" s="216">
        <v>-1.2576830000000001</v>
      </c>
      <c r="AA23" s="216">
        <v>-1.168777</v>
      </c>
      <c r="AB23" s="216">
        <v>-1.184483</v>
      </c>
      <c r="AC23" s="216">
        <v>-1.288097</v>
      </c>
      <c r="AD23" s="216">
        <v>-1.323428</v>
      </c>
      <c r="AE23" s="216">
        <v>-1.178768</v>
      </c>
      <c r="AF23" s="216">
        <v>-1.0935589999999999</v>
      </c>
      <c r="AG23" s="216">
        <v>-1.129707</v>
      </c>
      <c r="AH23" s="216">
        <v>-1.070881</v>
      </c>
      <c r="AI23" s="216">
        <v>-1.272138</v>
      </c>
      <c r="AJ23" s="216">
        <v>-1.2455959999999999</v>
      </c>
      <c r="AK23" s="216">
        <v>-1.2720830000000001</v>
      </c>
      <c r="AL23" s="216">
        <v>-1.275153</v>
      </c>
      <c r="AM23" s="216">
        <v>-1.220909</v>
      </c>
      <c r="AN23" s="216">
        <v>-1.1987639999999999</v>
      </c>
      <c r="AO23" s="216">
        <v>-1.234864</v>
      </c>
      <c r="AP23" s="216">
        <v>-1.5103869999999999</v>
      </c>
      <c r="AQ23" s="216">
        <v>-1.591639</v>
      </c>
      <c r="AR23" s="216">
        <v>-1.492788</v>
      </c>
      <c r="AS23" s="216">
        <v>-1.520797</v>
      </c>
      <c r="AT23" s="216">
        <v>-1.481935</v>
      </c>
      <c r="AU23" s="216">
        <v>-1.468002</v>
      </c>
      <c r="AV23" s="216">
        <v>-1.3942969999999999</v>
      </c>
      <c r="AW23" s="216">
        <v>-1.4316040000000001</v>
      </c>
      <c r="AX23" s="216">
        <v>-1.3293489999999999</v>
      </c>
      <c r="AY23" s="216">
        <v>-1.2819769999999999</v>
      </c>
      <c r="AZ23" s="216">
        <v>-1.3182510000000001</v>
      </c>
      <c r="BA23" s="216">
        <v>-1.5714737129</v>
      </c>
      <c r="BB23" s="216">
        <v>-1.6779663</v>
      </c>
      <c r="BC23" s="327">
        <v>-1.763433</v>
      </c>
      <c r="BD23" s="327">
        <v>-1.627167</v>
      </c>
      <c r="BE23" s="327">
        <v>-1.7188540000000001</v>
      </c>
      <c r="BF23" s="327">
        <v>-1.70455</v>
      </c>
      <c r="BG23" s="327">
        <v>-1.7225239999999999</v>
      </c>
      <c r="BH23" s="327">
        <v>-1.8068120000000001</v>
      </c>
      <c r="BI23" s="327">
        <v>-1.8810469999999999</v>
      </c>
      <c r="BJ23" s="327">
        <v>-1.993295</v>
      </c>
      <c r="BK23" s="327">
        <v>-2.0601349999999998</v>
      </c>
      <c r="BL23" s="327">
        <v>-1.9912000000000001</v>
      </c>
      <c r="BM23" s="327">
        <v>-1.9097219999999999</v>
      </c>
      <c r="BN23" s="327">
        <v>-1.9517679999999999</v>
      </c>
      <c r="BO23" s="327">
        <v>-2.034986</v>
      </c>
      <c r="BP23" s="327">
        <v>-1.927046</v>
      </c>
      <c r="BQ23" s="327">
        <v>-1.978734</v>
      </c>
      <c r="BR23" s="327">
        <v>-1.957767</v>
      </c>
      <c r="BS23" s="327">
        <v>-1.9741550000000001</v>
      </c>
      <c r="BT23" s="327">
        <v>-2.011806</v>
      </c>
      <c r="BU23" s="327">
        <v>-2.0758489999999998</v>
      </c>
      <c r="BV23" s="327">
        <v>-2.1600100000000002</v>
      </c>
    </row>
    <row r="24" spans="1:74" ht="11.1" customHeight="1" x14ac:dyDescent="0.2">
      <c r="A24" s="61" t="s">
        <v>187</v>
      </c>
      <c r="B24" s="175" t="s">
        <v>188</v>
      </c>
      <c r="C24" s="216">
        <v>0.35356500000000002</v>
      </c>
      <c r="D24" s="216">
        <v>0.29100999999999999</v>
      </c>
      <c r="E24" s="216">
        <v>0.24776000000000001</v>
      </c>
      <c r="F24" s="216">
        <v>0.30552099999999999</v>
      </c>
      <c r="G24" s="216">
        <v>0.32592599999999999</v>
      </c>
      <c r="H24" s="216">
        <v>0.275731</v>
      </c>
      <c r="I24" s="216">
        <v>0.49734299999999998</v>
      </c>
      <c r="J24" s="216">
        <v>0.30169699999999999</v>
      </c>
      <c r="K24" s="216">
        <v>0.40487499999999998</v>
      </c>
      <c r="L24" s="216">
        <v>0.19303799999999999</v>
      </c>
      <c r="M24" s="216">
        <v>0.25280000000000002</v>
      </c>
      <c r="N24" s="216">
        <v>8.7049000000000001E-2</v>
      </c>
      <c r="O24" s="216">
        <v>0.32184699999999999</v>
      </c>
      <c r="P24" s="216">
        <v>0.411609</v>
      </c>
      <c r="Q24" s="216">
        <v>0.325822</v>
      </c>
      <c r="R24" s="216">
        <v>0.43748799999999999</v>
      </c>
      <c r="S24" s="216">
        <v>0.40595599999999998</v>
      </c>
      <c r="T24" s="216">
        <v>0.52581800000000001</v>
      </c>
      <c r="U24" s="216">
        <v>0.50162399999999996</v>
      </c>
      <c r="V24" s="216">
        <v>0.43985099999999999</v>
      </c>
      <c r="W24" s="216">
        <v>0.32591300000000001</v>
      </c>
      <c r="X24" s="216">
        <v>0.43620399999999998</v>
      </c>
      <c r="Y24" s="216">
        <v>0.33325900000000003</v>
      </c>
      <c r="Z24" s="216">
        <v>0.33307300000000001</v>
      </c>
      <c r="AA24" s="216">
        <v>0.45453900000000003</v>
      </c>
      <c r="AB24" s="216">
        <v>0.343779</v>
      </c>
      <c r="AC24" s="216">
        <v>0.43352600000000002</v>
      </c>
      <c r="AD24" s="216">
        <v>0.32072800000000001</v>
      </c>
      <c r="AE24" s="216">
        <v>0.31476700000000002</v>
      </c>
      <c r="AF24" s="216">
        <v>0.44519900000000001</v>
      </c>
      <c r="AG24" s="216">
        <v>0.380579</v>
      </c>
      <c r="AH24" s="216">
        <v>0.386071</v>
      </c>
      <c r="AI24" s="216">
        <v>0.46413900000000002</v>
      </c>
      <c r="AJ24" s="216">
        <v>0.50045700000000004</v>
      </c>
      <c r="AK24" s="216">
        <v>0.41354800000000003</v>
      </c>
      <c r="AL24" s="216">
        <v>0.42022799999999999</v>
      </c>
      <c r="AM24" s="216">
        <v>0.41366999999999998</v>
      </c>
      <c r="AN24" s="216">
        <v>0.40040799999999999</v>
      </c>
      <c r="AO24" s="216">
        <v>0.34285599999999999</v>
      </c>
      <c r="AP24" s="216">
        <v>0.23969799999999999</v>
      </c>
      <c r="AQ24" s="216">
        <v>0.41666999999999998</v>
      </c>
      <c r="AR24" s="216">
        <v>0.30779699999999999</v>
      </c>
      <c r="AS24" s="216">
        <v>0.27275899999999997</v>
      </c>
      <c r="AT24" s="216">
        <v>0.43890499999999999</v>
      </c>
      <c r="AU24" s="216">
        <v>0.330098</v>
      </c>
      <c r="AV24" s="216">
        <v>0.36214099999999999</v>
      </c>
      <c r="AW24" s="216">
        <v>0.20368900000000001</v>
      </c>
      <c r="AX24" s="216">
        <v>0.27096799999999999</v>
      </c>
      <c r="AY24" s="216">
        <v>0.24026700000000001</v>
      </c>
      <c r="AZ24" s="216">
        <v>0.10732700000000001</v>
      </c>
      <c r="BA24" s="216">
        <v>0.4076533</v>
      </c>
      <c r="BB24" s="216">
        <v>0.39085039999999999</v>
      </c>
      <c r="BC24" s="327">
        <v>0.27973480000000001</v>
      </c>
      <c r="BD24" s="327">
        <v>0.42898849999999999</v>
      </c>
      <c r="BE24" s="327">
        <v>0.35754649999999999</v>
      </c>
      <c r="BF24" s="327">
        <v>0.45090079999999999</v>
      </c>
      <c r="BG24" s="327">
        <v>0.46194540000000001</v>
      </c>
      <c r="BH24" s="327">
        <v>0.43877670000000002</v>
      </c>
      <c r="BI24" s="327">
        <v>0.34554210000000002</v>
      </c>
      <c r="BJ24" s="327">
        <v>0.29798170000000002</v>
      </c>
      <c r="BK24" s="327">
        <v>0.48428919999999998</v>
      </c>
      <c r="BL24" s="327">
        <v>0.4607677</v>
      </c>
      <c r="BM24" s="327">
        <v>0.56365969999999999</v>
      </c>
      <c r="BN24" s="327">
        <v>0.5969603</v>
      </c>
      <c r="BO24" s="327">
        <v>0.5568092</v>
      </c>
      <c r="BP24" s="327">
        <v>0.6728615</v>
      </c>
      <c r="BQ24" s="327">
        <v>0.56325139999999996</v>
      </c>
      <c r="BR24" s="327">
        <v>0.63691889999999995</v>
      </c>
      <c r="BS24" s="327">
        <v>0.63550280000000003</v>
      </c>
      <c r="BT24" s="327">
        <v>0.63922080000000003</v>
      </c>
      <c r="BU24" s="327">
        <v>0.48550910000000003</v>
      </c>
      <c r="BV24" s="327">
        <v>0.42970969999999997</v>
      </c>
    </row>
    <row r="25" spans="1:74" ht="11.1" customHeight="1" x14ac:dyDescent="0.2">
      <c r="A25" s="61" t="s">
        <v>192</v>
      </c>
      <c r="B25" s="175" t="s">
        <v>191</v>
      </c>
      <c r="C25" s="216">
        <v>-7.8240000000000004E-2</v>
      </c>
      <c r="D25" s="216">
        <v>-5.3551000000000001E-2</v>
      </c>
      <c r="E25" s="216">
        <v>-7.3511999999999994E-2</v>
      </c>
      <c r="F25" s="216">
        <v>-8.8648000000000005E-2</v>
      </c>
      <c r="G25" s="216">
        <v>-0.10097100000000001</v>
      </c>
      <c r="H25" s="216">
        <v>-8.8069999999999996E-2</v>
      </c>
      <c r="I25" s="216">
        <v>-6.9126000000000007E-2</v>
      </c>
      <c r="J25" s="216">
        <v>-5.833E-2</v>
      </c>
      <c r="K25" s="216">
        <v>-5.0602000000000001E-2</v>
      </c>
      <c r="L25" s="216">
        <v>-7.6141E-2</v>
      </c>
      <c r="M25" s="216">
        <v>-6.2922000000000006E-2</v>
      </c>
      <c r="N25" s="216">
        <v>-6.2950999999999993E-2</v>
      </c>
      <c r="O25" s="216">
        <v>-0.130467</v>
      </c>
      <c r="P25" s="216">
        <v>-8.7918999999999997E-2</v>
      </c>
      <c r="Q25" s="216">
        <v>-0.117117</v>
      </c>
      <c r="R25" s="216">
        <v>-0.131602</v>
      </c>
      <c r="S25" s="216">
        <v>-9.6419000000000005E-2</v>
      </c>
      <c r="T25" s="216">
        <v>-2.87E-2</v>
      </c>
      <c r="U25" s="216">
        <v>-5.3108000000000002E-2</v>
      </c>
      <c r="V25" s="216">
        <v>-4.8554E-2</v>
      </c>
      <c r="W25" s="216">
        <v>-6.8872000000000003E-2</v>
      </c>
      <c r="X25" s="216">
        <v>-7.8728000000000006E-2</v>
      </c>
      <c r="Y25" s="216">
        <v>-6.6822000000000006E-2</v>
      </c>
      <c r="Z25" s="216">
        <v>-2.801E-2</v>
      </c>
      <c r="AA25" s="216">
        <v>-0.12642500000000001</v>
      </c>
      <c r="AB25" s="216">
        <v>-0.16319800000000001</v>
      </c>
      <c r="AC25" s="216">
        <v>-0.114521</v>
      </c>
      <c r="AD25" s="216">
        <v>-8.4325999999999998E-2</v>
      </c>
      <c r="AE25" s="216">
        <v>-0.10607999999999999</v>
      </c>
      <c r="AF25" s="216">
        <v>-6.7161999999999999E-2</v>
      </c>
      <c r="AG25" s="216">
        <v>-7.9785999999999996E-2</v>
      </c>
      <c r="AH25" s="216">
        <v>-8.3822999999999995E-2</v>
      </c>
      <c r="AI25" s="216">
        <v>-0.11255900000000001</v>
      </c>
      <c r="AJ25" s="216">
        <v>-0.120045</v>
      </c>
      <c r="AK25" s="216">
        <v>-0.11514199999999999</v>
      </c>
      <c r="AL25" s="216">
        <v>-0.17613999999999999</v>
      </c>
      <c r="AM25" s="216">
        <v>-0.12235</v>
      </c>
      <c r="AN25" s="216">
        <v>-0.21291499999999999</v>
      </c>
      <c r="AO25" s="216">
        <v>-0.199903</v>
      </c>
      <c r="AP25" s="216">
        <v>-0.17385</v>
      </c>
      <c r="AQ25" s="216">
        <v>-0.11836099999999999</v>
      </c>
      <c r="AR25" s="216">
        <v>-0.16700899999999999</v>
      </c>
      <c r="AS25" s="216">
        <v>-0.137905</v>
      </c>
      <c r="AT25" s="216">
        <v>-0.13211300000000001</v>
      </c>
      <c r="AU25" s="216">
        <v>-0.12159300000000001</v>
      </c>
      <c r="AV25" s="216">
        <v>-0.150363</v>
      </c>
      <c r="AW25" s="216">
        <v>-0.14408399999999999</v>
      </c>
      <c r="AX25" s="216">
        <v>-0.15371599999999999</v>
      </c>
      <c r="AY25" s="216">
        <v>-0.130296</v>
      </c>
      <c r="AZ25" s="216">
        <v>-0.126002</v>
      </c>
      <c r="BA25" s="216">
        <v>-0.13769681613000001</v>
      </c>
      <c r="BB25" s="216">
        <v>-0.12351017333</v>
      </c>
      <c r="BC25" s="327">
        <v>-0.1205643</v>
      </c>
      <c r="BD25" s="327">
        <v>-0.1151562</v>
      </c>
      <c r="BE25" s="327">
        <v>-0.1216397</v>
      </c>
      <c r="BF25" s="327">
        <v>-0.112451</v>
      </c>
      <c r="BG25" s="327">
        <v>-0.1142381</v>
      </c>
      <c r="BH25" s="327">
        <v>-0.1135753</v>
      </c>
      <c r="BI25" s="327">
        <v>-9.8896100000000001E-2</v>
      </c>
      <c r="BJ25" s="327">
        <v>-9.2871099999999998E-2</v>
      </c>
      <c r="BK25" s="327">
        <v>-0.1292982</v>
      </c>
      <c r="BL25" s="327">
        <v>-0.1318416</v>
      </c>
      <c r="BM25" s="327">
        <v>-0.13267699999999999</v>
      </c>
      <c r="BN25" s="327">
        <v>-0.1289151</v>
      </c>
      <c r="BO25" s="327">
        <v>-0.1151747</v>
      </c>
      <c r="BP25" s="327">
        <v>-0.112635</v>
      </c>
      <c r="BQ25" s="327">
        <v>-0.11967999999999999</v>
      </c>
      <c r="BR25" s="327">
        <v>-0.1143435</v>
      </c>
      <c r="BS25" s="327">
        <v>-0.12534629999999999</v>
      </c>
      <c r="BT25" s="327">
        <v>-0.1227182</v>
      </c>
      <c r="BU25" s="327">
        <v>-0.12664410000000001</v>
      </c>
      <c r="BV25" s="327">
        <v>-0.11910660000000001</v>
      </c>
    </row>
    <row r="26" spans="1:74" ht="11.1" customHeight="1" x14ac:dyDescent="0.2">
      <c r="A26" s="61" t="s">
        <v>183</v>
      </c>
      <c r="B26" s="175" t="s">
        <v>861</v>
      </c>
      <c r="C26" s="216">
        <v>0.37957200000000002</v>
      </c>
      <c r="D26" s="216">
        <v>0.42128500000000002</v>
      </c>
      <c r="E26" s="216">
        <v>0.43270799999999998</v>
      </c>
      <c r="F26" s="216">
        <v>0.45662000000000003</v>
      </c>
      <c r="G26" s="216">
        <v>0.50479499999999999</v>
      </c>
      <c r="H26" s="216">
        <v>0.61677300000000002</v>
      </c>
      <c r="I26" s="216">
        <v>0.58887500000000004</v>
      </c>
      <c r="J26" s="216">
        <v>0.66097499999999998</v>
      </c>
      <c r="K26" s="216">
        <v>0.547906</v>
      </c>
      <c r="L26" s="216">
        <v>0.392349</v>
      </c>
      <c r="M26" s="216">
        <v>0.200679</v>
      </c>
      <c r="N26" s="216">
        <v>0.28179599999999999</v>
      </c>
      <c r="O26" s="216">
        <v>0.33569199999999999</v>
      </c>
      <c r="P26" s="216">
        <v>0.34243000000000001</v>
      </c>
      <c r="Q26" s="216">
        <v>0.34323599999999999</v>
      </c>
      <c r="R26" s="216">
        <v>0.57131100000000001</v>
      </c>
      <c r="S26" s="216">
        <v>0.65013799999999999</v>
      </c>
      <c r="T26" s="216">
        <v>0.68996400000000002</v>
      </c>
      <c r="U26" s="216">
        <v>0.60665800000000003</v>
      </c>
      <c r="V26" s="216">
        <v>0.53606600000000004</v>
      </c>
      <c r="W26" s="216">
        <v>0.60439799999999999</v>
      </c>
      <c r="X26" s="216">
        <v>0.53859500000000005</v>
      </c>
      <c r="Y26" s="216">
        <v>0.58948999999999996</v>
      </c>
      <c r="Z26" s="216">
        <v>0.43861800000000001</v>
      </c>
      <c r="AA26" s="216">
        <v>0.50365899999999997</v>
      </c>
      <c r="AB26" s="216">
        <v>0.42750700000000003</v>
      </c>
      <c r="AC26" s="216">
        <v>0.36482199999999998</v>
      </c>
      <c r="AD26" s="216">
        <v>0.70697500000000002</v>
      </c>
      <c r="AE26" s="216">
        <v>0.65046099999999996</v>
      </c>
      <c r="AF26" s="216">
        <v>0.67406200000000005</v>
      </c>
      <c r="AG26" s="216">
        <v>0.58368600000000004</v>
      </c>
      <c r="AH26" s="216">
        <v>0.64555399999999996</v>
      </c>
      <c r="AI26" s="216">
        <v>0.68994599999999995</v>
      </c>
      <c r="AJ26" s="216">
        <v>0.38626100000000002</v>
      </c>
      <c r="AK26" s="216">
        <v>0.37608399999999997</v>
      </c>
      <c r="AL26" s="216">
        <v>0.32482699999999998</v>
      </c>
      <c r="AM26" s="216">
        <v>0.42569299999999999</v>
      </c>
      <c r="AN26" s="216">
        <v>0.44105899999999998</v>
      </c>
      <c r="AO26" s="216">
        <v>0.63367099999999998</v>
      </c>
      <c r="AP26" s="216">
        <v>0.72672800000000004</v>
      </c>
      <c r="AQ26" s="216">
        <v>0.82694400000000001</v>
      </c>
      <c r="AR26" s="216">
        <v>0.77129899999999996</v>
      </c>
      <c r="AS26" s="216">
        <v>0.73955300000000002</v>
      </c>
      <c r="AT26" s="216">
        <v>0.75279700000000005</v>
      </c>
      <c r="AU26" s="216">
        <v>0.491975</v>
      </c>
      <c r="AV26" s="216">
        <v>0.435645</v>
      </c>
      <c r="AW26" s="216">
        <v>0.21829799999999999</v>
      </c>
      <c r="AX26" s="216">
        <v>0.44747300000000001</v>
      </c>
      <c r="AY26" s="216">
        <v>0.41747600000000001</v>
      </c>
      <c r="AZ26" s="216">
        <v>0.38590999999999998</v>
      </c>
      <c r="BA26" s="216">
        <v>0.46680967189</v>
      </c>
      <c r="BB26" s="216">
        <v>0.63399910611999999</v>
      </c>
      <c r="BC26" s="327">
        <v>0.78425590000000001</v>
      </c>
      <c r="BD26" s="327">
        <v>0.68597260000000004</v>
      </c>
      <c r="BE26" s="327">
        <v>0.55313480000000004</v>
      </c>
      <c r="BF26" s="327">
        <v>0.46971980000000002</v>
      </c>
      <c r="BG26" s="327">
        <v>0.41630679999999998</v>
      </c>
      <c r="BH26" s="327">
        <v>0.4240794</v>
      </c>
      <c r="BI26" s="327">
        <v>0.48671059999999999</v>
      </c>
      <c r="BJ26" s="327">
        <v>0.47328999999999999</v>
      </c>
      <c r="BK26" s="327">
        <v>0.47529909999999997</v>
      </c>
      <c r="BL26" s="327">
        <v>0.41467799999999999</v>
      </c>
      <c r="BM26" s="327">
        <v>0.4284925</v>
      </c>
      <c r="BN26" s="327">
        <v>0.53805099999999995</v>
      </c>
      <c r="BO26" s="327">
        <v>0.68230489999999999</v>
      </c>
      <c r="BP26" s="327">
        <v>0.72024160000000004</v>
      </c>
      <c r="BQ26" s="327">
        <v>0.5811868</v>
      </c>
      <c r="BR26" s="327">
        <v>0.49265409999999998</v>
      </c>
      <c r="BS26" s="327">
        <v>0.39807910000000002</v>
      </c>
      <c r="BT26" s="327">
        <v>0.39337569999999999</v>
      </c>
      <c r="BU26" s="327">
        <v>0.48590329999999998</v>
      </c>
      <c r="BV26" s="327">
        <v>0.4845467</v>
      </c>
    </row>
    <row r="27" spans="1:74" ht="11.1" customHeight="1" x14ac:dyDescent="0.2">
      <c r="A27" s="61" t="s">
        <v>182</v>
      </c>
      <c r="B27" s="175" t="s">
        <v>526</v>
      </c>
      <c r="C27" s="216">
        <v>-0.47760599999999998</v>
      </c>
      <c r="D27" s="216">
        <v>-0.49651200000000001</v>
      </c>
      <c r="E27" s="216">
        <v>-0.34403600000000001</v>
      </c>
      <c r="F27" s="216">
        <v>-0.28970600000000002</v>
      </c>
      <c r="G27" s="216">
        <v>-0.34297499999999997</v>
      </c>
      <c r="H27" s="216">
        <v>-0.29919499999999999</v>
      </c>
      <c r="I27" s="216">
        <v>-0.47980600000000001</v>
      </c>
      <c r="J27" s="216">
        <v>-0.416072</v>
      </c>
      <c r="K27" s="216">
        <v>-0.29355999999999999</v>
      </c>
      <c r="L27" s="216">
        <v>-0.37540800000000002</v>
      </c>
      <c r="M27" s="216">
        <v>-0.54247900000000004</v>
      </c>
      <c r="N27" s="216">
        <v>-0.49987599999999999</v>
      </c>
      <c r="O27" s="216">
        <v>-0.52551499999999995</v>
      </c>
      <c r="P27" s="216">
        <v>-0.63054399999999999</v>
      </c>
      <c r="Q27" s="216">
        <v>-0.54852000000000001</v>
      </c>
      <c r="R27" s="216">
        <v>-0.448181</v>
      </c>
      <c r="S27" s="216">
        <v>-0.53729899999999997</v>
      </c>
      <c r="T27" s="216">
        <v>-0.49161500000000002</v>
      </c>
      <c r="U27" s="216">
        <v>-0.44551299999999999</v>
      </c>
      <c r="V27" s="216">
        <v>-0.44642700000000002</v>
      </c>
      <c r="W27" s="216">
        <v>-0.49808200000000002</v>
      </c>
      <c r="X27" s="216">
        <v>-0.647841</v>
      </c>
      <c r="Y27" s="216">
        <v>-0.78998400000000002</v>
      </c>
      <c r="Z27" s="216">
        <v>-0.90682200000000002</v>
      </c>
      <c r="AA27" s="216">
        <v>-0.78454500000000005</v>
      </c>
      <c r="AB27" s="216">
        <v>-0.68166700000000002</v>
      </c>
      <c r="AC27" s="216">
        <v>-0.57893799999999995</v>
      </c>
      <c r="AD27" s="216">
        <v>-0.61463699999999999</v>
      </c>
      <c r="AE27" s="216">
        <v>-0.58507500000000001</v>
      </c>
      <c r="AF27" s="216">
        <v>-0.68389100000000003</v>
      </c>
      <c r="AG27" s="216">
        <v>-0.68879000000000001</v>
      </c>
      <c r="AH27" s="216">
        <v>-0.58121</v>
      </c>
      <c r="AI27" s="216">
        <v>-0.62994099999999997</v>
      </c>
      <c r="AJ27" s="216">
        <v>-0.70150599999999996</v>
      </c>
      <c r="AK27" s="216">
        <v>-1.0797380000000001</v>
      </c>
      <c r="AL27" s="216">
        <v>-0.99498399999999998</v>
      </c>
      <c r="AM27" s="216">
        <v>-1.047647</v>
      </c>
      <c r="AN27" s="216">
        <v>-0.861792</v>
      </c>
      <c r="AO27" s="216">
        <v>-0.91256300000000001</v>
      </c>
      <c r="AP27" s="216">
        <v>-0.85370900000000005</v>
      </c>
      <c r="AQ27" s="216">
        <v>-0.62307000000000001</v>
      </c>
      <c r="AR27" s="216">
        <v>-0.64431000000000005</v>
      </c>
      <c r="AS27" s="216">
        <v>-0.78919300000000003</v>
      </c>
      <c r="AT27" s="216">
        <v>-0.61710799999999999</v>
      </c>
      <c r="AU27" s="216">
        <v>-0.76308799999999999</v>
      </c>
      <c r="AV27" s="216">
        <v>-0.99506399999999995</v>
      </c>
      <c r="AW27" s="216">
        <v>-1.055607</v>
      </c>
      <c r="AX27" s="216">
        <v>-0.95847599999999999</v>
      </c>
      <c r="AY27" s="216">
        <v>-0.82012099999999999</v>
      </c>
      <c r="AZ27" s="216">
        <v>-0.89666800000000002</v>
      </c>
      <c r="BA27" s="216">
        <v>-0.90691244240000002</v>
      </c>
      <c r="BB27" s="216">
        <v>-0.65715672368</v>
      </c>
      <c r="BC27" s="327">
        <v>-0.73198419999999997</v>
      </c>
      <c r="BD27" s="327">
        <v>-0.74770119999999995</v>
      </c>
      <c r="BE27" s="327">
        <v>-0.64705950000000001</v>
      </c>
      <c r="BF27" s="327">
        <v>-0.70371309999999998</v>
      </c>
      <c r="BG27" s="327">
        <v>-0.83717260000000004</v>
      </c>
      <c r="BH27" s="327">
        <v>-0.99619150000000001</v>
      </c>
      <c r="BI27" s="327">
        <v>-1.1133759999999999</v>
      </c>
      <c r="BJ27" s="327">
        <v>-1.1202129999999999</v>
      </c>
      <c r="BK27" s="327">
        <v>-1.193513</v>
      </c>
      <c r="BL27" s="327">
        <v>-1.2136480000000001</v>
      </c>
      <c r="BM27" s="327">
        <v>-1.068864</v>
      </c>
      <c r="BN27" s="327">
        <v>-1.1606909999999999</v>
      </c>
      <c r="BO27" s="327">
        <v>-1.044662</v>
      </c>
      <c r="BP27" s="327">
        <v>-0.91762699999999997</v>
      </c>
      <c r="BQ27" s="327">
        <v>-0.82922439999999997</v>
      </c>
      <c r="BR27" s="327">
        <v>-0.8111756</v>
      </c>
      <c r="BS27" s="327">
        <v>-1.0169220000000001</v>
      </c>
      <c r="BT27" s="327">
        <v>-1.2751950000000001</v>
      </c>
      <c r="BU27" s="327">
        <v>-1.308686</v>
      </c>
      <c r="BV27" s="327">
        <v>-1.3559920000000001</v>
      </c>
    </row>
    <row r="28" spans="1:74" ht="11.1" customHeight="1" x14ac:dyDescent="0.2">
      <c r="A28" s="61" t="s">
        <v>184</v>
      </c>
      <c r="B28" s="175" t="s">
        <v>180</v>
      </c>
      <c r="C28" s="216">
        <v>-0.108612</v>
      </c>
      <c r="D28" s="216">
        <v>-6.5749000000000002E-2</v>
      </c>
      <c r="E28" s="216">
        <v>8.0289999999999997E-3</v>
      </c>
      <c r="F28" s="216">
        <v>-5.9204E-2</v>
      </c>
      <c r="G28" s="216">
        <v>4.0758999999999997E-2</v>
      </c>
      <c r="H28" s="216">
        <v>5.7241E-2</v>
      </c>
      <c r="I28" s="216">
        <v>-2.1623E-2</v>
      </c>
      <c r="J28" s="216">
        <v>-2.1264999999999999E-2</v>
      </c>
      <c r="K28" s="216">
        <v>-9.6543000000000004E-2</v>
      </c>
      <c r="L28" s="216">
        <v>-3.5748000000000002E-2</v>
      </c>
      <c r="M28" s="216">
        <v>-8.9421E-2</v>
      </c>
      <c r="N28" s="216">
        <v>-4.6306E-2</v>
      </c>
      <c r="O28" s="216">
        <v>-5.1137000000000002E-2</v>
      </c>
      <c r="P28" s="216">
        <v>-5.4170999999999997E-2</v>
      </c>
      <c r="Q28" s="216">
        <v>2.8506E-2</v>
      </c>
      <c r="R28" s="216">
        <v>-4.2481999999999999E-2</v>
      </c>
      <c r="S28" s="216">
        <v>-2.6350000000000002E-3</v>
      </c>
      <c r="T28" s="216">
        <v>-7.2539999999999993E-2</v>
      </c>
      <c r="U28" s="216">
        <v>3.0338E-2</v>
      </c>
      <c r="V28" s="216">
        <v>-5.2925E-2</v>
      </c>
      <c r="W28" s="216">
        <v>-3.1961999999999997E-2</v>
      </c>
      <c r="X28" s="216">
        <v>1.7389999999999999E-2</v>
      </c>
      <c r="Y28" s="216">
        <v>-4.4389999999999999E-2</v>
      </c>
      <c r="Z28" s="216">
        <v>-7.1457000000000007E-2</v>
      </c>
      <c r="AA28" s="216">
        <v>-4.2206E-2</v>
      </c>
      <c r="AB28" s="216">
        <v>-3.0172000000000001E-2</v>
      </c>
      <c r="AC28" s="216">
        <v>-5.2194999999999998E-2</v>
      </c>
      <c r="AD28" s="216">
        <v>-1.9748000000000002E-2</v>
      </c>
      <c r="AE28" s="216">
        <v>-4.6396E-2</v>
      </c>
      <c r="AF28" s="216">
        <v>-0.116287</v>
      </c>
      <c r="AG28" s="216">
        <v>-8.0463999999999994E-2</v>
      </c>
      <c r="AH28" s="216">
        <v>-2.5118000000000001E-2</v>
      </c>
      <c r="AI28" s="216">
        <v>7.0274000000000003E-2</v>
      </c>
      <c r="AJ28" s="216">
        <v>8.2105999999999998E-2</v>
      </c>
      <c r="AK28" s="216">
        <v>-7.8069999999999997E-3</v>
      </c>
      <c r="AL28" s="216">
        <v>-2.3986E-2</v>
      </c>
      <c r="AM28" s="216">
        <v>-5.5833000000000001E-2</v>
      </c>
      <c r="AN28" s="216">
        <v>-8.2423999999999997E-2</v>
      </c>
      <c r="AO28" s="216">
        <v>-0.14896899999999999</v>
      </c>
      <c r="AP28" s="216">
        <v>-0.14619399999999999</v>
      </c>
      <c r="AQ28" s="216">
        <v>-8.5172999999999999E-2</v>
      </c>
      <c r="AR28" s="216">
        <v>-6.0528999999999999E-2</v>
      </c>
      <c r="AS28" s="216">
        <v>-0.116165</v>
      </c>
      <c r="AT28" s="216">
        <v>-7.1517999999999998E-2</v>
      </c>
      <c r="AU28" s="216">
        <v>1.4189E-2</v>
      </c>
      <c r="AV28" s="216">
        <v>-0.17918600000000001</v>
      </c>
      <c r="AW28" s="216">
        <v>-9.7083000000000003E-2</v>
      </c>
      <c r="AX28" s="216">
        <v>-0.115163</v>
      </c>
      <c r="AY28" s="216">
        <v>-0.154227</v>
      </c>
      <c r="AZ28" s="216">
        <v>-5.6890000000000003E-2</v>
      </c>
      <c r="BA28" s="216">
        <v>2.2603686636E-2</v>
      </c>
      <c r="BB28" s="216">
        <v>2.7557704815E-2</v>
      </c>
      <c r="BC28" s="327">
        <v>1.55003E-2</v>
      </c>
      <c r="BD28" s="327">
        <v>-3.372E-2</v>
      </c>
      <c r="BE28" s="327">
        <v>-2.4455899999999999E-2</v>
      </c>
      <c r="BF28" s="327">
        <v>-6.3769199999999998E-2</v>
      </c>
      <c r="BG28" s="327">
        <v>-2.5275800000000001E-2</v>
      </c>
      <c r="BH28" s="327">
        <v>3.65545E-4</v>
      </c>
      <c r="BI28" s="327">
        <v>-3.0425399999999998E-2</v>
      </c>
      <c r="BJ28" s="327">
        <v>-5.9906300000000003E-2</v>
      </c>
      <c r="BK28" s="327">
        <v>-2.63766E-2</v>
      </c>
      <c r="BL28" s="327">
        <v>-5.1416999999999999E-3</v>
      </c>
      <c r="BM28" s="327">
        <v>-6.63247E-2</v>
      </c>
      <c r="BN28" s="327">
        <v>-6.9433800000000004E-2</v>
      </c>
      <c r="BO28" s="327">
        <v>-8.8494400000000001E-2</v>
      </c>
      <c r="BP28" s="327">
        <v>-0.1005047</v>
      </c>
      <c r="BQ28" s="327">
        <v>-8.0029799999999998E-2</v>
      </c>
      <c r="BR28" s="327">
        <v>-0.11374049999999999</v>
      </c>
      <c r="BS28" s="327">
        <v>-9.0706800000000004E-2</v>
      </c>
      <c r="BT28" s="327">
        <v>-7.5492799999999999E-2</v>
      </c>
      <c r="BU28" s="327">
        <v>-7.9186400000000004E-2</v>
      </c>
      <c r="BV28" s="327">
        <v>-7.9397200000000001E-2</v>
      </c>
    </row>
    <row r="29" spans="1:74" ht="11.1" customHeight="1" x14ac:dyDescent="0.2">
      <c r="A29" s="61" t="s">
        <v>185</v>
      </c>
      <c r="B29" s="175" t="s">
        <v>179</v>
      </c>
      <c r="C29" s="216">
        <v>-0.77209000000000005</v>
      </c>
      <c r="D29" s="216">
        <v>-0.55566800000000005</v>
      </c>
      <c r="E29" s="216">
        <v>-0.694187</v>
      </c>
      <c r="F29" s="216">
        <v>-0.97602999999999995</v>
      </c>
      <c r="G29" s="216">
        <v>-1.0889740000000001</v>
      </c>
      <c r="H29" s="216">
        <v>-1.077434</v>
      </c>
      <c r="I29" s="216">
        <v>-1.185584</v>
      </c>
      <c r="J29" s="216">
        <v>-0.926292</v>
      </c>
      <c r="K29" s="216">
        <v>-1.1738660000000001</v>
      </c>
      <c r="L29" s="216">
        <v>-1.0487610000000001</v>
      </c>
      <c r="M29" s="216">
        <v>-1.02772</v>
      </c>
      <c r="N29" s="216">
        <v>-1.144965</v>
      </c>
      <c r="O29" s="216">
        <v>-0.74717699999999998</v>
      </c>
      <c r="P29" s="216">
        <v>-0.66524499999999998</v>
      </c>
      <c r="Q29" s="216">
        <v>-1.0397449999999999</v>
      </c>
      <c r="R29" s="216">
        <v>-1.1060080000000001</v>
      </c>
      <c r="S29" s="216">
        <v>-1.111918</v>
      </c>
      <c r="T29" s="216">
        <v>-1.3547899999999999</v>
      </c>
      <c r="U29" s="216">
        <v>-1.2305379999999999</v>
      </c>
      <c r="V29" s="216">
        <v>-1.0478959999999999</v>
      </c>
      <c r="W29" s="216">
        <v>-1.0611919999999999</v>
      </c>
      <c r="X29" s="216">
        <v>-0.92969100000000005</v>
      </c>
      <c r="Y29" s="216">
        <v>-1.0200419999999999</v>
      </c>
      <c r="Z29" s="216">
        <v>-1.0633649999999999</v>
      </c>
      <c r="AA29" s="216">
        <v>-0.95159499999999997</v>
      </c>
      <c r="AB29" s="216">
        <v>-1.034756</v>
      </c>
      <c r="AC29" s="216">
        <v>-1.0811850000000001</v>
      </c>
      <c r="AD29" s="216">
        <v>-1.237428</v>
      </c>
      <c r="AE29" s="216">
        <v>-1.3854040000000001</v>
      </c>
      <c r="AF29" s="216">
        <v>-1.499298</v>
      </c>
      <c r="AG29" s="216">
        <v>-1.6361509999999999</v>
      </c>
      <c r="AH29" s="216">
        <v>-1.265304</v>
      </c>
      <c r="AI29" s="216">
        <v>-1.076292</v>
      </c>
      <c r="AJ29" s="216">
        <v>-1.2795190000000001</v>
      </c>
      <c r="AK29" s="216">
        <v>-1.1780729999999999</v>
      </c>
      <c r="AL29" s="216">
        <v>-1.1258079999999999</v>
      </c>
      <c r="AM29" s="216">
        <v>-0.82826100000000002</v>
      </c>
      <c r="AN29" s="216">
        <v>-0.76883199999999996</v>
      </c>
      <c r="AO29" s="216">
        <v>-0.993259</v>
      </c>
      <c r="AP29" s="216">
        <v>-1.365875</v>
      </c>
      <c r="AQ29" s="216">
        <v>-1.184661</v>
      </c>
      <c r="AR29" s="216">
        <v>-1.368052</v>
      </c>
      <c r="AS29" s="216">
        <v>-1.1639949999999999</v>
      </c>
      <c r="AT29" s="216">
        <v>-1.1194459999999999</v>
      </c>
      <c r="AU29" s="216">
        <v>-1.138293</v>
      </c>
      <c r="AV29" s="216">
        <v>-1.154676</v>
      </c>
      <c r="AW29" s="216">
        <v>-1.2238309999999999</v>
      </c>
      <c r="AX29" s="216">
        <v>-1.1869890000000001</v>
      </c>
      <c r="AY29" s="216">
        <v>-0.94104600000000005</v>
      </c>
      <c r="AZ29" s="216">
        <v>-0.77881699999999998</v>
      </c>
      <c r="BA29" s="216">
        <v>-1.0883686636000001</v>
      </c>
      <c r="BB29" s="216">
        <v>-1.2621293360000001</v>
      </c>
      <c r="BC29" s="327">
        <v>-1.2851969999999999</v>
      </c>
      <c r="BD29" s="327">
        <v>-1.432814</v>
      </c>
      <c r="BE29" s="327">
        <v>-1.296875</v>
      </c>
      <c r="BF29" s="327">
        <v>-1.3075840000000001</v>
      </c>
      <c r="BG29" s="327">
        <v>-1.4214560000000001</v>
      </c>
      <c r="BH29" s="327">
        <v>-1.1464669999999999</v>
      </c>
      <c r="BI29" s="327">
        <v>-1.2823720000000001</v>
      </c>
      <c r="BJ29" s="327">
        <v>-1.4454260000000001</v>
      </c>
      <c r="BK29" s="327">
        <v>-1.356131</v>
      </c>
      <c r="BL29" s="327">
        <v>-1.3805179999999999</v>
      </c>
      <c r="BM29" s="327">
        <v>-1.646172</v>
      </c>
      <c r="BN29" s="327">
        <v>-1.814136</v>
      </c>
      <c r="BO29" s="327">
        <v>-1.8636140000000001</v>
      </c>
      <c r="BP29" s="327">
        <v>-2.0499399999999999</v>
      </c>
      <c r="BQ29" s="327">
        <v>-1.8675189999999999</v>
      </c>
      <c r="BR29" s="327">
        <v>-1.8911279999999999</v>
      </c>
      <c r="BS29" s="327">
        <v>-1.92702</v>
      </c>
      <c r="BT29" s="327">
        <v>-1.7959270000000001</v>
      </c>
      <c r="BU29" s="327">
        <v>-1.6168670000000001</v>
      </c>
      <c r="BV29" s="327">
        <v>-1.5391840000000001</v>
      </c>
    </row>
    <row r="30" spans="1:74" ht="11.1" customHeight="1" x14ac:dyDescent="0.2">
      <c r="A30" s="61" t="s">
        <v>186</v>
      </c>
      <c r="B30" s="175" t="s">
        <v>181</v>
      </c>
      <c r="C30" s="216">
        <v>-5.9195999999999999E-2</v>
      </c>
      <c r="D30" s="216">
        <v>-0.12808</v>
      </c>
      <c r="E30" s="216">
        <v>-0.17167499999999999</v>
      </c>
      <c r="F30" s="216">
        <v>-0.26933099999999999</v>
      </c>
      <c r="G30" s="216">
        <v>-0.13130700000000001</v>
      </c>
      <c r="H30" s="216">
        <v>-0.19269</v>
      </c>
      <c r="I30" s="216">
        <v>-0.160384</v>
      </c>
      <c r="J30" s="216">
        <v>-0.144792</v>
      </c>
      <c r="K30" s="216">
        <v>-5.8845000000000001E-2</v>
      </c>
      <c r="L30" s="216">
        <v>-0.12992000000000001</v>
      </c>
      <c r="M30" s="216">
        <v>-6.3366000000000006E-2</v>
      </c>
      <c r="N30" s="216">
        <v>-0.106366</v>
      </c>
      <c r="O30" s="216">
        <v>-2.6797999999999999E-2</v>
      </c>
      <c r="P30" s="216">
        <v>-0.15590899999999999</v>
      </c>
      <c r="Q30" s="216">
        <v>-8.3812999999999999E-2</v>
      </c>
      <c r="R30" s="216">
        <v>-3.1267999999999997E-2</v>
      </c>
      <c r="S30" s="216">
        <v>-0.197212</v>
      </c>
      <c r="T30" s="216">
        <v>-4.7807000000000002E-2</v>
      </c>
      <c r="U30" s="216">
        <v>-3.6329E-2</v>
      </c>
      <c r="V30" s="216">
        <v>-6.7019999999999996E-2</v>
      </c>
      <c r="W30" s="216">
        <v>-0.20827200000000001</v>
      </c>
      <c r="X30" s="216">
        <v>-0.101434</v>
      </c>
      <c r="Y30" s="216">
        <v>-9.4132999999999994E-2</v>
      </c>
      <c r="Z30" s="216">
        <v>-7.3325000000000001E-2</v>
      </c>
      <c r="AA30" s="216">
        <v>-4.1215000000000002E-2</v>
      </c>
      <c r="AB30" s="216">
        <v>-0.22798099999999999</v>
      </c>
      <c r="AC30" s="216">
        <v>-9.5797999999999994E-2</v>
      </c>
      <c r="AD30" s="216">
        <v>-0.167294</v>
      </c>
      <c r="AE30" s="216">
        <v>-3.4199E-2</v>
      </c>
      <c r="AF30" s="216">
        <v>-0.18570200000000001</v>
      </c>
      <c r="AG30" s="216">
        <v>-0.16791500000000001</v>
      </c>
      <c r="AH30" s="216">
        <v>-5.9018000000000001E-2</v>
      </c>
      <c r="AI30" s="216">
        <v>-0.12573300000000001</v>
      </c>
      <c r="AJ30" s="216">
        <v>-0.236845</v>
      </c>
      <c r="AK30" s="216">
        <v>-1.8911000000000001E-2</v>
      </c>
      <c r="AL30" s="216">
        <v>-7.1845999999999993E-2</v>
      </c>
      <c r="AM30" s="216">
        <v>-2.9933999999999999E-2</v>
      </c>
      <c r="AN30" s="216">
        <v>-0.16511200000000001</v>
      </c>
      <c r="AO30" s="216">
        <v>-0.10606599999999999</v>
      </c>
      <c r="AP30" s="216">
        <v>-0.131193</v>
      </c>
      <c r="AQ30" s="216">
        <v>-0.116782</v>
      </c>
      <c r="AR30" s="216">
        <v>-0.160771</v>
      </c>
      <c r="AS30" s="216">
        <v>-0.12954299999999999</v>
      </c>
      <c r="AT30" s="216">
        <v>-0.12842300000000001</v>
      </c>
      <c r="AU30" s="216">
        <v>-4.0876000000000003E-2</v>
      </c>
      <c r="AV30" s="216">
        <v>-7.1787000000000004E-2</v>
      </c>
      <c r="AW30" s="216">
        <v>-0.111037</v>
      </c>
      <c r="AX30" s="216">
        <v>-8.3579000000000001E-2</v>
      </c>
      <c r="AY30" s="216">
        <v>-5.9339999999999997E-2</v>
      </c>
      <c r="AZ30" s="216">
        <v>-6.1099000000000001E-2</v>
      </c>
      <c r="BA30" s="216">
        <v>-6.8414746543999996E-2</v>
      </c>
      <c r="BB30" s="216">
        <v>-9.6375992549000006E-2</v>
      </c>
      <c r="BC30" s="327">
        <v>-6.2484999999999999E-2</v>
      </c>
      <c r="BD30" s="327">
        <v>-4.63591E-2</v>
      </c>
      <c r="BE30" s="327">
        <v>-2.9602600000000001E-3</v>
      </c>
      <c r="BF30" s="327">
        <v>-5.3294500000000002E-2</v>
      </c>
      <c r="BG30" s="327">
        <v>-4.3426899999999997E-2</v>
      </c>
      <c r="BH30" s="327">
        <v>-2.93133E-2</v>
      </c>
      <c r="BI30" s="327">
        <v>-1.04531E-2</v>
      </c>
      <c r="BJ30" s="327">
        <v>-5.8968899999999998E-2</v>
      </c>
      <c r="BK30" s="327">
        <v>-9.6066099999999998E-3</v>
      </c>
      <c r="BL30" s="327">
        <v>1.5670199999999999E-2</v>
      </c>
      <c r="BM30" s="327">
        <v>2.03822E-2</v>
      </c>
      <c r="BN30" s="327">
        <v>-3.1813899999999999E-2</v>
      </c>
      <c r="BO30" s="327">
        <v>-9.0412800000000001E-2</v>
      </c>
      <c r="BP30" s="327">
        <v>-5.4563599999999997E-2</v>
      </c>
      <c r="BQ30" s="327">
        <v>1.7433800000000001E-3</v>
      </c>
      <c r="BR30" s="327">
        <v>-3.8213999999999998E-2</v>
      </c>
      <c r="BS30" s="327">
        <v>-3.00197E-2</v>
      </c>
      <c r="BT30" s="327">
        <v>-3.3456800000000002E-2</v>
      </c>
      <c r="BU30" s="327">
        <v>-3.6384800000000002E-2</v>
      </c>
      <c r="BV30" s="327">
        <v>-7.6551499999999995E-2</v>
      </c>
    </row>
    <row r="31" spans="1:74" ht="11.1" customHeight="1" x14ac:dyDescent="0.2">
      <c r="A31" s="61" t="s">
        <v>193</v>
      </c>
      <c r="B31" s="642" t="s">
        <v>1177</v>
      </c>
      <c r="C31" s="216">
        <v>-0.41592699999999999</v>
      </c>
      <c r="D31" s="216">
        <v>-0.61458999999999997</v>
      </c>
      <c r="E31" s="216">
        <v>-0.448602</v>
      </c>
      <c r="F31" s="216">
        <v>-0.49884600000000001</v>
      </c>
      <c r="G31" s="216">
        <v>-0.44544600000000001</v>
      </c>
      <c r="H31" s="216">
        <v>-0.41975499999999999</v>
      </c>
      <c r="I31" s="216">
        <v>-0.49813800000000003</v>
      </c>
      <c r="J31" s="216">
        <v>-0.45009900000000003</v>
      </c>
      <c r="K31" s="216">
        <v>-0.56878899999999999</v>
      </c>
      <c r="L31" s="216">
        <v>-0.50232699999999997</v>
      </c>
      <c r="M31" s="216">
        <v>-0.56584400000000001</v>
      </c>
      <c r="N31" s="216">
        <v>-0.65645299999999995</v>
      </c>
      <c r="O31" s="216">
        <v>-0.54569400000000001</v>
      </c>
      <c r="P31" s="216">
        <v>-0.49260300000000001</v>
      </c>
      <c r="Q31" s="216">
        <v>-0.49006499999999997</v>
      </c>
      <c r="R31" s="216">
        <v>-0.60184599999999999</v>
      </c>
      <c r="S31" s="216">
        <v>-0.61400500000000002</v>
      </c>
      <c r="T31" s="216">
        <v>-0.63644599999999996</v>
      </c>
      <c r="U31" s="216">
        <v>-0.62849999999999995</v>
      </c>
      <c r="V31" s="216">
        <v>-0.48286600000000002</v>
      </c>
      <c r="W31" s="216">
        <v>-0.61658999999999997</v>
      </c>
      <c r="X31" s="216">
        <v>-0.52376599999999995</v>
      </c>
      <c r="Y31" s="216">
        <v>-0.41037299999999999</v>
      </c>
      <c r="Z31" s="216">
        <v>-0.50139199999999995</v>
      </c>
      <c r="AA31" s="216">
        <v>-0.509548</v>
      </c>
      <c r="AB31" s="216">
        <v>-0.60724199999999995</v>
      </c>
      <c r="AC31" s="216">
        <v>-0.69277999999999995</v>
      </c>
      <c r="AD31" s="216">
        <v>-0.61257399999999995</v>
      </c>
      <c r="AE31" s="216">
        <v>-0.52069699999999997</v>
      </c>
      <c r="AF31" s="216">
        <v>-0.62419199999999997</v>
      </c>
      <c r="AG31" s="216">
        <v>-0.47759800000000002</v>
      </c>
      <c r="AH31" s="216">
        <v>-0.60492400000000002</v>
      </c>
      <c r="AI31" s="216">
        <v>-0.40434399999999998</v>
      </c>
      <c r="AJ31" s="216">
        <v>-0.69150500000000004</v>
      </c>
      <c r="AK31" s="216">
        <v>-0.51590400000000003</v>
      </c>
      <c r="AL31" s="216">
        <v>-0.53800499999999996</v>
      </c>
      <c r="AM31" s="216">
        <v>-0.54594600000000004</v>
      </c>
      <c r="AN31" s="216">
        <v>-0.70286800000000005</v>
      </c>
      <c r="AO31" s="216">
        <v>-0.60925700000000005</v>
      </c>
      <c r="AP31" s="216">
        <v>-0.63985000000000003</v>
      </c>
      <c r="AQ31" s="216">
        <v>-0.63141099999999994</v>
      </c>
      <c r="AR31" s="216">
        <v>-0.56031299999999995</v>
      </c>
      <c r="AS31" s="216">
        <v>-0.59051699999999996</v>
      </c>
      <c r="AT31" s="216">
        <v>-0.50324000000000002</v>
      </c>
      <c r="AU31" s="216">
        <v>-0.50412900000000005</v>
      </c>
      <c r="AV31" s="216">
        <v>-0.43992700000000001</v>
      </c>
      <c r="AW31" s="216">
        <v>-0.69475600000000004</v>
      </c>
      <c r="AX31" s="216">
        <v>-0.70652599999999999</v>
      </c>
      <c r="AY31" s="216">
        <v>-0.62685900000000006</v>
      </c>
      <c r="AZ31" s="216">
        <v>-0.74147399999999997</v>
      </c>
      <c r="BA31" s="216">
        <v>-0.84226570000000001</v>
      </c>
      <c r="BB31" s="216">
        <v>-0.69511089999999998</v>
      </c>
      <c r="BC31" s="327">
        <v>-0.70863080000000001</v>
      </c>
      <c r="BD31" s="327">
        <v>-0.69299949999999999</v>
      </c>
      <c r="BE31" s="327">
        <v>-0.70727580000000001</v>
      </c>
      <c r="BF31" s="327">
        <v>-0.70485679999999995</v>
      </c>
      <c r="BG31" s="327">
        <v>-0.66053640000000002</v>
      </c>
      <c r="BH31" s="327">
        <v>-0.72004900000000005</v>
      </c>
      <c r="BI31" s="327">
        <v>-0.71872659999999999</v>
      </c>
      <c r="BJ31" s="327">
        <v>-0.9264019</v>
      </c>
      <c r="BK31" s="327">
        <v>-0.77226620000000001</v>
      </c>
      <c r="BL31" s="327">
        <v>-0.8819439</v>
      </c>
      <c r="BM31" s="327">
        <v>-0.90368979999999999</v>
      </c>
      <c r="BN31" s="327">
        <v>-0.9183192</v>
      </c>
      <c r="BO31" s="327">
        <v>-0.89512480000000005</v>
      </c>
      <c r="BP31" s="327">
        <v>-0.819523</v>
      </c>
      <c r="BQ31" s="327">
        <v>-0.84685089999999996</v>
      </c>
      <c r="BR31" s="327">
        <v>-0.82343080000000002</v>
      </c>
      <c r="BS31" s="327">
        <v>-0.8404336</v>
      </c>
      <c r="BT31" s="327">
        <v>-0.9068929</v>
      </c>
      <c r="BU31" s="327">
        <v>-0.8247023</v>
      </c>
      <c r="BV31" s="327">
        <v>-0.98479050000000001</v>
      </c>
    </row>
    <row r="32" spans="1:74" ht="11.1" customHeight="1" x14ac:dyDescent="0.2">
      <c r="A32" s="61" t="s">
        <v>925</v>
      </c>
      <c r="B32" s="175" t="s">
        <v>131</v>
      </c>
      <c r="C32" s="216">
        <v>0.20532812903</v>
      </c>
      <c r="D32" s="216">
        <v>0.91703332143000005</v>
      </c>
      <c r="E32" s="216">
        <v>-0.17224219355000001</v>
      </c>
      <c r="F32" s="216">
        <v>-0.55068709999999998</v>
      </c>
      <c r="G32" s="216">
        <v>-0.76511690323000003</v>
      </c>
      <c r="H32" s="216">
        <v>-0.62478443333</v>
      </c>
      <c r="I32" s="216">
        <v>-0.33967293547999999</v>
      </c>
      <c r="J32" s="216">
        <v>-0.67614135484000004</v>
      </c>
      <c r="K32" s="216">
        <v>-0.20218156667000001</v>
      </c>
      <c r="L32" s="216">
        <v>0.59799341935000005</v>
      </c>
      <c r="M32" s="216">
        <v>-0.43967616666999998</v>
      </c>
      <c r="N32" s="216">
        <v>1.3602322581E-2</v>
      </c>
      <c r="O32" s="216">
        <v>-0.29326012902999998</v>
      </c>
      <c r="P32" s="216">
        <v>0.55466651724000005</v>
      </c>
      <c r="Q32" s="216">
        <v>0.20217658064999999</v>
      </c>
      <c r="R32" s="216">
        <v>-0.21089479999999999</v>
      </c>
      <c r="S32" s="216">
        <v>-0.41349351613000002</v>
      </c>
      <c r="T32" s="216">
        <v>-0.33064339999999998</v>
      </c>
      <c r="U32" s="216">
        <v>-0.78872654839</v>
      </c>
      <c r="V32" s="216">
        <v>-0.21437567741999999</v>
      </c>
      <c r="W32" s="216">
        <v>-2.5799999999000001E-4</v>
      </c>
      <c r="X32" s="216">
        <v>0.57635616129</v>
      </c>
      <c r="Y32" s="216">
        <v>-0.12281233333</v>
      </c>
      <c r="Z32" s="216">
        <v>0.66256458065000001</v>
      </c>
      <c r="AA32" s="216">
        <v>-3.0437322581000001E-2</v>
      </c>
      <c r="AB32" s="216">
        <v>0.78371796428999996</v>
      </c>
      <c r="AC32" s="216">
        <v>0.92047593547999995</v>
      </c>
      <c r="AD32" s="216">
        <v>-0.49813676667000001</v>
      </c>
      <c r="AE32" s="216">
        <v>-0.56106722581000001</v>
      </c>
      <c r="AF32" s="216">
        <v>0.11724583332999999</v>
      </c>
      <c r="AG32" s="216">
        <v>-0.22621432257999999</v>
      </c>
      <c r="AH32" s="216">
        <v>-0.39579419355000001</v>
      </c>
      <c r="AI32" s="216">
        <v>0.46276543332999998</v>
      </c>
      <c r="AJ32" s="216">
        <v>0.71076167741999996</v>
      </c>
      <c r="AK32" s="216">
        <v>0.11792316667</v>
      </c>
      <c r="AL32" s="216">
        <v>-3.5893612903E-2</v>
      </c>
      <c r="AM32" s="216">
        <v>0.47700693548</v>
      </c>
      <c r="AN32" s="216">
        <v>0.31340099999999999</v>
      </c>
      <c r="AO32" s="216">
        <v>0.44140719355000002</v>
      </c>
      <c r="AP32" s="216">
        <v>0.25889933332999998</v>
      </c>
      <c r="AQ32" s="216">
        <v>-0.38568477419000002</v>
      </c>
      <c r="AR32" s="216">
        <v>-0.51167173333000004</v>
      </c>
      <c r="AS32" s="216">
        <v>-0.34061067742000001</v>
      </c>
      <c r="AT32" s="216">
        <v>-0.70001225806</v>
      </c>
      <c r="AU32" s="216">
        <v>-1.0268056667000001</v>
      </c>
      <c r="AV32" s="216">
        <v>0.85982358064999997</v>
      </c>
      <c r="AW32" s="216">
        <v>0.55456190000000005</v>
      </c>
      <c r="AX32" s="216">
        <v>-0.27264290323000001</v>
      </c>
      <c r="AY32" s="216">
        <v>-3.4304612902999999E-2</v>
      </c>
      <c r="AZ32" s="216">
        <v>0.60839290000000001</v>
      </c>
      <c r="BA32" s="216">
        <v>0.73782449999999999</v>
      </c>
      <c r="BB32" s="216">
        <v>-0.32858086188000002</v>
      </c>
      <c r="BC32" s="327">
        <v>-0.65900389999999998</v>
      </c>
      <c r="BD32" s="327">
        <v>-0.63999779999999995</v>
      </c>
      <c r="BE32" s="327">
        <v>-0.46465970000000001</v>
      </c>
      <c r="BF32" s="327">
        <v>-0.3011201</v>
      </c>
      <c r="BG32" s="327">
        <v>-0.1524691</v>
      </c>
      <c r="BH32" s="327">
        <v>0.54581000000000002</v>
      </c>
      <c r="BI32" s="327">
        <v>4.2462800000000002E-2</v>
      </c>
      <c r="BJ32" s="327">
        <v>0.35491309999999998</v>
      </c>
      <c r="BK32" s="327">
        <v>0.24859059999999999</v>
      </c>
      <c r="BL32" s="327">
        <v>0.50157019999999997</v>
      </c>
      <c r="BM32" s="327">
        <v>0.26221539999999999</v>
      </c>
      <c r="BN32" s="327">
        <v>-0.29186319999999999</v>
      </c>
      <c r="BO32" s="327">
        <v>-0.53527630000000004</v>
      </c>
      <c r="BP32" s="327">
        <v>-0.61948760000000003</v>
      </c>
      <c r="BQ32" s="327">
        <v>-0.4331721</v>
      </c>
      <c r="BR32" s="327">
        <v>-0.27862399999999998</v>
      </c>
      <c r="BS32" s="327">
        <v>-8.8062199999999993E-2</v>
      </c>
      <c r="BT32" s="327">
        <v>0.60063690000000003</v>
      </c>
      <c r="BU32" s="327">
        <v>7.0815100000000006E-2</v>
      </c>
      <c r="BV32" s="327">
        <v>0.38175999999999999</v>
      </c>
    </row>
    <row r="33" spans="1:74" s="64" customFormat="1" ht="11.1" customHeight="1" x14ac:dyDescent="0.2">
      <c r="A33" s="61" t="s">
        <v>930</v>
      </c>
      <c r="B33" s="175" t="s">
        <v>518</v>
      </c>
      <c r="C33" s="216">
        <v>19.261456515999999</v>
      </c>
      <c r="D33" s="216">
        <v>19.664554463999998</v>
      </c>
      <c r="E33" s="216">
        <v>19.340059226000001</v>
      </c>
      <c r="F33" s="216">
        <v>19.251366900000001</v>
      </c>
      <c r="G33" s="216">
        <v>19.316044387000002</v>
      </c>
      <c r="H33" s="216">
        <v>19.853215233</v>
      </c>
      <c r="I33" s="216">
        <v>20.134467741999998</v>
      </c>
      <c r="J33" s="216">
        <v>19.939614065000001</v>
      </c>
      <c r="K33" s="216">
        <v>19.432662100000002</v>
      </c>
      <c r="L33" s="216">
        <v>19.490828709999999</v>
      </c>
      <c r="M33" s="216">
        <v>19.127567500000001</v>
      </c>
      <c r="N33" s="216">
        <v>19.589281355000001</v>
      </c>
      <c r="O33" s="216">
        <v>19.062928581000001</v>
      </c>
      <c r="P33" s="216">
        <v>19.846738897000002</v>
      </c>
      <c r="Q33" s="216">
        <v>19.72832871</v>
      </c>
      <c r="R33" s="216">
        <v>19.340357867000002</v>
      </c>
      <c r="S33" s="216">
        <v>19.328279581</v>
      </c>
      <c r="T33" s="216">
        <v>19.8463086</v>
      </c>
      <c r="U33" s="216">
        <v>19.775784999999999</v>
      </c>
      <c r="V33" s="216">
        <v>20.274912</v>
      </c>
      <c r="W33" s="216">
        <v>19.756956333000002</v>
      </c>
      <c r="X33" s="216">
        <v>19.650241064999999</v>
      </c>
      <c r="Y33" s="216">
        <v>19.659027999999999</v>
      </c>
      <c r="Z33" s="216">
        <v>19.984120967999999</v>
      </c>
      <c r="AA33" s="216">
        <v>19.323028097000002</v>
      </c>
      <c r="AB33" s="216">
        <v>19.19058025</v>
      </c>
      <c r="AC33" s="216">
        <v>20.060247645</v>
      </c>
      <c r="AD33" s="216">
        <v>19.595450233000001</v>
      </c>
      <c r="AE33" s="216">
        <v>20.066362161000001</v>
      </c>
      <c r="AF33" s="216">
        <v>20.561373166999999</v>
      </c>
      <c r="AG33" s="216">
        <v>20.119044355</v>
      </c>
      <c r="AH33" s="216">
        <v>20.251306097000001</v>
      </c>
      <c r="AI33" s="216">
        <v>19.640740433000001</v>
      </c>
      <c r="AJ33" s="216">
        <v>19.989770031999999</v>
      </c>
      <c r="AK33" s="216">
        <v>20.307367500000002</v>
      </c>
      <c r="AL33" s="216">
        <v>20.323575773999998</v>
      </c>
      <c r="AM33" s="216">
        <v>20.436141386999999</v>
      </c>
      <c r="AN33" s="216">
        <v>19.619588713999999</v>
      </c>
      <c r="AO33" s="216">
        <v>20.573125967999999</v>
      </c>
      <c r="AP33" s="216">
        <v>19.941071333</v>
      </c>
      <c r="AQ33" s="216">
        <v>20.356650065</v>
      </c>
      <c r="AR33" s="216">
        <v>20.705453933000001</v>
      </c>
      <c r="AS33" s="216">
        <v>20.621457484</v>
      </c>
      <c r="AT33" s="216">
        <v>21.302418710000001</v>
      </c>
      <c r="AU33" s="216">
        <v>19.951544999999999</v>
      </c>
      <c r="AV33" s="216">
        <v>20.773690741999999</v>
      </c>
      <c r="AW33" s="216">
        <v>20.548177233000001</v>
      </c>
      <c r="AX33" s="216">
        <v>20.479319160999999</v>
      </c>
      <c r="AY33" s="216">
        <v>20.452275160999999</v>
      </c>
      <c r="AZ33" s="216">
        <v>20.117329999999999</v>
      </c>
      <c r="BA33" s="216">
        <v>20.631129999999999</v>
      </c>
      <c r="BB33" s="216">
        <v>20.038646628999999</v>
      </c>
      <c r="BC33" s="327">
        <v>20.56673</v>
      </c>
      <c r="BD33" s="327">
        <v>20.934999999999999</v>
      </c>
      <c r="BE33" s="327">
        <v>21.136009999999999</v>
      </c>
      <c r="BF33" s="327">
        <v>21.30086</v>
      </c>
      <c r="BG33" s="327">
        <v>20.707360000000001</v>
      </c>
      <c r="BH33" s="327">
        <v>20.872699999999998</v>
      </c>
      <c r="BI33" s="327">
        <v>20.797149999999998</v>
      </c>
      <c r="BJ33" s="327">
        <v>21.13092</v>
      </c>
      <c r="BK33" s="327">
        <v>20.689910000000001</v>
      </c>
      <c r="BL33" s="327">
        <v>20.496590000000001</v>
      </c>
      <c r="BM33" s="327">
        <v>20.858160000000002</v>
      </c>
      <c r="BN33" s="327">
        <v>20.66948</v>
      </c>
      <c r="BO33" s="327">
        <v>20.782319999999999</v>
      </c>
      <c r="BP33" s="327">
        <v>21.205680000000001</v>
      </c>
      <c r="BQ33" s="327">
        <v>21.421790000000001</v>
      </c>
      <c r="BR33" s="327">
        <v>21.514109999999999</v>
      </c>
      <c r="BS33" s="327">
        <v>20.99184</v>
      </c>
      <c r="BT33" s="327">
        <v>20.996790000000001</v>
      </c>
      <c r="BU33" s="327">
        <v>20.902899999999999</v>
      </c>
      <c r="BV33" s="327">
        <v>21.194420000000001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955</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5" t="s">
        <v>1172</v>
      </c>
      <c r="B36" s="642" t="s">
        <v>1175</v>
      </c>
      <c r="C36" s="216">
        <v>2.9210929999999999</v>
      </c>
      <c r="D36" s="216">
        <v>2.891743</v>
      </c>
      <c r="E36" s="216">
        <v>2.5479409999999998</v>
      </c>
      <c r="F36" s="216">
        <v>2.3663280000000002</v>
      </c>
      <c r="G36" s="216">
        <v>2.3219959999999999</v>
      </c>
      <c r="H36" s="216">
        <v>2.4300259999999998</v>
      </c>
      <c r="I36" s="216">
        <v>2.4680529999999998</v>
      </c>
      <c r="J36" s="216">
        <v>2.453865</v>
      </c>
      <c r="K36" s="216">
        <v>2.2829109999999999</v>
      </c>
      <c r="L36" s="216">
        <v>2.5403060000000002</v>
      </c>
      <c r="M36" s="216">
        <v>2.5850930000000001</v>
      </c>
      <c r="N36" s="216">
        <v>2.8258830000000001</v>
      </c>
      <c r="O36" s="216">
        <v>2.9580700000000002</v>
      </c>
      <c r="P36" s="216">
        <v>2.7981189999999998</v>
      </c>
      <c r="Q36" s="216">
        <v>2.613194</v>
      </c>
      <c r="R36" s="216">
        <v>2.402549</v>
      </c>
      <c r="S36" s="216">
        <v>2.3829880000000001</v>
      </c>
      <c r="T36" s="216">
        <v>2.2693880000000002</v>
      </c>
      <c r="U36" s="216">
        <v>2.4212579999999999</v>
      </c>
      <c r="V36" s="216">
        <v>2.3081499999999999</v>
      </c>
      <c r="W36" s="216">
        <v>2.4291779999999998</v>
      </c>
      <c r="X36" s="216">
        <v>2.5566909999999998</v>
      </c>
      <c r="Y36" s="216">
        <v>2.5195810000000001</v>
      </c>
      <c r="Z36" s="216">
        <v>2.7747679999999999</v>
      </c>
      <c r="AA36" s="216">
        <v>3.0485129999999998</v>
      </c>
      <c r="AB36" s="216">
        <v>2.6554099999999998</v>
      </c>
      <c r="AC36" s="216">
        <v>2.7292900000000002</v>
      </c>
      <c r="AD36" s="216">
        <v>2.5240390000000001</v>
      </c>
      <c r="AE36" s="216">
        <v>2.4512649999999998</v>
      </c>
      <c r="AF36" s="216">
        <v>2.478907</v>
      </c>
      <c r="AG36" s="216">
        <v>2.587777</v>
      </c>
      <c r="AH36" s="216">
        <v>2.2493460000000001</v>
      </c>
      <c r="AI36" s="216">
        <v>2.3473290000000002</v>
      </c>
      <c r="AJ36" s="216">
        <v>2.6141139999999998</v>
      </c>
      <c r="AK36" s="216">
        <v>2.9017499999999998</v>
      </c>
      <c r="AL36" s="216">
        <v>3.1175250000000001</v>
      </c>
      <c r="AM36" s="216">
        <v>3.45051</v>
      </c>
      <c r="AN36" s="216">
        <v>3.119272</v>
      </c>
      <c r="AO36" s="216">
        <v>3.068619</v>
      </c>
      <c r="AP36" s="216">
        <v>2.8299470000000002</v>
      </c>
      <c r="AQ36" s="216">
        <v>2.5431680000000001</v>
      </c>
      <c r="AR36" s="216">
        <v>2.6319780000000002</v>
      </c>
      <c r="AS36" s="216">
        <v>2.80559</v>
      </c>
      <c r="AT36" s="216">
        <v>2.8889369999999999</v>
      </c>
      <c r="AU36" s="216">
        <v>2.841199</v>
      </c>
      <c r="AV36" s="216">
        <v>2.934542</v>
      </c>
      <c r="AW36" s="216">
        <v>3.3055300000000001</v>
      </c>
      <c r="AX36" s="216">
        <v>3.4256190000000002</v>
      </c>
      <c r="AY36" s="216">
        <v>3.671217</v>
      </c>
      <c r="AZ36" s="216">
        <v>3.582106</v>
      </c>
      <c r="BA36" s="216">
        <v>3.1430441354999998</v>
      </c>
      <c r="BB36" s="216">
        <v>2.9478345333</v>
      </c>
      <c r="BC36" s="327">
        <v>2.8290419999999998</v>
      </c>
      <c r="BD36" s="327">
        <v>2.904128</v>
      </c>
      <c r="BE36" s="327">
        <v>3.0389750000000002</v>
      </c>
      <c r="BF36" s="327">
        <v>3.0752570000000001</v>
      </c>
      <c r="BG36" s="327">
        <v>3.2091940000000001</v>
      </c>
      <c r="BH36" s="327">
        <v>3.3298109999999999</v>
      </c>
      <c r="BI36" s="327">
        <v>3.4207160000000001</v>
      </c>
      <c r="BJ36" s="327">
        <v>3.618344</v>
      </c>
      <c r="BK36" s="327">
        <v>3.7626930000000001</v>
      </c>
      <c r="BL36" s="327">
        <v>3.5016080000000001</v>
      </c>
      <c r="BM36" s="327">
        <v>3.413751</v>
      </c>
      <c r="BN36" s="327">
        <v>3.1832090000000002</v>
      </c>
      <c r="BO36" s="327">
        <v>3.023746</v>
      </c>
      <c r="BP36" s="327">
        <v>3.1247959999999999</v>
      </c>
      <c r="BQ36" s="327">
        <v>3.2490049999999999</v>
      </c>
      <c r="BR36" s="327">
        <v>3.1882199999999998</v>
      </c>
      <c r="BS36" s="327">
        <v>3.2964410000000002</v>
      </c>
      <c r="BT36" s="327">
        <v>3.3850440000000002</v>
      </c>
      <c r="BU36" s="327">
        <v>3.4818739999999999</v>
      </c>
      <c r="BV36" s="327">
        <v>3.6688710000000002</v>
      </c>
    </row>
    <row r="37" spans="1:74" ht="11.1" customHeight="1" x14ac:dyDescent="0.2">
      <c r="A37" s="635" t="s">
        <v>927</v>
      </c>
      <c r="B37" s="176" t="s">
        <v>519</v>
      </c>
      <c r="C37" s="216">
        <v>-8.7433999999999998E-2</v>
      </c>
      <c r="D37" s="216">
        <v>2.4473999999999999E-2</v>
      </c>
      <c r="E37" s="216">
        <v>-3.6273E-2</v>
      </c>
      <c r="F37" s="216">
        <v>-2.6712E-2</v>
      </c>
      <c r="G37" s="216">
        <v>0.14366699999999999</v>
      </c>
      <c r="H37" s="216">
        <v>9.7463999999999995E-2</v>
      </c>
      <c r="I37" s="216">
        <v>8.2600999999999994E-2</v>
      </c>
      <c r="J37" s="216">
        <v>-6.3044000000000003E-2</v>
      </c>
      <c r="K37" s="216">
        <v>-7.0191000000000003E-2</v>
      </c>
      <c r="L37" s="216">
        <v>-0.17925199999999999</v>
      </c>
      <c r="M37" s="216">
        <v>-1.8499999999999999E-2</v>
      </c>
      <c r="N37" s="216">
        <v>3.6468E-2</v>
      </c>
      <c r="O37" s="216">
        <v>-3.4120999999999999E-2</v>
      </c>
      <c r="P37" s="216">
        <v>0.208679</v>
      </c>
      <c r="Q37" s="216">
        <v>-6.0533000000000003E-2</v>
      </c>
      <c r="R37" s="216">
        <v>4.0254999999999999E-2</v>
      </c>
      <c r="S37" s="216">
        <v>-9.3720999999999999E-2</v>
      </c>
      <c r="T37" s="216">
        <v>-1.6681000000000001E-2</v>
      </c>
      <c r="U37" s="216">
        <v>-0.109537</v>
      </c>
      <c r="V37" s="216">
        <v>6.6592999999999999E-2</v>
      </c>
      <c r="W37" s="216">
        <v>3.8470000000000002E-3</v>
      </c>
      <c r="X37" s="216">
        <v>8.2526000000000002E-2</v>
      </c>
      <c r="Y37" s="216">
        <v>-5.0040000000000001E-2</v>
      </c>
      <c r="Z37" s="216">
        <v>2.2976E-2</v>
      </c>
      <c r="AA37" s="216">
        <v>-2.3654999999999999E-2</v>
      </c>
      <c r="AB37" s="216">
        <v>-7.2099999999999996E-4</v>
      </c>
      <c r="AC37" s="216">
        <v>7.9493999999999995E-2</v>
      </c>
      <c r="AD37" s="216">
        <v>0.118561</v>
      </c>
      <c r="AE37" s="216">
        <v>-2.0749E-2</v>
      </c>
      <c r="AF37" s="216">
        <v>8.2232E-2</v>
      </c>
      <c r="AG37" s="216">
        <v>1.1771999999999999E-2</v>
      </c>
      <c r="AH37" s="216">
        <v>-8.9599999999999992E-3</v>
      </c>
      <c r="AI37" s="216">
        <v>4.4738E-2</v>
      </c>
      <c r="AJ37" s="216">
        <v>7.4489E-2</v>
      </c>
      <c r="AK37" s="216">
        <v>4.1147000000000003E-2</v>
      </c>
      <c r="AL37" s="216">
        <v>3.3743000000000002E-2</v>
      </c>
      <c r="AM37" s="216">
        <v>9.7413E-2</v>
      </c>
      <c r="AN37" s="216">
        <v>0.184087</v>
      </c>
      <c r="AO37" s="216">
        <v>0.126275</v>
      </c>
      <c r="AP37" s="216">
        <v>-0.111802</v>
      </c>
      <c r="AQ37" s="216">
        <v>-2.5846000000000001E-2</v>
      </c>
      <c r="AR37" s="216">
        <v>2.8264000000000001E-2</v>
      </c>
      <c r="AS37" s="216">
        <v>-8.3821000000000007E-2</v>
      </c>
      <c r="AT37" s="216">
        <v>-2.0643999999999999E-2</v>
      </c>
      <c r="AU37" s="216">
        <v>-0.18613499999999999</v>
      </c>
      <c r="AV37" s="216">
        <v>8.1044000000000005E-2</v>
      </c>
      <c r="AW37" s="216">
        <v>-5.1811000000000003E-2</v>
      </c>
      <c r="AX37" s="216">
        <v>-1.7000000000000001E-2</v>
      </c>
      <c r="AY37" s="216">
        <v>-1.3991E-2</v>
      </c>
      <c r="AZ37" s="216">
        <v>-0.133245</v>
      </c>
      <c r="BA37" s="216">
        <v>-7.8566520000000002E-4</v>
      </c>
      <c r="BB37" s="216">
        <v>-3.7660439999999998E-4</v>
      </c>
      <c r="BC37" s="327">
        <v>3.6780299999999997E-5</v>
      </c>
      <c r="BD37" s="327">
        <v>-3.5920699999999999E-6</v>
      </c>
      <c r="BE37" s="327">
        <v>3.5081299999999998E-7</v>
      </c>
      <c r="BF37" s="327">
        <v>0</v>
      </c>
      <c r="BG37" s="327">
        <v>0</v>
      </c>
      <c r="BH37" s="327">
        <v>0</v>
      </c>
      <c r="BI37" s="327">
        <v>0</v>
      </c>
      <c r="BJ37" s="327">
        <v>0</v>
      </c>
      <c r="BK37" s="327">
        <v>0</v>
      </c>
      <c r="BL37" s="327">
        <v>0</v>
      </c>
      <c r="BM37" s="327">
        <v>0</v>
      </c>
      <c r="BN37" s="327">
        <v>0</v>
      </c>
      <c r="BO37" s="327">
        <v>0</v>
      </c>
      <c r="BP37" s="327">
        <v>0</v>
      </c>
      <c r="BQ37" s="327">
        <v>0</v>
      </c>
      <c r="BR37" s="327">
        <v>0</v>
      </c>
      <c r="BS37" s="327">
        <v>0</v>
      </c>
      <c r="BT37" s="327">
        <v>0</v>
      </c>
      <c r="BU37" s="327">
        <v>0</v>
      </c>
      <c r="BV37" s="327">
        <v>0</v>
      </c>
    </row>
    <row r="38" spans="1:74" ht="11.1" customHeight="1" x14ac:dyDescent="0.2">
      <c r="A38" s="61" t="s">
        <v>634</v>
      </c>
      <c r="B38" s="642" t="s">
        <v>520</v>
      </c>
      <c r="C38" s="216">
        <v>8.6390989999999999</v>
      </c>
      <c r="D38" s="216">
        <v>8.8285579999999992</v>
      </c>
      <c r="E38" s="216">
        <v>9.0565329999999999</v>
      </c>
      <c r="F38" s="216">
        <v>9.1894620000000007</v>
      </c>
      <c r="G38" s="216">
        <v>9.262454</v>
      </c>
      <c r="H38" s="216">
        <v>9.4170639999999999</v>
      </c>
      <c r="I38" s="216">
        <v>9.4702940000000009</v>
      </c>
      <c r="J38" s="216">
        <v>9.4600939999999998</v>
      </c>
      <c r="K38" s="216">
        <v>9.2886109999999995</v>
      </c>
      <c r="L38" s="216">
        <v>9.2446680000000008</v>
      </c>
      <c r="M38" s="216">
        <v>9.1116349999999997</v>
      </c>
      <c r="N38" s="216">
        <v>9.1475760000000008</v>
      </c>
      <c r="O38" s="216">
        <v>8.6532859999999996</v>
      </c>
      <c r="P38" s="216">
        <v>9.2212859999999992</v>
      </c>
      <c r="Q38" s="216">
        <v>9.3731500000000008</v>
      </c>
      <c r="R38" s="216">
        <v>9.1755420000000001</v>
      </c>
      <c r="S38" s="216">
        <v>9.4168880000000001</v>
      </c>
      <c r="T38" s="216">
        <v>9.6079310000000007</v>
      </c>
      <c r="U38" s="216">
        <v>9.5775959999999998</v>
      </c>
      <c r="V38" s="216">
        <v>9.6871050000000007</v>
      </c>
      <c r="W38" s="216">
        <v>9.4837319999999998</v>
      </c>
      <c r="X38" s="216">
        <v>9.0933220000000006</v>
      </c>
      <c r="Y38" s="216">
        <v>9.2332300000000007</v>
      </c>
      <c r="Z38" s="216">
        <v>9.2832000000000008</v>
      </c>
      <c r="AA38" s="216">
        <v>8.5066919999999993</v>
      </c>
      <c r="AB38" s="216">
        <v>9.0077560000000005</v>
      </c>
      <c r="AC38" s="216">
        <v>9.3252480000000002</v>
      </c>
      <c r="AD38" s="216">
        <v>9.2951650000000008</v>
      </c>
      <c r="AE38" s="216">
        <v>9.5498069999999995</v>
      </c>
      <c r="AF38" s="216">
        <v>9.7722610000000003</v>
      </c>
      <c r="AG38" s="216">
        <v>9.5952330000000003</v>
      </c>
      <c r="AH38" s="216">
        <v>9.7517069999999997</v>
      </c>
      <c r="AI38" s="216">
        <v>9.3775619999999993</v>
      </c>
      <c r="AJ38" s="216">
        <v>9.3571259999999992</v>
      </c>
      <c r="AK38" s="216">
        <v>9.1104780000000005</v>
      </c>
      <c r="AL38" s="216">
        <v>9.2465609999999998</v>
      </c>
      <c r="AM38" s="216">
        <v>8.7420570000000009</v>
      </c>
      <c r="AN38" s="216">
        <v>8.8171350000000004</v>
      </c>
      <c r="AO38" s="216">
        <v>9.4458870000000008</v>
      </c>
      <c r="AP38" s="216">
        <v>9.1869460000000007</v>
      </c>
      <c r="AQ38" s="216">
        <v>9.5496850000000002</v>
      </c>
      <c r="AR38" s="216">
        <v>9.7982949999999995</v>
      </c>
      <c r="AS38" s="216">
        <v>9.6396940000000004</v>
      </c>
      <c r="AT38" s="216">
        <v>9.7476420000000008</v>
      </c>
      <c r="AU38" s="216">
        <v>9.117597</v>
      </c>
      <c r="AV38" s="216">
        <v>9.2729440000000007</v>
      </c>
      <c r="AW38" s="216">
        <v>9.2473349999999996</v>
      </c>
      <c r="AX38" s="216">
        <v>9.2191890000000001</v>
      </c>
      <c r="AY38" s="216">
        <v>8.7430489999999992</v>
      </c>
      <c r="AZ38" s="216">
        <v>8.9631959999999999</v>
      </c>
      <c r="BA38" s="216">
        <v>9.2345483871000003</v>
      </c>
      <c r="BB38" s="216">
        <v>9.3484936666999996</v>
      </c>
      <c r="BC38" s="327">
        <v>9.5669149999999998</v>
      </c>
      <c r="BD38" s="327">
        <v>9.7377610000000008</v>
      </c>
      <c r="BE38" s="327">
        <v>9.6094559999999998</v>
      </c>
      <c r="BF38" s="327">
        <v>9.6573779999999996</v>
      </c>
      <c r="BG38" s="327">
        <v>9.2301230000000007</v>
      </c>
      <c r="BH38" s="327">
        <v>9.1642510000000001</v>
      </c>
      <c r="BI38" s="327">
        <v>9.1594580000000008</v>
      </c>
      <c r="BJ38" s="327">
        <v>9.3224060000000009</v>
      </c>
      <c r="BK38" s="327">
        <v>8.7152860000000008</v>
      </c>
      <c r="BL38" s="327">
        <v>8.9824739999999998</v>
      </c>
      <c r="BM38" s="327">
        <v>9.2944829999999996</v>
      </c>
      <c r="BN38" s="327">
        <v>9.2889189999999999</v>
      </c>
      <c r="BO38" s="327">
        <v>9.5576209999999993</v>
      </c>
      <c r="BP38" s="327">
        <v>9.7752689999999998</v>
      </c>
      <c r="BQ38" s="327">
        <v>9.6520010000000003</v>
      </c>
      <c r="BR38" s="327">
        <v>9.763522</v>
      </c>
      <c r="BS38" s="327">
        <v>9.3399680000000007</v>
      </c>
      <c r="BT38" s="327">
        <v>9.2181110000000004</v>
      </c>
      <c r="BU38" s="327">
        <v>9.1744470000000007</v>
      </c>
      <c r="BV38" s="327">
        <v>9.2465279999999996</v>
      </c>
    </row>
    <row r="39" spans="1:74" ht="11.1" customHeight="1" x14ac:dyDescent="0.2">
      <c r="A39" s="61" t="s">
        <v>1098</v>
      </c>
      <c r="B39" s="642" t="s">
        <v>1099</v>
      </c>
      <c r="C39" s="216">
        <v>0.84610061290000005</v>
      </c>
      <c r="D39" s="216">
        <v>0.88503514285999996</v>
      </c>
      <c r="E39" s="216">
        <v>0.89076519354999995</v>
      </c>
      <c r="F39" s="216">
        <v>0.88098299999999996</v>
      </c>
      <c r="G39" s="216">
        <v>0.93150664516000004</v>
      </c>
      <c r="H39" s="216">
        <v>0.94065266667000003</v>
      </c>
      <c r="I39" s="216">
        <v>0.93551719354999996</v>
      </c>
      <c r="J39" s="216">
        <v>0.94090325805999997</v>
      </c>
      <c r="K39" s="216">
        <v>0.93433366666999995</v>
      </c>
      <c r="L39" s="216">
        <v>0.91182567741999998</v>
      </c>
      <c r="M39" s="216">
        <v>0.92103633333000001</v>
      </c>
      <c r="N39" s="216">
        <v>0.89733467741999995</v>
      </c>
      <c r="O39" s="216">
        <v>0.85185112903000004</v>
      </c>
      <c r="P39" s="216">
        <v>0.92970996551999996</v>
      </c>
      <c r="Q39" s="216">
        <v>0.92859680644999998</v>
      </c>
      <c r="R39" s="216">
        <v>0.88944666667000005</v>
      </c>
      <c r="S39" s="216">
        <v>0.93849951613000004</v>
      </c>
      <c r="T39" s="216">
        <v>0.96921266666999994</v>
      </c>
      <c r="U39" s="216">
        <v>0.95906196773999997</v>
      </c>
      <c r="V39" s="216">
        <v>0.97146822581000003</v>
      </c>
      <c r="W39" s="216">
        <v>0.94061466667000004</v>
      </c>
      <c r="X39" s="216">
        <v>0.92450283871000005</v>
      </c>
      <c r="Y39" s="216">
        <v>0.94272166667000001</v>
      </c>
      <c r="Z39" s="216">
        <v>0.96137087096999996</v>
      </c>
      <c r="AA39" s="216">
        <v>0.87490419355000004</v>
      </c>
      <c r="AB39" s="216">
        <v>0.89949042856999994</v>
      </c>
      <c r="AC39" s="216">
        <v>0.92207616129000003</v>
      </c>
      <c r="AD39" s="216">
        <v>0.93436133333000004</v>
      </c>
      <c r="AE39" s="216">
        <v>0.96284358064999997</v>
      </c>
      <c r="AF39" s="216">
        <v>0.99445866667000005</v>
      </c>
      <c r="AG39" s="216">
        <v>0.94949961289999996</v>
      </c>
      <c r="AH39" s="216">
        <v>0.98788209677000005</v>
      </c>
      <c r="AI39" s="216">
        <v>0.95409299999999997</v>
      </c>
      <c r="AJ39" s="216">
        <v>0.95601574194000005</v>
      </c>
      <c r="AK39" s="216">
        <v>0.96740166667000005</v>
      </c>
      <c r="AL39" s="216">
        <v>0.93346229032000005</v>
      </c>
      <c r="AM39" s="216">
        <v>0.93994793548</v>
      </c>
      <c r="AN39" s="216">
        <v>0.86126028571000002</v>
      </c>
      <c r="AO39" s="216">
        <v>0.92084170968000001</v>
      </c>
      <c r="AP39" s="216">
        <v>0.87642666667000002</v>
      </c>
      <c r="AQ39" s="216">
        <v>0.98565000000000003</v>
      </c>
      <c r="AR39" s="216">
        <v>0.96903799999999995</v>
      </c>
      <c r="AS39" s="216">
        <v>0.97055906451999996</v>
      </c>
      <c r="AT39" s="216">
        <v>1.0033399999999999</v>
      </c>
      <c r="AU39" s="216">
        <v>0.89907433332999998</v>
      </c>
      <c r="AV39" s="216">
        <v>0.94881377419000001</v>
      </c>
      <c r="AW39" s="216">
        <v>0.93754366667</v>
      </c>
      <c r="AX39" s="216">
        <v>0.93554800000000005</v>
      </c>
      <c r="AY39" s="216">
        <v>0.86662838710000001</v>
      </c>
      <c r="AZ39" s="216">
        <v>0.94423885714</v>
      </c>
      <c r="BA39" s="216">
        <v>0.91467419908000003</v>
      </c>
      <c r="BB39" s="216">
        <v>0.96406985370999998</v>
      </c>
      <c r="BC39" s="327">
        <v>0.96974020000000005</v>
      </c>
      <c r="BD39" s="327">
        <v>0.99934109999999998</v>
      </c>
      <c r="BE39" s="327">
        <v>0.97101230000000005</v>
      </c>
      <c r="BF39" s="327">
        <v>0.98433060000000006</v>
      </c>
      <c r="BG39" s="327">
        <v>0.92850710000000003</v>
      </c>
      <c r="BH39" s="327">
        <v>0.93193269999999995</v>
      </c>
      <c r="BI39" s="327">
        <v>0.93808749999999996</v>
      </c>
      <c r="BJ39" s="327">
        <v>0.96058160000000004</v>
      </c>
      <c r="BK39" s="327">
        <v>0.86995089999999997</v>
      </c>
      <c r="BL39" s="327">
        <v>0.91989310000000002</v>
      </c>
      <c r="BM39" s="327">
        <v>0.9395154</v>
      </c>
      <c r="BN39" s="327">
        <v>0.93878660000000003</v>
      </c>
      <c r="BO39" s="327">
        <v>0.97717100000000001</v>
      </c>
      <c r="BP39" s="327">
        <v>1.0029980000000001</v>
      </c>
      <c r="BQ39" s="327">
        <v>0.97642669999999998</v>
      </c>
      <c r="BR39" s="327">
        <v>0.99728030000000001</v>
      </c>
      <c r="BS39" s="327">
        <v>0.93969060000000004</v>
      </c>
      <c r="BT39" s="327">
        <v>0.93654809999999999</v>
      </c>
      <c r="BU39" s="327">
        <v>0.93972750000000005</v>
      </c>
      <c r="BV39" s="327">
        <v>0.95159450000000001</v>
      </c>
    </row>
    <row r="40" spans="1:74" ht="11.1" customHeight="1" x14ac:dyDescent="0.2">
      <c r="A40" s="61" t="s">
        <v>635</v>
      </c>
      <c r="B40" s="642" t="s">
        <v>509</v>
      </c>
      <c r="C40" s="216">
        <v>1.375227</v>
      </c>
      <c r="D40" s="216">
        <v>1.4452860000000001</v>
      </c>
      <c r="E40" s="216">
        <v>1.5481579999999999</v>
      </c>
      <c r="F40" s="216">
        <v>1.526762</v>
      </c>
      <c r="G40" s="216">
        <v>1.5192749999999999</v>
      </c>
      <c r="H40" s="216">
        <v>1.654074</v>
      </c>
      <c r="I40" s="216">
        <v>1.650441</v>
      </c>
      <c r="J40" s="216">
        <v>1.6014120000000001</v>
      </c>
      <c r="K40" s="216">
        <v>1.53399</v>
      </c>
      <c r="L40" s="216">
        <v>1.6139289999999999</v>
      </c>
      <c r="M40" s="216">
        <v>1.5237449999999999</v>
      </c>
      <c r="N40" s="216">
        <v>1.578114</v>
      </c>
      <c r="O40" s="216">
        <v>1.449282</v>
      </c>
      <c r="P40" s="216">
        <v>1.5343800000000001</v>
      </c>
      <c r="Q40" s="216">
        <v>1.546602</v>
      </c>
      <c r="R40" s="216">
        <v>1.5661510000000001</v>
      </c>
      <c r="S40" s="216">
        <v>1.5778810000000001</v>
      </c>
      <c r="T40" s="216">
        <v>1.7226600000000001</v>
      </c>
      <c r="U40" s="216">
        <v>1.7200150000000001</v>
      </c>
      <c r="V40" s="216">
        <v>1.7217199999999999</v>
      </c>
      <c r="W40" s="216">
        <v>1.635238</v>
      </c>
      <c r="X40" s="216">
        <v>1.609551</v>
      </c>
      <c r="Y40" s="216">
        <v>1.632377</v>
      </c>
      <c r="Z40" s="216">
        <v>1.65293</v>
      </c>
      <c r="AA40" s="216">
        <v>1.5883419999999999</v>
      </c>
      <c r="AB40" s="216">
        <v>1.5170779999999999</v>
      </c>
      <c r="AC40" s="216">
        <v>1.6758690000000001</v>
      </c>
      <c r="AD40" s="216">
        <v>1.643518</v>
      </c>
      <c r="AE40" s="216">
        <v>1.668893</v>
      </c>
      <c r="AF40" s="216">
        <v>1.761779</v>
      </c>
      <c r="AG40" s="216">
        <v>1.7336320000000001</v>
      </c>
      <c r="AH40" s="216">
        <v>1.7618819999999999</v>
      </c>
      <c r="AI40" s="216">
        <v>1.626806</v>
      </c>
      <c r="AJ40" s="216">
        <v>1.7511060000000001</v>
      </c>
      <c r="AK40" s="216">
        <v>1.6853260000000001</v>
      </c>
      <c r="AL40" s="216">
        <v>1.75553</v>
      </c>
      <c r="AM40" s="216">
        <v>1.585812</v>
      </c>
      <c r="AN40" s="216">
        <v>1.598754</v>
      </c>
      <c r="AO40" s="216">
        <v>1.7181599999999999</v>
      </c>
      <c r="AP40" s="216">
        <v>1.6341730000000001</v>
      </c>
      <c r="AQ40" s="216">
        <v>1.706569</v>
      </c>
      <c r="AR40" s="216">
        <v>1.853871</v>
      </c>
      <c r="AS40" s="216">
        <v>1.7722869999999999</v>
      </c>
      <c r="AT40" s="216">
        <v>1.856385</v>
      </c>
      <c r="AU40" s="216">
        <v>1.7002219999999999</v>
      </c>
      <c r="AV40" s="216">
        <v>1.6622980000000001</v>
      </c>
      <c r="AW40" s="216">
        <v>1.7688839999999999</v>
      </c>
      <c r="AX40" s="216">
        <v>1.6669020000000001</v>
      </c>
      <c r="AY40" s="216">
        <v>1.629224</v>
      </c>
      <c r="AZ40" s="216">
        <v>1.6033599999999999</v>
      </c>
      <c r="BA40" s="216">
        <v>1.7864193548</v>
      </c>
      <c r="BB40" s="216">
        <v>1.7492890000000001</v>
      </c>
      <c r="BC40" s="327">
        <v>1.766535</v>
      </c>
      <c r="BD40" s="327">
        <v>1.8419380000000001</v>
      </c>
      <c r="BE40" s="327">
        <v>1.8641300000000001</v>
      </c>
      <c r="BF40" s="327">
        <v>1.859518</v>
      </c>
      <c r="BG40" s="327">
        <v>1.7809360000000001</v>
      </c>
      <c r="BH40" s="327">
        <v>1.7940419999999999</v>
      </c>
      <c r="BI40" s="327">
        <v>1.791846</v>
      </c>
      <c r="BJ40" s="327">
        <v>1.820171</v>
      </c>
      <c r="BK40" s="327">
        <v>1.7102599999999999</v>
      </c>
      <c r="BL40" s="327">
        <v>1.7178020000000001</v>
      </c>
      <c r="BM40" s="327">
        <v>1.7827299999999999</v>
      </c>
      <c r="BN40" s="327">
        <v>1.782343</v>
      </c>
      <c r="BO40" s="327">
        <v>1.786184</v>
      </c>
      <c r="BP40" s="327">
        <v>1.859429</v>
      </c>
      <c r="BQ40" s="327">
        <v>1.8817839999999999</v>
      </c>
      <c r="BR40" s="327">
        <v>1.8789039999999999</v>
      </c>
      <c r="BS40" s="327">
        <v>1.803375</v>
      </c>
      <c r="BT40" s="327">
        <v>1.8184899999999999</v>
      </c>
      <c r="BU40" s="327">
        <v>1.8183689999999999</v>
      </c>
      <c r="BV40" s="327">
        <v>1.8477189999999999</v>
      </c>
    </row>
    <row r="41" spans="1:74" ht="11.1" customHeight="1" x14ac:dyDescent="0.2">
      <c r="A41" s="61" t="s">
        <v>636</v>
      </c>
      <c r="B41" s="642" t="s">
        <v>521</v>
      </c>
      <c r="C41" s="216">
        <v>4.1857329999999999</v>
      </c>
      <c r="D41" s="216">
        <v>4.5592389999999998</v>
      </c>
      <c r="E41" s="216">
        <v>4.0781460000000003</v>
      </c>
      <c r="F41" s="216">
        <v>4.027406</v>
      </c>
      <c r="G41" s="216">
        <v>3.777539</v>
      </c>
      <c r="H41" s="216">
        <v>3.8968370000000001</v>
      </c>
      <c r="I41" s="216">
        <v>3.9011840000000002</v>
      </c>
      <c r="J41" s="216">
        <v>3.9146679999999998</v>
      </c>
      <c r="K41" s="216">
        <v>4.0629799999999996</v>
      </c>
      <c r="L41" s="216">
        <v>4.0141410000000004</v>
      </c>
      <c r="M41" s="216">
        <v>3.74024</v>
      </c>
      <c r="N41" s="216">
        <v>3.8311299999999999</v>
      </c>
      <c r="O41" s="216">
        <v>3.850257</v>
      </c>
      <c r="P41" s="216">
        <v>3.9960969999999998</v>
      </c>
      <c r="Q41" s="216">
        <v>3.94699</v>
      </c>
      <c r="R41" s="216">
        <v>3.7988770000000001</v>
      </c>
      <c r="S41" s="216">
        <v>3.7319819999999999</v>
      </c>
      <c r="T41" s="216">
        <v>3.8527300000000002</v>
      </c>
      <c r="U41" s="216">
        <v>3.5973799999999998</v>
      </c>
      <c r="V41" s="216">
        <v>3.8803570000000001</v>
      </c>
      <c r="W41" s="216">
        <v>3.9120249999999999</v>
      </c>
      <c r="X41" s="216">
        <v>3.9863170000000001</v>
      </c>
      <c r="Y41" s="216">
        <v>3.9383900000000001</v>
      </c>
      <c r="Z41" s="216">
        <v>4.0430599999999997</v>
      </c>
      <c r="AA41" s="216">
        <v>3.7355800000000001</v>
      </c>
      <c r="AB41" s="216">
        <v>3.9348179999999999</v>
      </c>
      <c r="AC41" s="216">
        <v>4.1266369999999997</v>
      </c>
      <c r="AD41" s="216">
        <v>3.762839</v>
      </c>
      <c r="AE41" s="216">
        <v>3.9550480000000001</v>
      </c>
      <c r="AF41" s="216">
        <v>3.9635560000000001</v>
      </c>
      <c r="AG41" s="216">
        <v>3.6417920000000001</v>
      </c>
      <c r="AH41" s="216">
        <v>4.0035080000000001</v>
      </c>
      <c r="AI41" s="216">
        <v>3.9212159999999998</v>
      </c>
      <c r="AJ41" s="216">
        <v>4.0112269999999999</v>
      </c>
      <c r="AK41" s="216">
        <v>4.1574489999999997</v>
      </c>
      <c r="AL41" s="216">
        <v>3.9752990000000001</v>
      </c>
      <c r="AM41" s="216">
        <v>4.3938620000000004</v>
      </c>
      <c r="AN41" s="216">
        <v>3.9619270000000002</v>
      </c>
      <c r="AO41" s="216">
        <v>4.1686100000000001</v>
      </c>
      <c r="AP41" s="216">
        <v>4.1537160000000002</v>
      </c>
      <c r="AQ41" s="216">
        <v>4.2734920000000001</v>
      </c>
      <c r="AR41" s="216">
        <v>3.9540630000000001</v>
      </c>
      <c r="AS41" s="216">
        <v>3.9580920000000002</v>
      </c>
      <c r="AT41" s="216">
        <v>4.1729539999999998</v>
      </c>
      <c r="AU41" s="216">
        <v>4.00657</v>
      </c>
      <c r="AV41" s="216">
        <v>4.3784150000000004</v>
      </c>
      <c r="AW41" s="216">
        <v>4.1275680000000001</v>
      </c>
      <c r="AX41" s="216">
        <v>4.0275530000000002</v>
      </c>
      <c r="AY41" s="216">
        <v>4.3546209999999999</v>
      </c>
      <c r="AZ41" s="216">
        <v>4.3307640000000003</v>
      </c>
      <c r="BA41" s="216">
        <v>4.1114193547999998</v>
      </c>
      <c r="BB41" s="216">
        <v>3.9283546667000002</v>
      </c>
      <c r="BC41" s="327">
        <v>4.1284429999999999</v>
      </c>
      <c r="BD41" s="327">
        <v>4.0122939999999998</v>
      </c>
      <c r="BE41" s="327">
        <v>4.0681940000000001</v>
      </c>
      <c r="BF41" s="327">
        <v>4.1872299999999996</v>
      </c>
      <c r="BG41" s="327">
        <v>4.07944</v>
      </c>
      <c r="BH41" s="327">
        <v>4.3040669999999999</v>
      </c>
      <c r="BI41" s="327">
        <v>4.152768</v>
      </c>
      <c r="BJ41" s="327">
        <v>4.2082240000000004</v>
      </c>
      <c r="BK41" s="327">
        <v>4.3197460000000003</v>
      </c>
      <c r="BL41" s="327">
        <v>4.2949060000000001</v>
      </c>
      <c r="BM41" s="327">
        <v>4.2255859999999998</v>
      </c>
      <c r="BN41" s="327">
        <v>4.1933480000000003</v>
      </c>
      <c r="BO41" s="327">
        <v>4.1498619999999997</v>
      </c>
      <c r="BP41" s="327">
        <v>4.0342729999999998</v>
      </c>
      <c r="BQ41" s="327">
        <v>4.126646</v>
      </c>
      <c r="BR41" s="327">
        <v>4.1839570000000004</v>
      </c>
      <c r="BS41" s="327">
        <v>4.1724969999999999</v>
      </c>
      <c r="BT41" s="327">
        <v>4.302308</v>
      </c>
      <c r="BU41" s="327">
        <v>4.1594680000000004</v>
      </c>
      <c r="BV41" s="327">
        <v>4.2739440000000002</v>
      </c>
    </row>
    <row r="42" spans="1:74" ht="11.1" customHeight="1" x14ac:dyDescent="0.2">
      <c r="A42" s="61" t="s">
        <v>637</v>
      </c>
      <c r="B42" s="642" t="s">
        <v>522</v>
      </c>
      <c r="C42" s="216">
        <v>0.29402899999999998</v>
      </c>
      <c r="D42" s="216">
        <v>0.194741</v>
      </c>
      <c r="E42" s="216">
        <v>0.26319599999999999</v>
      </c>
      <c r="F42" s="216">
        <v>0.171902</v>
      </c>
      <c r="G42" s="216">
        <v>0.23469200000000001</v>
      </c>
      <c r="H42" s="216">
        <v>0.20030899999999999</v>
      </c>
      <c r="I42" s="216">
        <v>0.325326</v>
      </c>
      <c r="J42" s="216">
        <v>0.29788500000000001</v>
      </c>
      <c r="K42" s="216">
        <v>0.26722099999999999</v>
      </c>
      <c r="L42" s="216">
        <v>0.23614399999999999</v>
      </c>
      <c r="M42" s="216">
        <v>0.30046699999999998</v>
      </c>
      <c r="N42" s="216">
        <v>0.31660100000000002</v>
      </c>
      <c r="O42" s="216">
        <v>0.30630000000000002</v>
      </c>
      <c r="P42" s="216">
        <v>0.183092</v>
      </c>
      <c r="Q42" s="216">
        <v>0.36121999999999999</v>
      </c>
      <c r="R42" s="216">
        <v>0.44886500000000001</v>
      </c>
      <c r="S42" s="216">
        <v>0.32330399999999998</v>
      </c>
      <c r="T42" s="216">
        <v>0.33785900000000002</v>
      </c>
      <c r="U42" s="216">
        <v>0.424122</v>
      </c>
      <c r="V42" s="216">
        <v>0.31768999999999997</v>
      </c>
      <c r="W42" s="216">
        <v>0.25276199999999999</v>
      </c>
      <c r="X42" s="216">
        <v>0.34043699999999999</v>
      </c>
      <c r="Y42" s="216">
        <v>0.30530099999999999</v>
      </c>
      <c r="Z42" s="216">
        <v>0.30580400000000002</v>
      </c>
      <c r="AA42" s="216">
        <v>0.53988100000000006</v>
      </c>
      <c r="AB42" s="216">
        <v>0.279304</v>
      </c>
      <c r="AC42" s="216">
        <v>0.31933099999999998</v>
      </c>
      <c r="AD42" s="216">
        <v>0.28250500000000001</v>
      </c>
      <c r="AE42" s="216">
        <v>0.35650999999999999</v>
      </c>
      <c r="AF42" s="216">
        <v>0.34926400000000002</v>
      </c>
      <c r="AG42" s="216">
        <v>0.28682600000000003</v>
      </c>
      <c r="AH42" s="216">
        <v>0.346273</v>
      </c>
      <c r="AI42" s="216">
        <v>0.30193300000000001</v>
      </c>
      <c r="AJ42" s="216">
        <v>0.32299299999999997</v>
      </c>
      <c r="AK42" s="216">
        <v>0.39425500000000002</v>
      </c>
      <c r="AL42" s="216">
        <v>0.31415399999999999</v>
      </c>
      <c r="AM42" s="216">
        <v>0.340227</v>
      </c>
      <c r="AN42" s="216">
        <v>0.28220899999999999</v>
      </c>
      <c r="AO42" s="216">
        <v>0.222966</v>
      </c>
      <c r="AP42" s="216">
        <v>0.40900700000000001</v>
      </c>
      <c r="AQ42" s="216">
        <v>0.312218</v>
      </c>
      <c r="AR42" s="216">
        <v>0.249496</v>
      </c>
      <c r="AS42" s="216">
        <v>0.33706900000000001</v>
      </c>
      <c r="AT42" s="216">
        <v>0.311996</v>
      </c>
      <c r="AU42" s="216">
        <v>0.36205799999999999</v>
      </c>
      <c r="AV42" s="216">
        <v>0.30505199999999999</v>
      </c>
      <c r="AW42" s="216">
        <v>0.32009599999999999</v>
      </c>
      <c r="AX42" s="216">
        <v>0.404389</v>
      </c>
      <c r="AY42" s="216">
        <v>0.304176</v>
      </c>
      <c r="AZ42" s="216">
        <v>0.30082999999999999</v>
      </c>
      <c r="BA42" s="216">
        <v>0.21212903225999999</v>
      </c>
      <c r="BB42" s="216">
        <v>0.27298021667</v>
      </c>
      <c r="BC42" s="327">
        <v>0.31501620000000002</v>
      </c>
      <c r="BD42" s="327">
        <v>0.32172329999999999</v>
      </c>
      <c r="BE42" s="327">
        <v>0.38730550000000002</v>
      </c>
      <c r="BF42" s="327">
        <v>0.32527349999999999</v>
      </c>
      <c r="BG42" s="327">
        <v>0.31867760000000001</v>
      </c>
      <c r="BH42" s="327">
        <v>0.29970809999999998</v>
      </c>
      <c r="BI42" s="327">
        <v>0.31975100000000001</v>
      </c>
      <c r="BJ42" s="327">
        <v>0.30270340000000001</v>
      </c>
      <c r="BK42" s="327">
        <v>0.2965468</v>
      </c>
      <c r="BL42" s="327">
        <v>0.28554040000000003</v>
      </c>
      <c r="BM42" s="327">
        <v>0.35284959999999999</v>
      </c>
      <c r="BN42" s="327">
        <v>0.32001299999999999</v>
      </c>
      <c r="BO42" s="327">
        <v>0.28280159999999999</v>
      </c>
      <c r="BP42" s="327">
        <v>0.2910452</v>
      </c>
      <c r="BQ42" s="327">
        <v>0.3576358</v>
      </c>
      <c r="BR42" s="327">
        <v>0.29959560000000002</v>
      </c>
      <c r="BS42" s="327">
        <v>0.29282190000000002</v>
      </c>
      <c r="BT42" s="327">
        <v>0.27404919999999999</v>
      </c>
      <c r="BU42" s="327">
        <v>0.29655340000000002</v>
      </c>
      <c r="BV42" s="327">
        <v>0.27989900000000001</v>
      </c>
    </row>
    <row r="43" spans="1:74" ht="11.1" customHeight="1" x14ac:dyDescent="0.2">
      <c r="A43" s="61" t="s">
        <v>928</v>
      </c>
      <c r="B43" s="642" t="s">
        <v>1176</v>
      </c>
      <c r="C43" s="216">
        <v>1.933586</v>
      </c>
      <c r="D43" s="216">
        <v>1.7203729999999999</v>
      </c>
      <c r="E43" s="216">
        <v>1.882233</v>
      </c>
      <c r="F43" s="216">
        <v>1.9960819999999999</v>
      </c>
      <c r="G43" s="216">
        <v>2.0562900000000002</v>
      </c>
      <c r="H43" s="216">
        <v>2.1573060000000002</v>
      </c>
      <c r="I43" s="216">
        <v>2.23644</v>
      </c>
      <c r="J43" s="216">
        <v>2.2746080000000002</v>
      </c>
      <c r="K43" s="216">
        <v>2.0670090000000001</v>
      </c>
      <c r="L43" s="216">
        <v>2.0207679999999999</v>
      </c>
      <c r="M43" s="216">
        <v>1.8847529999999999</v>
      </c>
      <c r="N43" s="216">
        <v>1.853383</v>
      </c>
      <c r="O43" s="216">
        <v>1.8797269999999999</v>
      </c>
      <c r="P43" s="216">
        <v>1.9049499999999999</v>
      </c>
      <c r="Q43" s="216">
        <v>1.947581</v>
      </c>
      <c r="R43" s="216">
        <v>1.9079870000000001</v>
      </c>
      <c r="S43" s="216">
        <v>1.988834</v>
      </c>
      <c r="T43" s="216">
        <v>2.0722860000000001</v>
      </c>
      <c r="U43" s="216">
        <v>2.1448239999999998</v>
      </c>
      <c r="V43" s="216">
        <v>2.2931680000000001</v>
      </c>
      <c r="W43" s="216">
        <v>2.040044</v>
      </c>
      <c r="X43" s="216">
        <v>1.981263</v>
      </c>
      <c r="Y43" s="216">
        <v>2.0800290000000001</v>
      </c>
      <c r="Z43" s="216">
        <v>1.901221</v>
      </c>
      <c r="AA43" s="216">
        <v>1.9274830000000001</v>
      </c>
      <c r="AB43" s="216">
        <v>1.796754</v>
      </c>
      <c r="AC43" s="216">
        <v>1.804252</v>
      </c>
      <c r="AD43" s="216">
        <v>1.9686900000000001</v>
      </c>
      <c r="AE43" s="216">
        <v>2.105461</v>
      </c>
      <c r="AF43" s="216">
        <v>2.1532369999999998</v>
      </c>
      <c r="AG43" s="216">
        <v>2.2618819999999999</v>
      </c>
      <c r="AH43" s="216">
        <v>2.1474280000000001</v>
      </c>
      <c r="AI43" s="216">
        <v>2.0210210000000002</v>
      </c>
      <c r="AJ43" s="216">
        <v>1.858589</v>
      </c>
      <c r="AK43" s="216">
        <v>2.0168249999999999</v>
      </c>
      <c r="AL43" s="216">
        <v>1.8806350000000001</v>
      </c>
      <c r="AM43" s="216">
        <v>1.851442</v>
      </c>
      <c r="AN43" s="216">
        <v>1.6560619999999999</v>
      </c>
      <c r="AO43" s="216">
        <v>1.8224849999999999</v>
      </c>
      <c r="AP43" s="216">
        <v>1.8389500000000001</v>
      </c>
      <c r="AQ43" s="216">
        <v>1.997231</v>
      </c>
      <c r="AR43" s="216">
        <v>2.1893560000000001</v>
      </c>
      <c r="AS43" s="216">
        <v>2.192418</v>
      </c>
      <c r="AT43" s="216">
        <v>2.3450199999999999</v>
      </c>
      <c r="AU43" s="216">
        <v>2.1099060000000001</v>
      </c>
      <c r="AV43" s="216">
        <v>2.139265</v>
      </c>
      <c r="AW43" s="216">
        <v>1.8304100000000001</v>
      </c>
      <c r="AX43" s="216">
        <v>1.752507</v>
      </c>
      <c r="AY43" s="216">
        <v>1.7638199999999999</v>
      </c>
      <c r="AZ43" s="216">
        <v>1.5467040000000001</v>
      </c>
      <c r="BA43" s="216">
        <v>1.6769957</v>
      </c>
      <c r="BB43" s="216">
        <v>1.7921598000000001</v>
      </c>
      <c r="BC43" s="327">
        <v>1.960742</v>
      </c>
      <c r="BD43" s="327">
        <v>2.117156</v>
      </c>
      <c r="BE43" s="327">
        <v>2.167951</v>
      </c>
      <c r="BF43" s="327">
        <v>2.1962090000000001</v>
      </c>
      <c r="BG43" s="327">
        <v>2.0889880000000001</v>
      </c>
      <c r="BH43" s="327">
        <v>1.98082</v>
      </c>
      <c r="BI43" s="327">
        <v>1.9526159999999999</v>
      </c>
      <c r="BJ43" s="327">
        <v>1.8590720000000001</v>
      </c>
      <c r="BK43" s="327">
        <v>1.8853819999999999</v>
      </c>
      <c r="BL43" s="327">
        <v>1.7142630000000001</v>
      </c>
      <c r="BM43" s="327">
        <v>1.788759</v>
      </c>
      <c r="BN43" s="327">
        <v>1.901648</v>
      </c>
      <c r="BO43" s="327">
        <v>1.982108</v>
      </c>
      <c r="BP43" s="327">
        <v>2.1208640000000001</v>
      </c>
      <c r="BQ43" s="327">
        <v>2.1547200000000002</v>
      </c>
      <c r="BR43" s="327">
        <v>2.1999089999999999</v>
      </c>
      <c r="BS43" s="327">
        <v>2.0867369999999998</v>
      </c>
      <c r="BT43" s="327">
        <v>1.9987820000000001</v>
      </c>
      <c r="BU43" s="327">
        <v>1.9721930000000001</v>
      </c>
      <c r="BV43" s="327">
        <v>1.8774630000000001</v>
      </c>
    </row>
    <row r="44" spans="1:74" ht="11.1" customHeight="1" x14ac:dyDescent="0.2">
      <c r="A44" s="61" t="s">
        <v>638</v>
      </c>
      <c r="B44" s="642" t="s">
        <v>197</v>
      </c>
      <c r="C44" s="216">
        <v>19.261333</v>
      </c>
      <c r="D44" s="216">
        <v>19.664414000000001</v>
      </c>
      <c r="E44" s="216">
        <v>19.339934</v>
      </c>
      <c r="F44" s="216">
        <v>19.25123</v>
      </c>
      <c r="G44" s="216">
        <v>19.315912999999998</v>
      </c>
      <c r="H44" s="216">
        <v>19.853079999999999</v>
      </c>
      <c r="I44" s="216">
        <v>20.134339000000001</v>
      </c>
      <c r="J44" s="216">
        <v>19.939488000000001</v>
      </c>
      <c r="K44" s="216">
        <v>19.432531000000001</v>
      </c>
      <c r="L44" s="216">
        <v>19.490704000000001</v>
      </c>
      <c r="M44" s="216">
        <v>19.127433</v>
      </c>
      <c r="N44" s="216">
        <v>19.589155000000002</v>
      </c>
      <c r="O44" s="216">
        <v>19.062801</v>
      </c>
      <c r="P44" s="216">
        <v>19.846603000000002</v>
      </c>
      <c r="Q44" s="216">
        <v>19.728204000000002</v>
      </c>
      <c r="R44" s="216">
        <v>19.340226000000001</v>
      </c>
      <c r="S44" s="216">
        <v>19.328156</v>
      </c>
      <c r="T44" s="216">
        <v>19.846173</v>
      </c>
      <c r="U44" s="216">
        <v>19.775658</v>
      </c>
      <c r="V44" s="216">
        <v>20.274782999999999</v>
      </c>
      <c r="W44" s="216">
        <v>19.756826</v>
      </c>
      <c r="X44" s="216">
        <v>19.650106999999998</v>
      </c>
      <c r="Y44" s="216">
        <v>19.658867999999998</v>
      </c>
      <c r="Z44" s="216">
        <v>19.983958999999999</v>
      </c>
      <c r="AA44" s="216">
        <v>19.322835999999999</v>
      </c>
      <c r="AB44" s="216">
        <v>19.190398999999999</v>
      </c>
      <c r="AC44" s="216">
        <v>20.060120999999999</v>
      </c>
      <c r="AD44" s="216">
        <v>19.595317000000001</v>
      </c>
      <c r="AE44" s="216">
        <v>20.066234999999999</v>
      </c>
      <c r="AF44" s="216">
        <v>20.561236000000001</v>
      </c>
      <c r="AG44" s="216">
        <v>20.118914</v>
      </c>
      <c r="AH44" s="216">
        <v>20.251183999999999</v>
      </c>
      <c r="AI44" s="216">
        <v>19.640605000000001</v>
      </c>
      <c r="AJ44" s="216">
        <v>19.989643999999998</v>
      </c>
      <c r="AK44" s="216">
        <v>20.307230000000001</v>
      </c>
      <c r="AL44" s="216">
        <v>20.323447000000002</v>
      </c>
      <c r="AM44" s="216">
        <v>20.461323</v>
      </c>
      <c r="AN44" s="216">
        <v>19.619446</v>
      </c>
      <c r="AO44" s="216">
        <v>20.573001999999999</v>
      </c>
      <c r="AP44" s="216">
        <v>19.940937000000002</v>
      </c>
      <c r="AQ44" s="216">
        <v>20.356517</v>
      </c>
      <c r="AR44" s="216">
        <v>20.705323</v>
      </c>
      <c r="AS44" s="216">
        <v>20.621328999999999</v>
      </c>
      <c r="AT44" s="216">
        <v>21.302289999999999</v>
      </c>
      <c r="AU44" s="216">
        <v>19.951416999999999</v>
      </c>
      <c r="AV44" s="216">
        <v>20.77356</v>
      </c>
      <c r="AW44" s="216">
        <v>20.548012</v>
      </c>
      <c r="AX44" s="216">
        <v>20.479158999999999</v>
      </c>
      <c r="AY44" s="216">
        <v>20.452116</v>
      </c>
      <c r="AZ44" s="216">
        <v>20.193715000000001</v>
      </c>
      <c r="BA44" s="216">
        <v>20.163770298999999</v>
      </c>
      <c r="BB44" s="216">
        <v>20.038735279000001</v>
      </c>
      <c r="BC44" s="327">
        <v>20.56673</v>
      </c>
      <c r="BD44" s="327">
        <v>20.934999999999999</v>
      </c>
      <c r="BE44" s="327">
        <v>21.136009999999999</v>
      </c>
      <c r="BF44" s="327">
        <v>21.30086</v>
      </c>
      <c r="BG44" s="327">
        <v>20.707360000000001</v>
      </c>
      <c r="BH44" s="327">
        <v>20.872699999999998</v>
      </c>
      <c r="BI44" s="327">
        <v>20.797149999999998</v>
      </c>
      <c r="BJ44" s="327">
        <v>21.13092</v>
      </c>
      <c r="BK44" s="327">
        <v>20.689910000000001</v>
      </c>
      <c r="BL44" s="327">
        <v>20.496590000000001</v>
      </c>
      <c r="BM44" s="327">
        <v>20.858160000000002</v>
      </c>
      <c r="BN44" s="327">
        <v>20.66948</v>
      </c>
      <c r="BO44" s="327">
        <v>20.782319999999999</v>
      </c>
      <c r="BP44" s="327">
        <v>21.205680000000001</v>
      </c>
      <c r="BQ44" s="327">
        <v>21.421790000000001</v>
      </c>
      <c r="BR44" s="327">
        <v>21.514109999999999</v>
      </c>
      <c r="BS44" s="327">
        <v>20.99184</v>
      </c>
      <c r="BT44" s="327">
        <v>20.996790000000001</v>
      </c>
      <c r="BU44" s="327">
        <v>20.902899999999999</v>
      </c>
      <c r="BV44" s="327">
        <v>21.194420000000001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76"/>
      <c r="AY45" s="776"/>
      <c r="AZ45" s="776"/>
      <c r="BA45" s="776"/>
      <c r="BB45" s="776"/>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929</v>
      </c>
      <c r="B46" s="177" t="s">
        <v>1185</v>
      </c>
      <c r="C46" s="216">
        <v>4.885802</v>
      </c>
      <c r="D46" s="216">
        <v>4.6322890000000001</v>
      </c>
      <c r="E46" s="216">
        <v>5.5273490000000001</v>
      </c>
      <c r="F46" s="216">
        <v>4.4362349999999999</v>
      </c>
      <c r="G46" s="216">
        <v>4.649489</v>
      </c>
      <c r="H46" s="216">
        <v>4.9480649999999997</v>
      </c>
      <c r="I46" s="216">
        <v>4.610881</v>
      </c>
      <c r="J46" s="216">
        <v>5.3509500000000001</v>
      </c>
      <c r="K46" s="216">
        <v>4.5065410000000004</v>
      </c>
      <c r="L46" s="216">
        <v>4.2249639999999999</v>
      </c>
      <c r="M46" s="216">
        <v>4.2477739999999997</v>
      </c>
      <c r="N46" s="216">
        <v>4.4761559999999996</v>
      </c>
      <c r="O46" s="216">
        <v>4.7299939999999996</v>
      </c>
      <c r="P46" s="216">
        <v>5.1320319999999997</v>
      </c>
      <c r="Q46" s="216">
        <v>4.9096489999999999</v>
      </c>
      <c r="R46" s="216">
        <v>4.6267740000000002</v>
      </c>
      <c r="S46" s="216">
        <v>4.4412349999999998</v>
      </c>
      <c r="T46" s="216">
        <v>4.6172149999999998</v>
      </c>
      <c r="U46" s="216">
        <v>5.3058040000000002</v>
      </c>
      <c r="V46" s="216">
        <v>5.2257300000000004</v>
      </c>
      <c r="W46" s="216">
        <v>4.7600350000000002</v>
      </c>
      <c r="X46" s="216">
        <v>4.7145190000000001</v>
      </c>
      <c r="Y46" s="216">
        <v>4.8665770000000004</v>
      </c>
      <c r="Z46" s="216">
        <v>4.2185759999999997</v>
      </c>
      <c r="AA46" s="216">
        <v>5.1005050000000001</v>
      </c>
      <c r="AB46" s="216">
        <v>3.5727009999999999</v>
      </c>
      <c r="AC46" s="216">
        <v>4.1297819999999996</v>
      </c>
      <c r="AD46" s="216">
        <v>4.0448399999999998</v>
      </c>
      <c r="AE46" s="216">
        <v>4.49756</v>
      </c>
      <c r="AF46" s="216">
        <v>4.0733160000000002</v>
      </c>
      <c r="AG46" s="216">
        <v>3.662795</v>
      </c>
      <c r="AH46" s="216">
        <v>4.4469339999999997</v>
      </c>
      <c r="AI46" s="216">
        <v>3.4636360000000002</v>
      </c>
      <c r="AJ46" s="216">
        <v>2.6545179999999999</v>
      </c>
      <c r="AK46" s="216">
        <v>2.7321930000000001</v>
      </c>
      <c r="AL46" s="216">
        <v>2.799172</v>
      </c>
      <c r="AM46" s="216">
        <v>3.6593460000000002</v>
      </c>
      <c r="AN46" s="216">
        <v>2.7364419999999998</v>
      </c>
      <c r="AO46" s="216">
        <v>2.715948</v>
      </c>
      <c r="AP46" s="216">
        <v>2.6340849999999998</v>
      </c>
      <c r="AQ46" s="216">
        <v>2.7117260000000001</v>
      </c>
      <c r="AR46" s="216">
        <v>2.9052760000000002</v>
      </c>
      <c r="AS46" s="216">
        <v>2.34883</v>
      </c>
      <c r="AT46" s="216">
        <v>3.3887049999999999</v>
      </c>
      <c r="AU46" s="216">
        <v>2.2733810000000001</v>
      </c>
      <c r="AV46" s="216">
        <v>1.3990340000000001</v>
      </c>
      <c r="AW46" s="216">
        <v>0.54450200000000004</v>
      </c>
      <c r="AX46" s="216">
        <v>0.77229000000000003</v>
      </c>
      <c r="AY46" s="216">
        <v>1.5889139999999999</v>
      </c>
      <c r="AZ46" s="216">
        <v>0.17552999999999999</v>
      </c>
      <c r="BA46" s="216">
        <v>0.17832167372999999</v>
      </c>
      <c r="BB46" s="216">
        <v>0.91303111873999998</v>
      </c>
      <c r="BC46" s="327">
        <v>1.359011</v>
      </c>
      <c r="BD46" s="327">
        <v>1.091361</v>
      </c>
      <c r="BE46" s="327">
        <v>1.1828240000000001</v>
      </c>
      <c r="BF46" s="327">
        <v>1.141726</v>
      </c>
      <c r="BG46" s="327">
        <v>0.49673329999999999</v>
      </c>
      <c r="BH46" s="327">
        <v>0.131934</v>
      </c>
      <c r="BI46" s="327">
        <v>-0.32405129999999999</v>
      </c>
      <c r="BJ46" s="327">
        <v>-0.69599009999999994</v>
      </c>
      <c r="BK46" s="327">
        <v>-0.64374229999999999</v>
      </c>
      <c r="BL46" s="327">
        <v>-0.87147870000000005</v>
      </c>
      <c r="BM46" s="327">
        <v>-0.41731800000000002</v>
      </c>
      <c r="BN46" s="327">
        <v>-0.39997779999999999</v>
      </c>
      <c r="BO46" s="327">
        <v>-0.2144539</v>
      </c>
      <c r="BP46" s="327">
        <v>-0.31340190000000001</v>
      </c>
      <c r="BQ46" s="327">
        <v>-0.1688298</v>
      </c>
      <c r="BR46" s="327">
        <v>-7.0912600000000006E-2</v>
      </c>
      <c r="BS46" s="327">
        <v>-0.65453669999999997</v>
      </c>
      <c r="BT46" s="327">
        <v>-0.7392164</v>
      </c>
      <c r="BU46" s="327">
        <v>-1.0459339999999999</v>
      </c>
      <c r="BV46" s="327">
        <v>-1.3423849999999999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931</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407"/>
      <c r="BD48" s="407"/>
      <c r="BE48" s="407"/>
      <c r="BF48" s="407"/>
      <c r="BG48" s="407"/>
      <c r="BH48" s="407"/>
      <c r="BI48" s="407"/>
      <c r="BJ48" s="407"/>
      <c r="BK48" s="63"/>
      <c r="BL48" s="63"/>
      <c r="BM48" s="63"/>
      <c r="BN48" s="63"/>
      <c r="BO48" s="63"/>
      <c r="BP48" s="63"/>
      <c r="BQ48" s="63"/>
      <c r="BR48" s="63"/>
      <c r="BS48" s="63"/>
      <c r="BT48" s="63"/>
      <c r="BU48" s="63"/>
      <c r="BV48" s="407"/>
    </row>
    <row r="49" spans="1:74" ht="11.1" customHeight="1" x14ac:dyDescent="0.2">
      <c r="A49" s="57"/>
      <c r="B49" s="66" t="s">
        <v>120</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639</v>
      </c>
      <c r="B50" s="175" t="s">
        <v>523</v>
      </c>
      <c r="C50" s="68">
        <v>389.21300000000002</v>
      </c>
      <c r="D50" s="68">
        <v>415.31299999999999</v>
      </c>
      <c r="E50" s="68">
        <v>443.2</v>
      </c>
      <c r="F50" s="68">
        <v>452.71300000000002</v>
      </c>
      <c r="G50" s="68">
        <v>448.96100000000001</v>
      </c>
      <c r="H50" s="68">
        <v>438.81</v>
      </c>
      <c r="I50" s="68">
        <v>424.80900000000003</v>
      </c>
      <c r="J50" s="68">
        <v>425.85300000000001</v>
      </c>
      <c r="K50" s="68">
        <v>429.12900000000002</v>
      </c>
      <c r="L50" s="68">
        <v>455.21300000000002</v>
      </c>
      <c r="M50" s="68">
        <v>455.99400000000003</v>
      </c>
      <c r="N50" s="68">
        <v>449.22</v>
      </c>
      <c r="O50" s="68">
        <v>471.767</v>
      </c>
      <c r="P50" s="68">
        <v>492.15300000000002</v>
      </c>
      <c r="Q50" s="68">
        <v>504.81099999999998</v>
      </c>
      <c r="R50" s="68">
        <v>509.32299999999998</v>
      </c>
      <c r="S50" s="68">
        <v>511.86099999999999</v>
      </c>
      <c r="T50" s="68">
        <v>500.85700000000003</v>
      </c>
      <c r="U50" s="68">
        <v>493.45800000000003</v>
      </c>
      <c r="V50" s="68">
        <v>486.67500000000001</v>
      </c>
      <c r="W50" s="68">
        <v>471.53699999999998</v>
      </c>
      <c r="X50" s="68">
        <v>491.20299999999997</v>
      </c>
      <c r="Y50" s="68">
        <v>490.73399999999998</v>
      </c>
      <c r="Z50" s="68">
        <v>484.62200000000001</v>
      </c>
      <c r="AA50" s="68">
        <v>506.798</v>
      </c>
      <c r="AB50" s="68">
        <v>525.41899999999998</v>
      </c>
      <c r="AC50" s="68">
        <v>538.59500000000003</v>
      </c>
      <c r="AD50" s="68">
        <v>524.28599999999994</v>
      </c>
      <c r="AE50" s="68">
        <v>516.80799999999999</v>
      </c>
      <c r="AF50" s="68">
        <v>501.55700000000002</v>
      </c>
      <c r="AG50" s="68">
        <v>483.411</v>
      </c>
      <c r="AH50" s="68">
        <v>459.98200000000003</v>
      </c>
      <c r="AI50" s="68">
        <v>469.58800000000002</v>
      </c>
      <c r="AJ50" s="68">
        <v>459.73099999999999</v>
      </c>
      <c r="AK50" s="68">
        <v>453.05399999999997</v>
      </c>
      <c r="AL50" s="68">
        <v>421.64600000000002</v>
      </c>
      <c r="AM50" s="68">
        <v>419.90199999999999</v>
      </c>
      <c r="AN50" s="68">
        <v>423.52</v>
      </c>
      <c r="AO50" s="68">
        <v>423.44799999999998</v>
      </c>
      <c r="AP50" s="68">
        <v>435.05700000000002</v>
      </c>
      <c r="AQ50" s="68">
        <v>433.27699999999999</v>
      </c>
      <c r="AR50" s="68">
        <v>414.83699999999999</v>
      </c>
      <c r="AS50" s="68">
        <v>409.32499999999999</v>
      </c>
      <c r="AT50" s="68">
        <v>406.85399999999998</v>
      </c>
      <c r="AU50" s="68">
        <v>416.14100000000002</v>
      </c>
      <c r="AV50" s="68">
        <v>432.459</v>
      </c>
      <c r="AW50" s="68">
        <v>448.60700000000003</v>
      </c>
      <c r="AX50" s="68">
        <v>441.79399999999998</v>
      </c>
      <c r="AY50" s="68">
        <v>448.80399999999997</v>
      </c>
      <c r="AZ50" s="68">
        <v>451.72800000000001</v>
      </c>
      <c r="BA50" s="68">
        <v>452.53342857000001</v>
      </c>
      <c r="BB50" s="68">
        <v>471.90127581000002</v>
      </c>
      <c r="BC50" s="329">
        <v>477.76960000000003</v>
      </c>
      <c r="BD50" s="329">
        <v>468.36259999999999</v>
      </c>
      <c r="BE50" s="329">
        <v>459.81200000000001</v>
      </c>
      <c r="BF50" s="329">
        <v>458.09070000000003</v>
      </c>
      <c r="BG50" s="329">
        <v>461.61579999999998</v>
      </c>
      <c r="BH50" s="329">
        <v>476.32069999999999</v>
      </c>
      <c r="BI50" s="329">
        <v>478.23129999999998</v>
      </c>
      <c r="BJ50" s="329">
        <v>471.39839999999998</v>
      </c>
      <c r="BK50" s="329">
        <v>477.6902</v>
      </c>
      <c r="BL50" s="329">
        <v>488.34870000000001</v>
      </c>
      <c r="BM50" s="329">
        <v>501.18650000000002</v>
      </c>
      <c r="BN50" s="329">
        <v>503.82760000000002</v>
      </c>
      <c r="BO50" s="329">
        <v>506.31169999999997</v>
      </c>
      <c r="BP50" s="329">
        <v>493.28570000000002</v>
      </c>
      <c r="BQ50" s="329">
        <v>481.53660000000002</v>
      </c>
      <c r="BR50" s="329">
        <v>478.5059</v>
      </c>
      <c r="BS50" s="329">
        <v>479.40499999999997</v>
      </c>
      <c r="BT50" s="329">
        <v>493.7509</v>
      </c>
      <c r="BU50" s="329">
        <v>495.14490000000001</v>
      </c>
      <c r="BV50" s="329">
        <v>486.57209999999998</v>
      </c>
    </row>
    <row r="51" spans="1:74" ht="11.1" customHeight="1" x14ac:dyDescent="0.2">
      <c r="A51" s="636" t="s">
        <v>1174</v>
      </c>
      <c r="B51" s="66" t="s">
        <v>1175</v>
      </c>
      <c r="C51" s="68">
        <v>152.21700000000001</v>
      </c>
      <c r="D51" s="68">
        <v>132.1</v>
      </c>
      <c r="E51" s="68">
        <v>138.29499999999999</v>
      </c>
      <c r="F51" s="68">
        <v>157.63300000000001</v>
      </c>
      <c r="G51" s="68">
        <v>177.929</v>
      </c>
      <c r="H51" s="68">
        <v>193.309</v>
      </c>
      <c r="I51" s="68">
        <v>206.089</v>
      </c>
      <c r="J51" s="68">
        <v>221.09399999999999</v>
      </c>
      <c r="K51" s="68">
        <v>225.554</v>
      </c>
      <c r="L51" s="68">
        <v>224.74700000000001</v>
      </c>
      <c r="M51" s="68">
        <v>214.11199999999999</v>
      </c>
      <c r="N51" s="68">
        <v>194.49100000000001</v>
      </c>
      <c r="O51" s="68">
        <v>164.14</v>
      </c>
      <c r="P51" s="68">
        <v>147.08500000000001</v>
      </c>
      <c r="Q51" s="68">
        <v>152.489</v>
      </c>
      <c r="R51" s="68">
        <v>167.94900000000001</v>
      </c>
      <c r="S51" s="68">
        <v>184.971</v>
      </c>
      <c r="T51" s="68">
        <v>209.87799999999999</v>
      </c>
      <c r="U51" s="68">
        <v>228.77</v>
      </c>
      <c r="V51" s="68">
        <v>247.136</v>
      </c>
      <c r="W51" s="68">
        <v>250.833</v>
      </c>
      <c r="X51" s="68">
        <v>242.93700000000001</v>
      </c>
      <c r="Y51" s="68">
        <v>232.63399999999999</v>
      </c>
      <c r="Z51" s="68">
        <v>200.19499999999999</v>
      </c>
      <c r="AA51" s="68">
        <v>164.89</v>
      </c>
      <c r="AB51" s="68">
        <v>153.61799999999999</v>
      </c>
      <c r="AC51" s="68">
        <v>147.55500000000001</v>
      </c>
      <c r="AD51" s="68">
        <v>153.34399999999999</v>
      </c>
      <c r="AE51" s="68">
        <v>170.21100000000001</v>
      </c>
      <c r="AF51" s="68">
        <v>189.858</v>
      </c>
      <c r="AG51" s="68">
        <v>205.81299999999999</v>
      </c>
      <c r="AH51" s="68">
        <v>229.815</v>
      </c>
      <c r="AI51" s="68">
        <v>228.66300000000001</v>
      </c>
      <c r="AJ51" s="68">
        <v>230.67599999999999</v>
      </c>
      <c r="AK51" s="68">
        <v>216.48500000000001</v>
      </c>
      <c r="AL51" s="68">
        <v>190.00399999999999</v>
      </c>
      <c r="AM51" s="68">
        <v>156.721</v>
      </c>
      <c r="AN51" s="68">
        <v>141.608</v>
      </c>
      <c r="AO51" s="68">
        <v>139.28200000000001</v>
      </c>
      <c r="AP51" s="68">
        <v>145.374</v>
      </c>
      <c r="AQ51" s="68">
        <v>162.881</v>
      </c>
      <c r="AR51" s="68">
        <v>180.815</v>
      </c>
      <c r="AS51" s="68">
        <v>196.03200000000001</v>
      </c>
      <c r="AT51" s="68">
        <v>213.18199999999999</v>
      </c>
      <c r="AU51" s="68">
        <v>224.77699999999999</v>
      </c>
      <c r="AV51" s="68">
        <v>224.97</v>
      </c>
      <c r="AW51" s="68">
        <v>208.84100000000001</v>
      </c>
      <c r="AX51" s="68">
        <v>188.517</v>
      </c>
      <c r="AY51" s="68">
        <v>165.73699999999999</v>
      </c>
      <c r="AZ51" s="68">
        <v>155.17500000000001</v>
      </c>
      <c r="BA51" s="68">
        <v>160.20430450000001</v>
      </c>
      <c r="BB51" s="68">
        <v>176.11191955000001</v>
      </c>
      <c r="BC51" s="329">
        <v>195.39400000000001</v>
      </c>
      <c r="BD51" s="329">
        <v>214.55520000000001</v>
      </c>
      <c r="BE51" s="329">
        <v>229.5684</v>
      </c>
      <c r="BF51" s="329">
        <v>246.488</v>
      </c>
      <c r="BG51" s="329">
        <v>250.92660000000001</v>
      </c>
      <c r="BH51" s="329">
        <v>246.74719999999999</v>
      </c>
      <c r="BI51" s="329">
        <v>232.70150000000001</v>
      </c>
      <c r="BJ51" s="329">
        <v>207.3357</v>
      </c>
      <c r="BK51" s="329">
        <v>180.31139999999999</v>
      </c>
      <c r="BL51" s="329">
        <v>166.34020000000001</v>
      </c>
      <c r="BM51" s="329">
        <v>167.02680000000001</v>
      </c>
      <c r="BN51" s="329">
        <v>180.2465</v>
      </c>
      <c r="BO51" s="329">
        <v>198.1516</v>
      </c>
      <c r="BP51" s="329">
        <v>216.19120000000001</v>
      </c>
      <c r="BQ51" s="329">
        <v>230.7576</v>
      </c>
      <c r="BR51" s="329">
        <v>247.31950000000001</v>
      </c>
      <c r="BS51" s="329">
        <v>251.4716</v>
      </c>
      <c r="BT51" s="329">
        <v>247.0703</v>
      </c>
      <c r="BU51" s="329">
        <v>232.4813</v>
      </c>
      <c r="BV51" s="329">
        <v>206.7705</v>
      </c>
    </row>
    <row r="52" spans="1:74" ht="11.1" customHeight="1" x14ac:dyDescent="0.2">
      <c r="A52" s="61" t="s">
        <v>932</v>
      </c>
      <c r="B52" s="175" t="s">
        <v>519</v>
      </c>
      <c r="C52" s="68">
        <v>85.444000000000003</v>
      </c>
      <c r="D52" s="68">
        <v>85.265000000000001</v>
      </c>
      <c r="E52" s="68">
        <v>85.012</v>
      </c>
      <c r="F52" s="68">
        <v>86.245000000000005</v>
      </c>
      <c r="G52" s="68">
        <v>84.100999999999999</v>
      </c>
      <c r="H52" s="68">
        <v>86.29</v>
      </c>
      <c r="I52" s="68">
        <v>89.513000000000005</v>
      </c>
      <c r="J52" s="68">
        <v>88.58</v>
      </c>
      <c r="K52" s="68">
        <v>88.950999999999993</v>
      </c>
      <c r="L52" s="68">
        <v>87.275999999999996</v>
      </c>
      <c r="M52" s="68">
        <v>86.111999999999995</v>
      </c>
      <c r="N52" s="68">
        <v>82.861000000000004</v>
      </c>
      <c r="O52" s="68">
        <v>88.222999999999999</v>
      </c>
      <c r="P52" s="68">
        <v>89.623999999999995</v>
      </c>
      <c r="Q52" s="68">
        <v>91.641999999999996</v>
      </c>
      <c r="R52" s="68">
        <v>90.423000000000002</v>
      </c>
      <c r="S52" s="68">
        <v>90.254999999999995</v>
      </c>
      <c r="T52" s="68">
        <v>86.798000000000002</v>
      </c>
      <c r="U52" s="68">
        <v>88.313999999999993</v>
      </c>
      <c r="V52" s="68">
        <v>84.325999999999993</v>
      </c>
      <c r="W52" s="68">
        <v>83.522000000000006</v>
      </c>
      <c r="X52" s="68">
        <v>85.605000000000004</v>
      </c>
      <c r="Y52" s="68">
        <v>82.849000000000004</v>
      </c>
      <c r="Z52" s="68">
        <v>80.323999999999998</v>
      </c>
      <c r="AA52" s="68">
        <v>89.12</v>
      </c>
      <c r="AB52" s="68">
        <v>89.850999999999999</v>
      </c>
      <c r="AC52" s="68">
        <v>91.941000000000003</v>
      </c>
      <c r="AD52" s="68">
        <v>92.820999999999998</v>
      </c>
      <c r="AE52" s="68">
        <v>95.912999999999997</v>
      </c>
      <c r="AF52" s="68">
        <v>89.855000000000004</v>
      </c>
      <c r="AG52" s="68">
        <v>90.182000000000002</v>
      </c>
      <c r="AH52" s="68">
        <v>90.724999999999994</v>
      </c>
      <c r="AI52" s="68">
        <v>91.558000000000007</v>
      </c>
      <c r="AJ52" s="68">
        <v>90.662000000000006</v>
      </c>
      <c r="AK52" s="68">
        <v>87.506</v>
      </c>
      <c r="AL52" s="68">
        <v>86.337000000000003</v>
      </c>
      <c r="AM52" s="68">
        <v>89.617999999999995</v>
      </c>
      <c r="AN52" s="68">
        <v>90.343999999999994</v>
      </c>
      <c r="AO52" s="68">
        <v>98.323999999999998</v>
      </c>
      <c r="AP52" s="68">
        <v>94.298000000000002</v>
      </c>
      <c r="AQ52" s="68">
        <v>94.126999999999995</v>
      </c>
      <c r="AR52" s="68">
        <v>92.555999999999997</v>
      </c>
      <c r="AS52" s="68">
        <v>89.652000000000001</v>
      </c>
      <c r="AT52" s="68">
        <v>89.632000000000005</v>
      </c>
      <c r="AU52" s="68">
        <v>91.954999999999998</v>
      </c>
      <c r="AV52" s="68">
        <v>92.033000000000001</v>
      </c>
      <c r="AW52" s="68">
        <v>91.930999999999997</v>
      </c>
      <c r="AX52" s="68">
        <v>85.855999999999995</v>
      </c>
      <c r="AY52" s="68">
        <v>89.003</v>
      </c>
      <c r="AZ52" s="68">
        <v>92.825000000000003</v>
      </c>
      <c r="BA52" s="68">
        <v>92.516999999999996</v>
      </c>
      <c r="BB52" s="68">
        <v>95.804862741999997</v>
      </c>
      <c r="BC52" s="329">
        <v>92.485709999999997</v>
      </c>
      <c r="BD52" s="329">
        <v>91.150909999999996</v>
      </c>
      <c r="BE52" s="329">
        <v>88.975300000000004</v>
      </c>
      <c r="BF52" s="329">
        <v>87.512360000000001</v>
      </c>
      <c r="BG52" s="329">
        <v>88.390730000000005</v>
      </c>
      <c r="BH52" s="329">
        <v>90.816280000000006</v>
      </c>
      <c r="BI52" s="329">
        <v>87.712500000000006</v>
      </c>
      <c r="BJ52" s="329">
        <v>81.679720000000003</v>
      </c>
      <c r="BK52" s="329">
        <v>88.248630000000006</v>
      </c>
      <c r="BL52" s="329">
        <v>90.108850000000004</v>
      </c>
      <c r="BM52" s="329">
        <v>92.411119999999997</v>
      </c>
      <c r="BN52" s="329">
        <v>94.025660000000002</v>
      </c>
      <c r="BO52" s="329">
        <v>92.267179999999996</v>
      </c>
      <c r="BP52" s="329">
        <v>91.798869999999994</v>
      </c>
      <c r="BQ52" s="329">
        <v>89.835599999999999</v>
      </c>
      <c r="BR52" s="329">
        <v>88.000299999999996</v>
      </c>
      <c r="BS52" s="329">
        <v>88.596100000000007</v>
      </c>
      <c r="BT52" s="329">
        <v>90.892340000000004</v>
      </c>
      <c r="BU52" s="329">
        <v>88.091399999999993</v>
      </c>
      <c r="BV52" s="329">
        <v>82.066569999999999</v>
      </c>
    </row>
    <row r="53" spans="1:74" ht="11.1" customHeight="1" x14ac:dyDescent="0.2">
      <c r="A53" s="61" t="s">
        <v>934</v>
      </c>
      <c r="B53" s="175" t="s">
        <v>524</v>
      </c>
      <c r="C53" s="68">
        <v>26.299446</v>
      </c>
      <c r="D53" s="68">
        <v>27.136513000000001</v>
      </c>
      <c r="E53" s="68">
        <v>26.964020999999999</v>
      </c>
      <c r="F53" s="68">
        <v>26.456634000000001</v>
      </c>
      <c r="G53" s="68">
        <v>25.890257999999999</v>
      </c>
      <c r="H53" s="68">
        <v>25.237791000000001</v>
      </c>
      <c r="I53" s="68">
        <v>25.451651999999999</v>
      </c>
      <c r="J53" s="68">
        <v>24.703033999999999</v>
      </c>
      <c r="K53" s="68">
        <v>23.897480999999999</v>
      </c>
      <c r="L53" s="68">
        <v>23.918685</v>
      </c>
      <c r="M53" s="68">
        <v>25.637969999999999</v>
      </c>
      <c r="N53" s="68">
        <v>27.146298000000002</v>
      </c>
      <c r="O53" s="68">
        <v>29.178362</v>
      </c>
      <c r="P53" s="68">
        <v>29.582032999999999</v>
      </c>
      <c r="Q53" s="68">
        <v>29.062559</v>
      </c>
      <c r="R53" s="68">
        <v>28.027403</v>
      </c>
      <c r="S53" s="68">
        <v>27.244702</v>
      </c>
      <c r="T53" s="68">
        <v>27.852004000000001</v>
      </c>
      <c r="U53" s="68">
        <v>28.039527</v>
      </c>
      <c r="V53" s="68">
        <v>27.736173000000001</v>
      </c>
      <c r="W53" s="68">
        <v>27.389913</v>
      </c>
      <c r="X53" s="68">
        <v>26.923871999999999</v>
      </c>
      <c r="Y53" s="68">
        <v>26.972242000000001</v>
      </c>
      <c r="Z53" s="68">
        <v>29.007739999999998</v>
      </c>
      <c r="AA53" s="68">
        <v>31.691296999999999</v>
      </c>
      <c r="AB53" s="68">
        <v>31.859193999999999</v>
      </c>
      <c r="AC53" s="68">
        <v>32.818440000000002</v>
      </c>
      <c r="AD53" s="68">
        <v>32.078543000000003</v>
      </c>
      <c r="AE53" s="68">
        <v>30.235627000000001</v>
      </c>
      <c r="AF53" s="68">
        <v>29.339251999999998</v>
      </c>
      <c r="AG53" s="68">
        <v>29.478895999999999</v>
      </c>
      <c r="AH53" s="68">
        <v>29.605516000000001</v>
      </c>
      <c r="AI53" s="68">
        <v>28.547553000000001</v>
      </c>
      <c r="AJ53" s="68">
        <v>28.437940999999999</v>
      </c>
      <c r="AK53" s="68">
        <v>30.035246000000001</v>
      </c>
      <c r="AL53" s="68">
        <v>29.584948000000001</v>
      </c>
      <c r="AM53" s="68">
        <v>31.467732999999999</v>
      </c>
      <c r="AN53" s="68">
        <v>31.738505</v>
      </c>
      <c r="AO53" s="68">
        <v>30.525881999999999</v>
      </c>
      <c r="AP53" s="68">
        <v>30.412901999999999</v>
      </c>
      <c r="AQ53" s="68">
        <v>29.454129999999999</v>
      </c>
      <c r="AR53" s="68">
        <v>28.767282000000002</v>
      </c>
      <c r="AS53" s="68">
        <v>28.904212999999999</v>
      </c>
      <c r="AT53" s="68">
        <v>28.897593000000001</v>
      </c>
      <c r="AU53" s="68">
        <v>30.453762999999999</v>
      </c>
      <c r="AV53" s="68">
        <v>29.617232000000001</v>
      </c>
      <c r="AW53" s="68">
        <v>30.394375</v>
      </c>
      <c r="AX53" s="68">
        <v>31.375305000000001</v>
      </c>
      <c r="AY53" s="68">
        <v>34.295748000000003</v>
      </c>
      <c r="AZ53" s="68">
        <v>34.545479</v>
      </c>
      <c r="BA53" s="68">
        <v>33.742448928999998</v>
      </c>
      <c r="BB53" s="68">
        <v>32.718484117000003</v>
      </c>
      <c r="BC53" s="329">
        <v>32.454419999999999</v>
      </c>
      <c r="BD53" s="329">
        <v>32.15361</v>
      </c>
      <c r="BE53" s="329">
        <v>31.898060000000001</v>
      </c>
      <c r="BF53" s="329">
        <v>31.377289999999999</v>
      </c>
      <c r="BG53" s="329">
        <v>31.423100000000002</v>
      </c>
      <c r="BH53" s="329">
        <v>30.84281</v>
      </c>
      <c r="BI53" s="329">
        <v>31.365970000000001</v>
      </c>
      <c r="BJ53" s="329">
        <v>32.064549999999997</v>
      </c>
      <c r="BK53" s="329">
        <v>33.753030000000003</v>
      </c>
      <c r="BL53" s="329">
        <v>33.886099999999999</v>
      </c>
      <c r="BM53" s="329">
        <v>33.810319999999997</v>
      </c>
      <c r="BN53" s="329">
        <v>33.372979999999998</v>
      </c>
      <c r="BO53" s="329">
        <v>33.111400000000003</v>
      </c>
      <c r="BP53" s="329">
        <v>32.813160000000003</v>
      </c>
      <c r="BQ53" s="329">
        <v>32.558509999999998</v>
      </c>
      <c r="BR53" s="329">
        <v>32.03792</v>
      </c>
      <c r="BS53" s="329">
        <v>32.081629999999997</v>
      </c>
      <c r="BT53" s="329">
        <v>31.501449999999998</v>
      </c>
      <c r="BU53" s="329">
        <v>32.023620000000001</v>
      </c>
      <c r="BV53" s="329">
        <v>32.720550000000003</v>
      </c>
    </row>
    <row r="54" spans="1:74" ht="11.1" customHeight="1" x14ac:dyDescent="0.2">
      <c r="A54" s="61" t="s">
        <v>613</v>
      </c>
      <c r="B54" s="175" t="s">
        <v>525</v>
      </c>
      <c r="C54" s="68">
        <v>243.977</v>
      </c>
      <c r="D54" s="68">
        <v>241.34800000000001</v>
      </c>
      <c r="E54" s="68">
        <v>232.93100000000001</v>
      </c>
      <c r="F54" s="68">
        <v>228.58099999999999</v>
      </c>
      <c r="G54" s="68">
        <v>222.584</v>
      </c>
      <c r="H54" s="68">
        <v>221.09899999999999</v>
      </c>
      <c r="I54" s="68">
        <v>217.71899999999999</v>
      </c>
      <c r="J54" s="68">
        <v>218.255</v>
      </c>
      <c r="K54" s="68">
        <v>225.21600000000001</v>
      </c>
      <c r="L54" s="68">
        <v>217.35599999999999</v>
      </c>
      <c r="M54" s="68">
        <v>222.93700000000001</v>
      </c>
      <c r="N54" s="68">
        <v>235.465</v>
      </c>
      <c r="O54" s="68">
        <v>261.64800000000002</v>
      </c>
      <c r="P54" s="68">
        <v>256.21899999999999</v>
      </c>
      <c r="Q54" s="68">
        <v>243.71600000000001</v>
      </c>
      <c r="R54" s="68">
        <v>243.47900000000001</v>
      </c>
      <c r="S54" s="68">
        <v>243.40899999999999</v>
      </c>
      <c r="T54" s="68">
        <v>242.66200000000001</v>
      </c>
      <c r="U54" s="68">
        <v>240.93199999999999</v>
      </c>
      <c r="V54" s="68">
        <v>230.411</v>
      </c>
      <c r="W54" s="68">
        <v>227.697</v>
      </c>
      <c r="X54" s="68">
        <v>225.59399999999999</v>
      </c>
      <c r="Y54" s="68">
        <v>233.84200000000001</v>
      </c>
      <c r="Z54" s="68">
        <v>238.58699999999999</v>
      </c>
      <c r="AA54" s="68">
        <v>261.10899999999998</v>
      </c>
      <c r="AB54" s="68">
        <v>253.63499999999999</v>
      </c>
      <c r="AC54" s="68">
        <v>239.55799999999999</v>
      </c>
      <c r="AD54" s="68">
        <v>243.511</v>
      </c>
      <c r="AE54" s="68">
        <v>242.48400000000001</v>
      </c>
      <c r="AF54" s="68">
        <v>238.417</v>
      </c>
      <c r="AG54" s="68">
        <v>232.85900000000001</v>
      </c>
      <c r="AH54" s="68">
        <v>226.78800000000001</v>
      </c>
      <c r="AI54" s="68">
        <v>223.20400000000001</v>
      </c>
      <c r="AJ54" s="68">
        <v>215.89599999999999</v>
      </c>
      <c r="AK54" s="68">
        <v>224.91800000000001</v>
      </c>
      <c r="AL54" s="68">
        <v>236.816</v>
      </c>
      <c r="AM54" s="68">
        <v>247.94800000000001</v>
      </c>
      <c r="AN54" s="68">
        <v>252.56700000000001</v>
      </c>
      <c r="AO54" s="68">
        <v>239.62899999999999</v>
      </c>
      <c r="AP54" s="68">
        <v>239.864</v>
      </c>
      <c r="AQ54" s="68">
        <v>242.17400000000001</v>
      </c>
      <c r="AR54" s="68">
        <v>240.31200000000001</v>
      </c>
      <c r="AS54" s="68">
        <v>233.91300000000001</v>
      </c>
      <c r="AT54" s="68">
        <v>236.083</v>
      </c>
      <c r="AU54" s="68">
        <v>239.65799999999999</v>
      </c>
      <c r="AV54" s="68">
        <v>232.12700000000001</v>
      </c>
      <c r="AW54" s="68">
        <v>230.005</v>
      </c>
      <c r="AX54" s="68">
        <v>246.274</v>
      </c>
      <c r="AY54" s="68">
        <v>261.32600000000002</v>
      </c>
      <c r="AZ54" s="68">
        <v>251.36699999999999</v>
      </c>
      <c r="BA54" s="68">
        <v>233.53514286000001</v>
      </c>
      <c r="BB54" s="68">
        <v>226.39013037000001</v>
      </c>
      <c r="BC54" s="329">
        <v>227.26419999999999</v>
      </c>
      <c r="BD54" s="329">
        <v>227.62469999999999</v>
      </c>
      <c r="BE54" s="329">
        <v>225.33680000000001</v>
      </c>
      <c r="BF54" s="329">
        <v>219.91159999999999</v>
      </c>
      <c r="BG54" s="329">
        <v>220.77850000000001</v>
      </c>
      <c r="BH54" s="329">
        <v>215.8991</v>
      </c>
      <c r="BI54" s="329">
        <v>224.54060000000001</v>
      </c>
      <c r="BJ54" s="329">
        <v>234.9897</v>
      </c>
      <c r="BK54" s="329">
        <v>243.56540000000001</v>
      </c>
      <c r="BL54" s="329">
        <v>242.11179999999999</v>
      </c>
      <c r="BM54" s="329">
        <v>234.35810000000001</v>
      </c>
      <c r="BN54" s="329">
        <v>228.0608</v>
      </c>
      <c r="BO54" s="329">
        <v>226.80279999999999</v>
      </c>
      <c r="BP54" s="329">
        <v>228.76570000000001</v>
      </c>
      <c r="BQ54" s="329">
        <v>227.52340000000001</v>
      </c>
      <c r="BR54" s="329">
        <v>223.04759999999999</v>
      </c>
      <c r="BS54" s="329">
        <v>223.345</v>
      </c>
      <c r="BT54" s="329">
        <v>217.6053</v>
      </c>
      <c r="BU54" s="329">
        <v>225.94749999999999</v>
      </c>
      <c r="BV54" s="329">
        <v>236.48750000000001</v>
      </c>
    </row>
    <row r="55" spans="1:74" ht="11.1" customHeight="1" x14ac:dyDescent="0.2">
      <c r="A55" s="61" t="s">
        <v>614</v>
      </c>
      <c r="B55" s="175" t="s">
        <v>526</v>
      </c>
      <c r="C55" s="68">
        <v>30.54</v>
      </c>
      <c r="D55" s="68">
        <v>30.423999999999999</v>
      </c>
      <c r="E55" s="68">
        <v>26.725000000000001</v>
      </c>
      <c r="F55" s="68">
        <v>25.096</v>
      </c>
      <c r="G55" s="68">
        <v>26.062000000000001</v>
      </c>
      <c r="H55" s="68">
        <v>25.212</v>
      </c>
      <c r="I55" s="68">
        <v>24.056000000000001</v>
      </c>
      <c r="J55" s="68">
        <v>26.03</v>
      </c>
      <c r="K55" s="68">
        <v>29.026</v>
      </c>
      <c r="L55" s="68">
        <v>27.698</v>
      </c>
      <c r="M55" s="68">
        <v>27.754000000000001</v>
      </c>
      <c r="N55" s="68">
        <v>28.594999999999999</v>
      </c>
      <c r="O55" s="68">
        <v>26.513000000000002</v>
      </c>
      <c r="P55" s="68">
        <v>26.896999999999998</v>
      </c>
      <c r="Q55" s="68">
        <v>26.262</v>
      </c>
      <c r="R55" s="68">
        <v>24.664999999999999</v>
      </c>
      <c r="S55" s="68">
        <v>23.375</v>
      </c>
      <c r="T55" s="68">
        <v>24.655999999999999</v>
      </c>
      <c r="U55" s="68">
        <v>24.445</v>
      </c>
      <c r="V55" s="68">
        <v>25.552</v>
      </c>
      <c r="W55" s="68">
        <v>24.803000000000001</v>
      </c>
      <c r="X55" s="68">
        <v>25.751999999999999</v>
      </c>
      <c r="Y55" s="68">
        <v>26.134</v>
      </c>
      <c r="Z55" s="68">
        <v>28.382999999999999</v>
      </c>
      <c r="AA55" s="68">
        <v>28.434999999999999</v>
      </c>
      <c r="AB55" s="68">
        <v>25.41</v>
      </c>
      <c r="AC55" s="68">
        <v>21.53</v>
      </c>
      <c r="AD55" s="68">
        <v>21.65</v>
      </c>
      <c r="AE55" s="68">
        <v>22.007999999999999</v>
      </c>
      <c r="AF55" s="68">
        <v>22.48</v>
      </c>
      <c r="AG55" s="68">
        <v>23.152999999999999</v>
      </c>
      <c r="AH55" s="68">
        <v>24.584</v>
      </c>
      <c r="AI55" s="68">
        <v>21.763999999999999</v>
      </c>
      <c r="AJ55" s="68">
        <v>23.140999999999998</v>
      </c>
      <c r="AK55" s="68">
        <v>23.606999999999999</v>
      </c>
      <c r="AL55" s="68">
        <v>24.523</v>
      </c>
      <c r="AM55" s="68">
        <v>25.23</v>
      </c>
      <c r="AN55" s="68">
        <v>24.986000000000001</v>
      </c>
      <c r="AO55" s="68">
        <v>23.129000000000001</v>
      </c>
      <c r="AP55" s="68">
        <v>22.808</v>
      </c>
      <c r="AQ55" s="68">
        <v>23.873000000000001</v>
      </c>
      <c r="AR55" s="68">
        <v>24.709</v>
      </c>
      <c r="AS55" s="68">
        <v>24.295000000000002</v>
      </c>
      <c r="AT55" s="68">
        <v>23.298999999999999</v>
      </c>
      <c r="AU55" s="68">
        <v>24.800999999999998</v>
      </c>
      <c r="AV55" s="68">
        <v>24.914000000000001</v>
      </c>
      <c r="AW55" s="68">
        <v>24.266999999999999</v>
      </c>
      <c r="AX55" s="68">
        <v>25.731999999999999</v>
      </c>
      <c r="AY55" s="68">
        <v>29.516999999999999</v>
      </c>
      <c r="AZ55" s="68">
        <v>24.196999999999999</v>
      </c>
      <c r="BA55" s="68">
        <v>21.358714286000001</v>
      </c>
      <c r="BB55" s="68">
        <v>21.338821074999998</v>
      </c>
      <c r="BC55" s="329">
        <v>22.91235</v>
      </c>
      <c r="BD55" s="329">
        <v>22.842549999999999</v>
      </c>
      <c r="BE55" s="329">
        <v>22.638539999999999</v>
      </c>
      <c r="BF55" s="329">
        <v>22.97063</v>
      </c>
      <c r="BG55" s="329">
        <v>23.449349999999999</v>
      </c>
      <c r="BH55" s="329">
        <v>22.951830000000001</v>
      </c>
      <c r="BI55" s="329">
        <v>23.658799999999999</v>
      </c>
      <c r="BJ55" s="329">
        <v>24.252700000000001</v>
      </c>
      <c r="BK55" s="329">
        <v>26.340730000000001</v>
      </c>
      <c r="BL55" s="329">
        <v>26.63653</v>
      </c>
      <c r="BM55" s="329">
        <v>23.928080000000001</v>
      </c>
      <c r="BN55" s="329">
        <v>21.383769999999998</v>
      </c>
      <c r="BO55" s="329">
        <v>22.49391</v>
      </c>
      <c r="BP55" s="329">
        <v>22.652650000000001</v>
      </c>
      <c r="BQ55" s="329">
        <v>22.538460000000001</v>
      </c>
      <c r="BR55" s="329">
        <v>23.088069999999998</v>
      </c>
      <c r="BS55" s="329">
        <v>23.539280000000002</v>
      </c>
      <c r="BT55" s="329">
        <v>23.131989999999998</v>
      </c>
      <c r="BU55" s="329">
        <v>23.563639999999999</v>
      </c>
      <c r="BV55" s="329">
        <v>23.899429999999999</v>
      </c>
    </row>
    <row r="56" spans="1:74" ht="11.1" customHeight="1" x14ac:dyDescent="0.2">
      <c r="A56" s="61" t="s">
        <v>615</v>
      </c>
      <c r="B56" s="175" t="s">
        <v>861</v>
      </c>
      <c r="C56" s="68">
        <v>213.43700000000001</v>
      </c>
      <c r="D56" s="68">
        <v>210.92400000000001</v>
      </c>
      <c r="E56" s="68">
        <v>206.20599999999999</v>
      </c>
      <c r="F56" s="68">
        <v>203.48500000000001</v>
      </c>
      <c r="G56" s="68">
        <v>196.52199999999999</v>
      </c>
      <c r="H56" s="68">
        <v>195.887</v>
      </c>
      <c r="I56" s="68">
        <v>193.66300000000001</v>
      </c>
      <c r="J56" s="68">
        <v>192.22499999999999</v>
      </c>
      <c r="K56" s="68">
        <v>196.19</v>
      </c>
      <c r="L56" s="68">
        <v>189.65799999999999</v>
      </c>
      <c r="M56" s="68">
        <v>195.18299999999999</v>
      </c>
      <c r="N56" s="68">
        <v>206.87</v>
      </c>
      <c r="O56" s="68">
        <v>235.13499999999999</v>
      </c>
      <c r="P56" s="68">
        <v>229.322</v>
      </c>
      <c r="Q56" s="68">
        <v>217.45400000000001</v>
      </c>
      <c r="R56" s="68">
        <v>218.81399999999999</v>
      </c>
      <c r="S56" s="68">
        <v>220.03399999999999</v>
      </c>
      <c r="T56" s="68">
        <v>218.006</v>
      </c>
      <c r="U56" s="68">
        <v>216.48699999999999</v>
      </c>
      <c r="V56" s="68">
        <v>204.85900000000001</v>
      </c>
      <c r="W56" s="68">
        <v>202.89400000000001</v>
      </c>
      <c r="X56" s="68">
        <v>199.84200000000001</v>
      </c>
      <c r="Y56" s="68">
        <v>207.708</v>
      </c>
      <c r="Z56" s="68">
        <v>210.20400000000001</v>
      </c>
      <c r="AA56" s="68">
        <v>232.67400000000001</v>
      </c>
      <c r="AB56" s="68">
        <v>228.22499999999999</v>
      </c>
      <c r="AC56" s="68">
        <v>218.02799999999999</v>
      </c>
      <c r="AD56" s="68">
        <v>221.86099999999999</v>
      </c>
      <c r="AE56" s="68">
        <v>220.476</v>
      </c>
      <c r="AF56" s="68">
        <v>215.93700000000001</v>
      </c>
      <c r="AG56" s="68">
        <v>209.70599999999999</v>
      </c>
      <c r="AH56" s="68">
        <v>202.20400000000001</v>
      </c>
      <c r="AI56" s="68">
        <v>201.44</v>
      </c>
      <c r="AJ56" s="68">
        <v>192.755</v>
      </c>
      <c r="AK56" s="68">
        <v>201.31100000000001</v>
      </c>
      <c r="AL56" s="68">
        <v>212.29300000000001</v>
      </c>
      <c r="AM56" s="68">
        <v>222.71799999999999</v>
      </c>
      <c r="AN56" s="68">
        <v>227.58099999999999</v>
      </c>
      <c r="AO56" s="68">
        <v>216.5</v>
      </c>
      <c r="AP56" s="68">
        <v>217.05600000000001</v>
      </c>
      <c r="AQ56" s="68">
        <v>218.30099999999999</v>
      </c>
      <c r="AR56" s="68">
        <v>215.60300000000001</v>
      </c>
      <c r="AS56" s="68">
        <v>209.61799999999999</v>
      </c>
      <c r="AT56" s="68">
        <v>212.78399999999999</v>
      </c>
      <c r="AU56" s="68">
        <v>214.857</v>
      </c>
      <c r="AV56" s="68">
        <v>207.21299999999999</v>
      </c>
      <c r="AW56" s="68">
        <v>205.738</v>
      </c>
      <c r="AX56" s="68">
        <v>220.542</v>
      </c>
      <c r="AY56" s="68">
        <v>231.809</v>
      </c>
      <c r="AZ56" s="68">
        <v>227.17</v>
      </c>
      <c r="BA56" s="68">
        <v>212.17599999999999</v>
      </c>
      <c r="BB56" s="68">
        <v>205.05233279999999</v>
      </c>
      <c r="BC56" s="329">
        <v>204.3519</v>
      </c>
      <c r="BD56" s="329">
        <v>204.78219999999999</v>
      </c>
      <c r="BE56" s="329">
        <v>202.69829999999999</v>
      </c>
      <c r="BF56" s="329">
        <v>196.941</v>
      </c>
      <c r="BG56" s="329">
        <v>197.32910000000001</v>
      </c>
      <c r="BH56" s="329">
        <v>192.94730000000001</v>
      </c>
      <c r="BI56" s="329">
        <v>200.8818</v>
      </c>
      <c r="BJ56" s="329">
        <v>210.73699999999999</v>
      </c>
      <c r="BK56" s="329">
        <v>217.22470000000001</v>
      </c>
      <c r="BL56" s="329">
        <v>215.4753</v>
      </c>
      <c r="BM56" s="329">
        <v>210.43</v>
      </c>
      <c r="BN56" s="329">
        <v>206.67699999999999</v>
      </c>
      <c r="BO56" s="329">
        <v>204.30889999999999</v>
      </c>
      <c r="BP56" s="329">
        <v>206.113</v>
      </c>
      <c r="BQ56" s="329">
        <v>204.98500000000001</v>
      </c>
      <c r="BR56" s="329">
        <v>199.95949999999999</v>
      </c>
      <c r="BS56" s="329">
        <v>199.8057</v>
      </c>
      <c r="BT56" s="329">
        <v>194.47329999999999</v>
      </c>
      <c r="BU56" s="329">
        <v>202.38380000000001</v>
      </c>
      <c r="BV56" s="329">
        <v>212.58799999999999</v>
      </c>
    </row>
    <row r="57" spans="1:74" ht="11.1" customHeight="1" x14ac:dyDescent="0.2">
      <c r="A57" s="61" t="s">
        <v>640</v>
      </c>
      <c r="B57" s="175" t="s">
        <v>509</v>
      </c>
      <c r="C57" s="68">
        <v>39.189</v>
      </c>
      <c r="D57" s="68">
        <v>39.588000000000001</v>
      </c>
      <c r="E57" s="68">
        <v>38.296999999999997</v>
      </c>
      <c r="F57" s="68">
        <v>38.44</v>
      </c>
      <c r="G57" s="68">
        <v>42.454000000000001</v>
      </c>
      <c r="H57" s="68">
        <v>43.756</v>
      </c>
      <c r="I57" s="68">
        <v>43.689</v>
      </c>
      <c r="J57" s="68">
        <v>42.993000000000002</v>
      </c>
      <c r="K57" s="68">
        <v>40.472999999999999</v>
      </c>
      <c r="L57" s="68">
        <v>37.491999999999997</v>
      </c>
      <c r="M57" s="68">
        <v>38.107999999999997</v>
      </c>
      <c r="N57" s="68">
        <v>40.39</v>
      </c>
      <c r="O57" s="68">
        <v>42.901000000000003</v>
      </c>
      <c r="P57" s="68">
        <v>42.591999999999999</v>
      </c>
      <c r="Q57" s="68">
        <v>44.344000000000001</v>
      </c>
      <c r="R57" s="68">
        <v>43.857999999999997</v>
      </c>
      <c r="S57" s="68">
        <v>44.661000000000001</v>
      </c>
      <c r="T57" s="68">
        <v>40.659999999999997</v>
      </c>
      <c r="U57" s="68">
        <v>42.113</v>
      </c>
      <c r="V57" s="68">
        <v>42.768999999999998</v>
      </c>
      <c r="W57" s="68">
        <v>44.890999999999998</v>
      </c>
      <c r="X57" s="68">
        <v>44.86</v>
      </c>
      <c r="Y57" s="68">
        <v>44.969000000000001</v>
      </c>
      <c r="Z57" s="68">
        <v>43.01</v>
      </c>
      <c r="AA57" s="68">
        <v>42.503999999999998</v>
      </c>
      <c r="AB57" s="68">
        <v>44.057000000000002</v>
      </c>
      <c r="AC57" s="68">
        <v>42.395000000000003</v>
      </c>
      <c r="AD57" s="68">
        <v>44.548999999999999</v>
      </c>
      <c r="AE57" s="68">
        <v>44.482999999999997</v>
      </c>
      <c r="AF57" s="68">
        <v>41.046999999999997</v>
      </c>
      <c r="AG57" s="68">
        <v>41.122</v>
      </c>
      <c r="AH57" s="68">
        <v>40.396000000000001</v>
      </c>
      <c r="AI57" s="68">
        <v>43.637999999999998</v>
      </c>
      <c r="AJ57" s="68">
        <v>41.825000000000003</v>
      </c>
      <c r="AK57" s="68">
        <v>41.15</v>
      </c>
      <c r="AL57" s="68">
        <v>41.304000000000002</v>
      </c>
      <c r="AM57" s="68">
        <v>42.706000000000003</v>
      </c>
      <c r="AN57" s="68">
        <v>42.954999999999998</v>
      </c>
      <c r="AO57" s="68">
        <v>40.375</v>
      </c>
      <c r="AP57" s="68">
        <v>40.914999999999999</v>
      </c>
      <c r="AQ57" s="68">
        <v>41.412999999999997</v>
      </c>
      <c r="AR57" s="68">
        <v>40.776000000000003</v>
      </c>
      <c r="AS57" s="68">
        <v>40.954000000000001</v>
      </c>
      <c r="AT57" s="68">
        <v>41.784999999999997</v>
      </c>
      <c r="AU57" s="68">
        <v>46.890999999999998</v>
      </c>
      <c r="AV57" s="68">
        <v>42.222000000000001</v>
      </c>
      <c r="AW57" s="68">
        <v>39.302999999999997</v>
      </c>
      <c r="AX57" s="68">
        <v>41.585999999999999</v>
      </c>
      <c r="AY57" s="68">
        <v>41.201000000000001</v>
      </c>
      <c r="AZ57" s="68">
        <v>42.01</v>
      </c>
      <c r="BA57" s="68">
        <v>41.000714285999997</v>
      </c>
      <c r="BB57" s="68">
        <v>41.079520430000002</v>
      </c>
      <c r="BC57" s="329">
        <v>42.099200000000003</v>
      </c>
      <c r="BD57" s="329">
        <v>41.816749999999999</v>
      </c>
      <c r="BE57" s="329">
        <v>42.094949999999997</v>
      </c>
      <c r="BF57" s="329">
        <v>42.314509999999999</v>
      </c>
      <c r="BG57" s="329">
        <v>43.583100000000002</v>
      </c>
      <c r="BH57" s="329">
        <v>42.239159999999998</v>
      </c>
      <c r="BI57" s="329">
        <v>41.492649999999998</v>
      </c>
      <c r="BJ57" s="329">
        <v>41.63503</v>
      </c>
      <c r="BK57" s="329">
        <v>42.420169999999999</v>
      </c>
      <c r="BL57" s="329">
        <v>42.264859999999999</v>
      </c>
      <c r="BM57" s="329">
        <v>41.687240000000003</v>
      </c>
      <c r="BN57" s="329">
        <v>42.590290000000003</v>
      </c>
      <c r="BO57" s="329">
        <v>43.541710000000002</v>
      </c>
      <c r="BP57" s="329">
        <v>43.136989999999997</v>
      </c>
      <c r="BQ57" s="329">
        <v>43.271349999999998</v>
      </c>
      <c r="BR57" s="329">
        <v>43.365389999999998</v>
      </c>
      <c r="BS57" s="329">
        <v>44.53669</v>
      </c>
      <c r="BT57" s="329">
        <v>43.178719999999998</v>
      </c>
      <c r="BU57" s="329">
        <v>42.451900000000002</v>
      </c>
      <c r="BV57" s="329">
        <v>42.585259999999998</v>
      </c>
    </row>
    <row r="58" spans="1:74" ht="11.1" customHeight="1" x14ac:dyDescent="0.2">
      <c r="A58" s="61" t="s">
        <v>594</v>
      </c>
      <c r="B58" s="175" t="s">
        <v>521</v>
      </c>
      <c r="C58" s="68">
        <v>132.608</v>
      </c>
      <c r="D58" s="68">
        <v>123.608</v>
      </c>
      <c r="E58" s="68">
        <v>128.69200000000001</v>
      </c>
      <c r="F58" s="68">
        <v>129.77600000000001</v>
      </c>
      <c r="G58" s="68">
        <v>135.40199999999999</v>
      </c>
      <c r="H58" s="68">
        <v>139.636</v>
      </c>
      <c r="I58" s="68">
        <v>142.053</v>
      </c>
      <c r="J58" s="68">
        <v>152.529</v>
      </c>
      <c r="K58" s="68">
        <v>149.40299999999999</v>
      </c>
      <c r="L58" s="68">
        <v>143.625</v>
      </c>
      <c r="M58" s="68">
        <v>157.21</v>
      </c>
      <c r="N58" s="68">
        <v>161.32599999999999</v>
      </c>
      <c r="O58" s="68">
        <v>160.595</v>
      </c>
      <c r="P58" s="68">
        <v>162.49600000000001</v>
      </c>
      <c r="Q58" s="68">
        <v>160.07300000000001</v>
      </c>
      <c r="R58" s="68">
        <v>154.74100000000001</v>
      </c>
      <c r="S58" s="68">
        <v>154.947</v>
      </c>
      <c r="T58" s="68">
        <v>149.767</v>
      </c>
      <c r="U58" s="68">
        <v>156.50700000000001</v>
      </c>
      <c r="V58" s="68">
        <v>160.33799999999999</v>
      </c>
      <c r="W58" s="68">
        <v>161.05099999999999</v>
      </c>
      <c r="X58" s="68">
        <v>154.715</v>
      </c>
      <c r="Y58" s="68">
        <v>161.27799999999999</v>
      </c>
      <c r="Z58" s="68">
        <v>166.095</v>
      </c>
      <c r="AA58" s="68">
        <v>170.24700000000001</v>
      </c>
      <c r="AB58" s="68">
        <v>162.83199999999999</v>
      </c>
      <c r="AC58" s="68">
        <v>152.029</v>
      </c>
      <c r="AD58" s="68">
        <v>154.95699999999999</v>
      </c>
      <c r="AE58" s="68">
        <v>154.24700000000001</v>
      </c>
      <c r="AF58" s="68">
        <v>152.06</v>
      </c>
      <c r="AG58" s="68">
        <v>151.494</v>
      </c>
      <c r="AH58" s="68">
        <v>147.80600000000001</v>
      </c>
      <c r="AI58" s="68">
        <v>137.33099999999999</v>
      </c>
      <c r="AJ58" s="68">
        <v>130.053</v>
      </c>
      <c r="AK58" s="68">
        <v>133.387</v>
      </c>
      <c r="AL58" s="68">
        <v>145.63800000000001</v>
      </c>
      <c r="AM58" s="68">
        <v>141.12899999999999</v>
      </c>
      <c r="AN58" s="68">
        <v>138.578</v>
      </c>
      <c r="AO58" s="68">
        <v>130.39099999999999</v>
      </c>
      <c r="AP58" s="68">
        <v>120.59099999999999</v>
      </c>
      <c r="AQ58" s="68">
        <v>115.199</v>
      </c>
      <c r="AR58" s="68">
        <v>120.379</v>
      </c>
      <c r="AS58" s="68">
        <v>127.081</v>
      </c>
      <c r="AT58" s="68">
        <v>132.03700000000001</v>
      </c>
      <c r="AU58" s="68">
        <v>137.06</v>
      </c>
      <c r="AV58" s="68">
        <v>124.18300000000001</v>
      </c>
      <c r="AW58" s="68">
        <v>126.35599999999999</v>
      </c>
      <c r="AX58" s="68">
        <v>140.006</v>
      </c>
      <c r="AY58" s="68">
        <v>140.137</v>
      </c>
      <c r="AZ58" s="68">
        <v>136.251</v>
      </c>
      <c r="BA58" s="68">
        <v>128.11957143000001</v>
      </c>
      <c r="BB58" s="68">
        <v>125.68121385000001</v>
      </c>
      <c r="BC58" s="329">
        <v>127.2307</v>
      </c>
      <c r="BD58" s="329">
        <v>129.63</v>
      </c>
      <c r="BE58" s="329">
        <v>135.22489999999999</v>
      </c>
      <c r="BF58" s="329">
        <v>137.0788</v>
      </c>
      <c r="BG58" s="329">
        <v>135.37909999999999</v>
      </c>
      <c r="BH58" s="329">
        <v>128.18190000000001</v>
      </c>
      <c r="BI58" s="329">
        <v>133.4751</v>
      </c>
      <c r="BJ58" s="329">
        <v>140.25749999999999</v>
      </c>
      <c r="BK58" s="329">
        <v>138.602</v>
      </c>
      <c r="BL58" s="329">
        <v>134.65379999999999</v>
      </c>
      <c r="BM58" s="329">
        <v>130.5821</v>
      </c>
      <c r="BN58" s="329">
        <v>129.3691</v>
      </c>
      <c r="BO58" s="329">
        <v>130.73509999999999</v>
      </c>
      <c r="BP58" s="329">
        <v>132.66909999999999</v>
      </c>
      <c r="BQ58" s="329">
        <v>137.7141</v>
      </c>
      <c r="BR58" s="329">
        <v>139.59989999999999</v>
      </c>
      <c r="BS58" s="329">
        <v>137.83179999999999</v>
      </c>
      <c r="BT58" s="329">
        <v>130.75559999999999</v>
      </c>
      <c r="BU58" s="329">
        <v>136.22640000000001</v>
      </c>
      <c r="BV58" s="329">
        <v>142.86150000000001</v>
      </c>
    </row>
    <row r="59" spans="1:74" ht="11.1" customHeight="1" x14ac:dyDescent="0.2">
      <c r="A59" s="61" t="s">
        <v>641</v>
      </c>
      <c r="B59" s="175" t="s">
        <v>522</v>
      </c>
      <c r="C59" s="68">
        <v>34.389000000000003</v>
      </c>
      <c r="D59" s="68">
        <v>37.095999999999997</v>
      </c>
      <c r="E59" s="68">
        <v>38.442999999999998</v>
      </c>
      <c r="F59" s="68">
        <v>39.210999999999999</v>
      </c>
      <c r="G59" s="68">
        <v>41.366</v>
      </c>
      <c r="H59" s="68">
        <v>41.975999999999999</v>
      </c>
      <c r="I59" s="68">
        <v>40.127000000000002</v>
      </c>
      <c r="J59" s="68">
        <v>38.917999999999999</v>
      </c>
      <c r="K59" s="68">
        <v>41.56</v>
      </c>
      <c r="L59" s="68">
        <v>43.210999999999999</v>
      </c>
      <c r="M59" s="68">
        <v>43.591000000000001</v>
      </c>
      <c r="N59" s="68">
        <v>42.148000000000003</v>
      </c>
      <c r="O59" s="68">
        <v>44.067999999999998</v>
      </c>
      <c r="P59" s="68">
        <v>45.935000000000002</v>
      </c>
      <c r="Q59" s="68">
        <v>44.536999999999999</v>
      </c>
      <c r="R59" s="68">
        <v>43.182000000000002</v>
      </c>
      <c r="S59" s="68">
        <v>40.283000000000001</v>
      </c>
      <c r="T59" s="68">
        <v>40.396000000000001</v>
      </c>
      <c r="U59" s="68">
        <v>38.540999999999997</v>
      </c>
      <c r="V59" s="68">
        <v>39.630000000000003</v>
      </c>
      <c r="W59" s="68">
        <v>38.878</v>
      </c>
      <c r="X59" s="68">
        <v>39.279000000000003</v>
      </c>
      <c r="Y59" s="68">
        <v>40.799999999999997</v>
      </c>
      <c r="Z59" s="68">
        <v>41.475000000000001</v>
      </c>
      <c r="AA59" s="68">
        <v>38.502000000000002</v>
      </c>
      <c r="AB59" s="68">
        <v>37.807000000000002</v>
      </c>
      <c r="AC59" s="68">
        <v>37.514000000000003</v>
      </c>
      <c r="AD59" s="68">
        <v>36.517000000000003</v>
      </c>
      <c r="AE59" s="68">
        <v>37.043999999999997</v>
      </c>
      <c r="AF59" s="68">
        <v>33.183</v>
      </c>
      <c r="AG59" s="68">
        <v>31.190999999999999</v>
      </c>
      <c r="AH59" s="68">
        <v>32.655999999999999</v>
      </c>
      <c r="AI59" s="68">
        <v>33.603000000000002</v>
      </c>
      <c r="AJ59" s="68">
        <v>29.956</v>
      </c>
      <c r="AK59" s="68">
        <v>29.794</v>
      </c>
      <c r="AL59" s="68">
        <v>29.376999999999999</v>
      </c>
      <c r="AM59" s="68">
        <v>32.363</v>
      </c>
      <c r="AN59" s="68">
        <v>32.761000000000003</v>
      </c>
      <c r="AO59" s="68">
        <v>35.042000000000002</v>
      </c>
      <c r="AP59" s="68">
        <v>32.348999999999997</v>
      </c>
      <c r="AQ59" s="68">
        <v>31.908999999999999</v>
      </c>
      <c r="AR59" s="68">
        <v>30.027999999999999</v>
      </c>
      <c r="AS59" s="68">
        <v>29.334</v>
      </c>
      <c r="AT59" s="68">
        <v>27.812000000000001</v>
      </c>
      <c r="AU59" s="68">
        <v>28.603000000000002</v>
      </c>
      <c r="AV59" s="68">
        <v>29.234000000000002</v>
      </c>
      <c r="AW59" s="68">
        <v>29.792999999999999</v>
      </c>
      <c r="AX59" s="68">
        <v>28.314</v>
      </c>
      <c r="AY59" s="68">
        <v>29.373999999999999</v>
      </c>
      <c r="AZ59" s="68">
        <v>27.809000000000001</v>
      </c>
      <c r="BA59" s="68">
        <v>29.347142857000001</v>
      </c>
      <c r="BB59" s="68">
        <v>30.221287580999999</v>
      </c>
      <c r="BC59" s="329">
        <v>31.669309999999999</v>
      </c>
      <c r="BD59" s="329">
        <v>32.807810000000003</v>
      </c>
      <c r="BE59" s="329">
        <v>32.801360000000003</v>
      </c>
      <c r="BF59" s="329">
        <v>33.050780000000003</v>
      </c>
      <c r="BG59" s="329">
        <v>33.739570000000001</v>
      </c>
      <c r="BH59" s="329">
        <v>35.263440000000003</v>
      </c>
      <c r="BI59" s="329">
        <v>35.64461</v>
      </c>
      <c r="BJ59" s="329">
        <v>35.129150000000003</v>
      </c>
      <c r="BK59" s="329">
        <v>36.029519999999998</v>
      </c>
      <c r="BL59" s="329">
        <v>37.223399999999998</v>
      </c>
      <c r="BM59" s="329">
        <v>37.528579999999998</v>
      </c>
      <c r="BN59" s="329">
        <v>38.100450000000002</v>
      </c>
      <c r="BO59" s="329">
        <v>37.844810000000003</v>
      </c>
      <c r="BP59" s="329">
        <v>37.546799999999998</v>
      </c>
      <c r="BQ59" s="329">
        <v>36.381770000000003</v>
      </c>
      <c r="BR59" s="329">
        <v>35.737650000000002</v>
      </c>
      <c r="BS59" s="329">
        <v>35.740549999999999</v>
      </c>
      <c r="BT59" s="329">
        <v>36.611069999999998</v>
      </c>
      <c r="BU59" s="329">
        <v>36.441110000000002</v>
      </c>
      <c r="BV59" s="329">
        <v>35.465409999999999</v>
      </c>
    </row>
    <row r="60" spans="1:74" ht="11.1" customHeight="1" x14ac:dyDescent="0.2">
      <c r="A60" s="61" t="s">
        <v>935</v>
      </c>
      <c r="B60" s="642" t="s">
        <v>1176</v>
      </c>
      <c r="C60" s="68">
        <v>53.128</v>
      </c>
      <c r="D60" s="68">
        <v>55.433</v>
      </c>
      <c r="E60" s="68">
        <v>58.28</v>
      </c>
      <c r="F60" s="68">
        <v>57.091999999999999</v>
      </c>
      <c r="G60" s="68">
        <v>57.427</v>
      </c>
      <c r="H60" s="68">
        <v>54.593000000000004</v>
      </c>
      <c r="I60" s="68">
        <v>51.784999999999997</v>
      </c>
      <c r="J60" s="68">
        <v>50.314999999999998</v>
      </c>
      <c r="K60" s="68">
        <v>48.398000000000003</v>
      </c>
      <c r="L60" s="68">
        <v>47.289000000000001</v>
      </c>
      <c r="M60" s="68">
        <v>50.396999999999998</v>
      </c>
      <c r="N60" s="68">
        <v>53.856000000000002</v>
      </c>
      <c r="O60" s="68">
        <v>56.021000000000001</v>
      </c>
      <c r="P60" s="68">
        <v>57.155999999999999</v>
      </c>
      <c r="Q60" s="68">
        <v>58.558</v>
      </c>
      <c r="R60" s="68">
        <v>59.088999999999999</v>
      </c>
      <c r="S60" s="68">
        <v>57.795999999999999</v>
      </c>
      <c r="T60" s="68">
        <v>55.472999999999999</v>
      </c>
      <c r="U60" s="68">
        <v>54.72</v>
      </c>
      <c r="V60" s="68">
        <v>52.235999999999997</v>
      </c>
      <c r="W60" s="68">
        <v>50.328000000000003</v>
      </c>
      <c r="X60" s="68">
        <v>46.808999999999997</v>
      </c>
      <c r="Y60" s="68">
        <v>47.063000000000002</v>
      </c>
      <c r="Z60" s="68">
        <v>51.173999999999999</v>
      </c>
      <c r="AA60" s="68">
        <v>52.747999999999998</v>
      </c>
      <c r="AB60" s="68">
        <v>55.207999999999998</v>
      </c>
      <c r="AC60" s="68">
        <v>56.521999999999998</v>
      </c>
      <c r="AD60" s="68">
        <v>57.499000000000002</v>
      </c>
      <c r="AE60" s="68">
        <v>58.052</v>
      </c>
      <c r="AF60" s="68">
        <v>55.393000000000001</v>
      </c>
      <c r="AG60" s="68">
        <v>54.024999999999999</v>
      </c>
      <c r="AH60" s="68">
        <v>50.643000000000001</v>
      </c>
      <c r="AI60" s="68">
        <v>48.006999999999998</v>
      </c>
      <c r="AJ60" s="68">
        <v>45.012</v>
      </c>
      <c r="AK60" s="68">
        <v>45.704999999999998</v>
      </c>
      <c r="AL60" s="68">
        <v>51.031999999999996</v>
      </c>
      <c r="AM60" s="68">
        <v>53.353000000000002</v>
      </c>
      <c r="AN60" s="68">
        <v>55.978999999999999</v>
      </c>
      <c r="AO60" s="68">
        <v>59.277999999999999</v>
      </c>
      <c r="AP60" s="68">
        <v>61.276000000000003</v>
      </c>
      <c r="AQ60" s="68">
        <v>59.878999999999998</v>
      </c>
      <c r="AR60" s="68">
        <v>58.753</v>
      </c>
      <c r="AS60" s="68">
        <v>57.075000000000003</v>
      </c>
      <c r="AT60" s="68">
        <v>55.216999999999999</v>
      </c>
      <c r="AU60" s="68">
        <v>56.052</v>
      </c>
      <c r="AV60" s="68">
        <v>54.408999999999999</v>
      </c>
      <c r="AW60" s="68">
        <v>55.534999999999997</v>
      </c>
      <c r="AX60" s="68">
        <v>58.682000000000002</v>
      </c>
      <c r="AY60" s="68">
        <v>60.6</v>
      </c>
      <c r="AZ60" s="68">
        <v>62.284469999999999</v>
      </c>
      <c r="BA60" s="68">
        <v>62.49588</v>
      </c>
      <c r="BB60" s="68">
        <v>62.810760000000002</v>
      </c>
      <c r="BC60" s="329">
        <v>62.650750000000002</v>
      </c>
      <c r="BD60" s="329">
        <v>60.709180000000003</v>
      </c>
      <c r="BE60" s="329">
        <v>58.952939999999998</v>
      </c>
      <c r="BF60" s="329">
        <v>56.454059999999998</v>
      </c>
      <c r="BG60" s="329">
        <v>54.540819999999997</v>
      </c>
      <c r="BH60" s="329">
        <v>51.851469999999999</v>
      </c>
      <c r="BI60" s="329">
        <v>53.634630000000001</v>
      </c>
      <c r="BJ60" s="329">
        <v>56.473820000000003</v>
      </c>
      <c r="BK60" s="329">
        <v>58.928739999999998</v>
      </c>
      <c r="BL60" s="329">
        <v>60.724310000000003</v>
      </c>
      <c r="BM60" s="329">
        <v>61.780500000000004</v>
      </c>
      <c r="BN60" s="329">
        <v>62.174750000000003</v>
      </c>
      <c r="BO60" s="329">
        <v>62.07958</v>
      </c>
      <c r="BP60" s="329">
        <v>60.196930000000002</v>
      </c>
      <c r="BQ60" s="329">
        <v>58.504770000000001</v>
      </c>
      <c r="BR60" s="329">
        <v>56.076210000000003</v>
      </c>
      <c r="BS60" s="329">
        <v>54.222999999999999</v>
      </c>
      <c r="BT60" s="329">
        <v>51.591830000000002</v>
      </c>
      <c r="BU60" s="329">
        <v>53.418950000000002</v>
      </c>
      <c r="BV60" s="329">
        <v>56.290309999999998</v>
      </c>
    </row>
    <row r="61" spans="1:74" ht="11.1" customHeight="1" x14ac:dyDescent="0.2">
      <c r="A61" s="61" t="s">
        <v>642</v>
      </c>
      <c r="B61" s="175" t="s">
        <v>119</v>
      </c>
      <c r="C61" s="240">
        <v>1156.464446</v>
      </c>
      <c r="D61" s="240">
        <v>1156.8875129999999</v>
      </c>
      <c r="E61" s="240">
        <v>1190.1140210000001</v>
      </c>
      <c r="F61" s="240">
        <v>1216.1476339999999</v>
      </c>
      <c r="G61" s="240">
        <v>1236.1142580000001</v>
      </c>
      <c r="H61" s="240">
        <v>1244.7067910000001</v>
      </c>
      <c r="I61" s="240">
        <v>1241.2356520000001</v>
      </c>
      <c r="J61" s="240">
        <v>1263.2400339999999</v>
      </c>
      <c r="K61" s="240">
        <v>1272.5814809999999</v>
      </c>
      <c r="L61" s="240">
        <v>1280.1276849999999</v>
      </c>
      <c r="M61" s="240">
        <v>1294.09897</v>
      </c>
      <c r="N61" s="240">
        <v>1286.9032979999999</v>
      </c>
      <c r="O61" s="240">
        <v>1318.5413619999999</v>
      </c>
      <c r="P61" s="240">
        <v>1322.8420329999999</v>
      </c>
      <c r="Q61" s="240">
        <v>1329.232559</v>
      </c>
      <c r="R61" s="240">
        <v>1340.0714029999999</v>
      </c>
      <c r="S61" s="240">
        <v>1355.427702</v>
      </c>
      <c r="T61" s="240">
        <v>1354.3430040000001</v>
      </c>
      <c r="U61" s="240">
        <v>1371.3945269999999</v>
      </c>
      <c r="V61" s="240">
        <v>1371.257173</v>
      </c>
      <c r="W61" s="240">
        <v>1356.1269130000001</v>
      </c>
      <c r="X61" s="240">
        <v>1357.925872</v>
      </c>
      <c r="Y61" s="240">
        <v>1361.1412419999999</v>
      </c>
      <c r="Z61" s="240">
        <v>1334.48974</v>
      </c>
      <c r="AA61" s="240">
        <v>1357.609297</v>
      </c>
      <c r="AB61" s="240">
        <v>1354.286194</v>
      </c>
      <c r="AC61" s="240">
        <v>1338.9274399999999</v>
      </c>
      <c r="AD61" s="240">
        <v>1339.562543</v>
      </c>
      <c r="AE61" s="240">
        <v>1349.477627</v>
      </c>
      <c r="AF61" s="240">
        <v>1330.7092520000001</v>
      </c>
      <c r="AG61" s="240">
        <v>1319.5758960000001</v>
      </c>
      <c r="AH61" s="240">
        <v>1308.416516</v>
      </c>
      <c r="AI61" s="240">
        <v>1304.139553</v>
      </c>
      <c r="AJ61" s="240">
        <v>1272.2489410000001</v>
      </c>
      <c r="AK61" s="240">
        <v>1262.0342459999999</v>
      </c>
      <c r="AL61" s="240">
        <v>1231.7389479999999</v>
      </c>
      <c r="AM61" s="240">
        <v>1215.207733</v>
      </c>
      <c r="AN61" s="240">
        <v>1210.0505049999999</v>
      </c>
      <c r="AO61" s="240">
        <v>1196.2948819999999</v>
      </c>
      <c r="AP61" s="240">
        <v>1200.136902</v>
      </c>
      <c r="AQ61" s="240">
        <v>1210.31313</v>
      </c>
      <c r="AR61" s="240">
        <v>1207.2232819999999</v>
      </c>
      <c r="AS61" s="240">
        <v>1212.270213</v>
      </c>
      <c r="AT61" s="240">
        <v>1231.499593</v>
      </c>
      <c r="AU61" s="240">
        <v>1271.5907629999999</v>
      </c>
      <c r="AV61" s="240">
        <v>1261.254232</v>
      </c>
      <c r="AW61" s="240">
        <v>1260.7653749999999</v>
      </c>
      <c r="AX61" s="240">
        <v>1262.404305</v>
      </c>
      <c r="AY61" s="240">
        <v>1270.477748</v>
      </c>
      <c r="AZ61" s="240">
        <v>1257.5730000000001</v>
      </c>
      <c r="BA61" s="240">
        <v>1233.4952049000001</v>
      </c>
      <c r="BB61" s="240">
        <v>1262.7204779000001</v>
      </c>
      <c r="BC61" s="333">
        <v>1289.018</v>
      </c>
      <c r="BD61" s="333">
        <v>1298.8109999999999</v>
      </c>
      <c r="BE61" s="333">
        <v>1304.665</v>
      </c>
      <c r="BF61" s="333">
        <v>1312.278</v>
      </c>
      <c r="BG61" s="333">
        <v>1320.377</v>
      </c>
      <c r="BH61" s="333">
        <v>1318.162</v>
      </c>
      <c r="BI61" s="333">
        <v>1318.799</v>
      </c>
      <c r="BJ61" s="333">
        <v>1300.9639999999999</v>
      </c>
      <c r="BK61" s="333">
        <v>1299.549</v>
      </c>
      <c r="BL61" s="333">
        <v>1295.662</v>
      </c>
      <c r="BM61" s="333">
        <v>1300.3710000000001</v>
      </c>
      <c r="BN61" s="333">
        <v>1311.768</v>
      </c>
      <c r="BO61" s="333">
        <v>1330.846</v>
      </c>
      <c r="BP61" s="333">
        <v>1336.404</v>
      </c>
      <c r="BQ61" s="333">
        <v>1338.0840000000001</v>
      </c>
      <c r="BR61" s="333">
        <v>1343.69</v>
      </c>
      <c r="BS61" s="333">
        <v>1347.231</v>
      </c>
      <c r="BT61" s="333">
        <v>1342.9570000000001</v>
      </c>
      <c r="BU61" s="333">
        <v>1342.2270000000001</v>
      </c>
      <c r="BV61" s="333">
        <v>1321.82</v>
      </c>
    </row>
    <row r="62" spans="1:74" ht="11.1" customHeight="1" x14ac:dyDescent="0.2">
      <c r="A62" s="61" t="s">
        <v>643</v>
      </c>
      <c r="B62" s="178" t="s">
        <v>527</v>
      </c>
      <c r="C62" s="270">
        <v>690.95600000000002</v>
      </c>
      <c r="D62" s="270">
        <v>690.95299999999997</v>
      </c>
      <c r="E62" s="270">
        <v>690.95</v>
      </c>
      <c r="F62" s="270">
        <v>690.947</v>
      </c>
      <c r="G62" s="270">
        <v>692.34500000000003</v>
      </c>
      <c r="H62" s="270">
        <v>693.89099999999996</v>
      </c>
      <c r="I62" s="270">
        <v>695.13400000000001</v>
      </c>
      <c r="J62" s="270">
        <v>695.13</v>
      </c>
      <c r="K62" s="270">
        <v>695.12800000000004</v>
      </c>
      <c r="L62" s="270">
        <v>695.12599999999998</v>
      </c>
      <c r="M62" s="270">
        <v>695.12300000000005</v>
      </c>
      <c r="N62" s="270">
        <v>695.11900000000003</v>
      </c>
      <c r="O62" s="270">
        <v>695.11599999999999</v>
      </c>
      <c r="P62" s="270">
        <v>695.11400000000003</v>
      </c>
      <c r="Q62" s="270">
        <v>695.11199999999997</v>
      </c>
      <c r="R62" s="270">
        <v>695.10699999999997</v>
      </c>
      <c r="S62" s="270">
        <v>695.10400000000004</v>
      </c>
      <c r="T62" s="270">
        <v>695.1</v>
      </c>
      <c r="U62" s="270">
        <v>695.096</v>
      </c>
      <c r="V62" s="270">
        <v>695.09299999999996</v>
      </c>
      <c r="W62" s="270">
        <v>695.09</v>
      </c>
      <c r="X62" s="270">
        <v>695.08699999999999</v>
      </c>
      <c r="Y62" s="270">
        <v>695.08399999999995</v>
      </c>
      <c r="Z62" s="270">
        <v>695.08199999999999</v>
      </c>
      <c r="AA62" s="270">
        <v>695.07799999999997</v>
      </c>
      <c r="AB62" s="270">
        <v>694.82500000000005</v>
      </c>
      <c r="AC62" s="270">
        <v>691.51</v>
      </c>
      <c r="AD62" s="270">
        <v>688.78700000000003</v>
      </c>
      <c r="AE62" s="270">
        <v>684.47799999999995</v>
      </c>
      <c r="AF62" s="270">
        <v>679.17399999999998</v>
      </c>
      <c r="AG62" s="270">
        <v>678.88300000000004</v>
      </c>
      <c r="AH62" s="270">
        <v>678.79899999999998</v>
      </c>
      <c r="AI62" s="270">
        <v>673.64</v>
      </c>
      <c r="AJ62" s="270">
        <v>668.95100000000002</v>
      </c>
      <c r="AK62" s="270">
        <v>661.27800000000002</v>
      </c>
      <c r="AL62" s="270">
        <v>662.83100000000002</v>
      </c>
      <c r="AM62" s="270">
        <v>664.23400000000004</v>
      </c>
      <c r="AN62" s="270">
        <v>665.45799999999997</v>
      </c>
      <c r="AO62" s="270">
        <v>665.45600000000002</v>
      </c>
      <c r="AP62" s="270">
        <v>663.96600000000001</v>
      </c>
      <c r="AQ62" s="270">
        <v>660.16700000000003</v>
      </c>
      <c r="AR62" s="270">
        <v>660.01499999999999</v>
      </c>
      <c r="AS62" s="270">
        <v>660.01300000000003</v>
      </c>
      <c r="AT62" s="270">
        <v>660.01099999999997</v>
      </c>
      <c r="AU62" s="270">
        <v>660.00900000000001</v>
      </c>
      <c r="AV62" s="270">
        <v>654.84</v>
      </c>
      <c r="AW62" s="270">
        <v>649.56700000000001</v>
      </c>
      <c r="AX62" s="270">
        <v>649.13900000000001</v>
      </c>
      <c r="AY62" s="270">
        <v>649.13900000000001</v>
      </c>
      <c r="AZ62" s="270">
        <v>649.12599999999998</v>
      </c>
      <c r="BA62" s="270">
        <v>649.12599999999998</v>
      </c>
      <c r="BB62" s="270">
        <v>648.20366666999996</v>
      </c>
      <c r="BC62" s="335">
        <v>646.17319999999995</v>
      </c>
      <c r="BD62" s="335">
        <v>644.14269999999999</v>
      </c>
      <c r="BE62" s="335">
        <v>644.14269999999999</v>
      </c>
      <c r="BF62" s="335">
        <v>644.14269999999999</v>
      </c>
      <c r="BG62" s="335">
        <v>644.14269999999999</v>
      </c>
      <c r="BH62" s="335">
        <v>643.0027</v>
      </c>
      <c r="BI62" s="335">
        <v>641.86270000000002</v>
      </c>
      <c r="BJ62" s="335">
        <v>640.72270000000003</v>
      </c>
      <c r="BK62" s="335">
        <v>639.58270000000005</v>
      </c>
      <c r="BL62" s="335">
        <v>638.44269999999995</v>
      </c>
      <c r="BM62" s="335">
        <v>637.30269999999996</v>
      </c>
      <c r="BN62" s="335">
        <v>636.16269999999997</v>
      </c>
      <c r="BO62" s="335">
        <v>635.02269999999999</v>
      </c>
      <c r="BP62" s="335">
        <v>633.8827</v>
      </c>
      <c r="BQ62" s="335">
        <v>632.74270000000001</v>
      </c>
      <c r="BR62" s="335">
        <v>632.74270000000001</v>
      </c>
      <c r="BS62" s="335">
        <v>632.74270000000001</v>
      </c>
      <c r="BT62" s="335">
        <v>631.74270000000001</v>
      </c>
      <c r="BU62" s="335">
        <v>630.74270000000001</v>
      </c>
      <c r="BV62" s="335">
        <v>629.74270000000001</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801" t="s">
        <v>1003</v>
      </c>
      <c r="C64" s="798"/>
      <c r="D64" s="798"/>
      <c r="E64" s="798"/>
      <c r="F64" s="798"/>
      <c r="G64" s="798"/>
      <c r="H64" s="798"/>
      <c r="I64" s="798"/>
      <c r="J64" s="798"/>
      <c r="K64" s="798"/>
      <c r="L64" s="798"/>
      <c r="M64" s="798"/>
      <c r="N64" s="798"/>
      <c r="O64" s="798"/>
      <c r="P64" s="798"/>
      <c r="Q64" s="798"/>
      <c r="AY64" s="406"/>
      <c r="AZ64" s="406"/>
      <c r="BA64" s="406"/>
      <c r="BB64" s="406"/>
      <c r="BC64" s="406"/>
      <c r="BD64" s="658"/>
      <c r="BE64" s="658"/>
      <c r="BF64" s="658"/>
      <c r="BG64" s="406"/>
      <c r="BH64" s="406"/>
      <c r="BI64" s="406"/>
      <c r="BJ64" s="406"/>
    </row>
    <row r="65" spans="1:74" s="442" customFormat="1" ht="12" customHeight="1" x14ac:dyDescent="0.2">
      <c r="A65" s="441"/>
      <c r="B65" s="826" t="s">
        <v>1004</v>
      </c>
      <c r="C65" s="788"/>
      <c r="D65" s="788"/>
      <c r="E65" s="788"/>
      <c r="F65" s="788"/>
      <c r="G65" s="788"/>
      <c r="H65" s="788"/>
      <c r="I65" s="788"/>
      <c r="J65" s="788"/>
      <c r="K65" s="788"/>
      <c r="L65" s="788"/>
      <c r="M65" s="788"/>
      <c r="N65" s="788"/>
      <c r="O65" s="788"/>
      <c r="P65" s="788"/>
      <c r="Q65" s="784"/>
      <c r="AY65" s="533"/>
      <c r="AZ65" s="533"/>
      <c r="BA65" s="533"/>
      <c r="BB65" s="533"/>
      <c r="BC65" s="533"/>
      <c r="BD65" s="659"/>
      <c r="BE65" s="659"/>
      <c r="BF65" s="659"/>
      <c r="BG65" s="533"/>
      <c r="BH65" s="533"/>
      <c r="BI65" s="533"/>
      <c r="BJ65" s="533"/>
    </row>
    <row r="66" spans="1:74" s="442" customFormat="1" ht="12" customHeight="1" x14ac:dyDescent="0.2">
      <c r="A66" s="441"/>
      <c r="B66" s="826" t="s">
        <v>1040</v>
      </c>
      <c r="C66" s="788"/>
      <c r="D66" s="788"/>
      <c r="E66" s="788"/>
      <c r="F66" s="788"/>
      <c r="G66" s="788"/>
      <c r="H66" s="788"/>
      <c r="I66" s="788"/>
      <c r="J66" s="788"/>
      <c r="K66" s="788"/>
      <c r="L66" s="788"/>
      <c r="M66" s="788"/>
      <c r="N66" s="788"/>
      <c r="O66" s="788"/>
      <c r="P66" s="788"/>
      <c r="Q66" s="784"/>
      <c r="AY66" s="533"/>
      <c r="AZ66" s="533"/>
      <c r="BA66" s="533"/>
      <c r="BB66" s="533"/>
      <c r="BC66" s="533"/>
      <c r="BD66" s="659"/>
      <c r="BE66" s="659"/>
      <c r="BF66" s="659"/>
      <c r="BG66" s="533"/>
      <c r="BH66" s="533"/>
      <c r="BI66" s="533"/>
      <c r="BJ66" s="533"/>
    </row>
    <row r="67" spans="1:74" s="442" customFormat="1" ht="12" customHeight="1" x14ac:dyDescent="0.2">
      <c r="A67" s="441"/>
      <c r="B67" s="826" t="s">
        <v>1041</v>
      </c>
      <c r="C67" s="788"/>
      <c r="D67" s="788"/>
      <c r="E67" s="788"/>
      <c r="F67" s="788"/>
      <c r="G67" s="788"/>
      <c r="H67" s="788"/>
      <c r="I67" s="788"/>
      <c r="J67" s="788"/>
      <c r="K67" s="788"/>
      <c r="L67" s="788"/>
      <c r="M67" s="788"/>
      <c r="N67" s="788"/>
      <c r="O67" s="788"/>
      <c r="P67" s="788"/>
      <c r="Q67" s="784"/>
      <c r="AY67" s="533"/>
      <c r="AZ67" s="533"/>
      <c r="BA67" s="533"/>
      <c r="BB67" s="533"/>
      <c r="BC67" s="533"/>
      <c r="BD67" s="659"/>
      <c r="BE67" s="659"/>
      <c r="BF67" s="659"/>
      <c r="BG67" s="533"/>
      <c r="BH67" s="533"/>
      <c r="BI67" s="533"/>
      <c r="BJ67" s="533"/>
    </row>
    <row r="68" spans="1:74" s="442" customFormat="1" ht="12" customHeight="1" x14ac:dyDescent="0.2">
      <c r="A68" s="441"/>
      <c r="B68" s="826" t="s">
        <v>1042</v>
      </c>
      <c r="C68" s="788"/>
      <c r="D68" s="788"/>
      <c r="E68" s="788"/>
      <c r="F68" s="788"/>
      <c r="G68" s="788"/>
      <c r="H68" s="788"/>
      <c r="I68" s="788"/>
      <c r="J68" s="788"/>
      <c r="K68" s="788"/>
      <c r="L68" s="788"/>
      <c r="M68" s="788"/>
      <c r="N68" s="788"/>
      <c r="O68" s="788"/>
      <c r="P68" s="788"/>
      <c r="Q68" s="784"/>
      <c r="AY68" s="533"/>
      <c r="AZ68" s="533"/>
      <c r="BA68" s="533"/>
      <c r="BB68" s="533"/>
      <c r="BC68" s="533"/>
      <c r="BD68" s="659"/>
      <c r="BE68" s="659"/>
      <c r="BF68" s="659"/>
      <c r="BG68" s="533"/>
      <c r="BH68" s="533"/>
      <c r="BI68" s="533"/>
      <c r="BJ68" s="533"/>
    </row>
    <row r="69" spans="1:74" s="442" customFormat="1" ht="12" customHeight="1" x14ac:dyDescent="0.2">
      <c r="A69" s="441"/>
      <c r="B69" s="826" t="s">
        <v>1081</v>
      </c>
      <c r="C69" s="784"/>
      <c r="D69" s="784"/>
      <c r="E69" s="784"/>
      <c r="F69" s="784"/>
      <c r="G69" s="784"/>
      <c r="H69" s="784"/>
      <c r="I69" s="784"/>
      <c r="J69" s="784"/>
      <c r="K69" s="784"/>
      <c r="L69" s="784"/>
      <c r="M69" s="784"/>
      <c r="N69" s="784"/>
      <c r="O69" s="784"/>
      <c r="P69" s="784"/>
      <c r="Q69" s="784"/>
      <c r="AY69" s="533"/>
      <c r="AZ69" s="533"/>
      <c r="BA69" s="533"/>
      <c r="BB69" s="533"/>
      <c r="BC69" s="533"/>
      <c r="BD69" s="659"/>
      <c r="BE69" s="659"/>
      <c r="BF69" s="659"/>
      <c r="BG69" s="533"/>
      <c r="BH69" s="533"/>
      <c r="BI69" s="533"/>
      <c r="BJ69" s="533"/>
    </row>
    <row r="70" spans="1:74" s="442" customFormat="1" ht="12" customHeight="1" x14ac:dyDescent="0.2">
      <c r="A70" s="441"/>
      <c r="B70" s="826" t="s">
        <v>1082</v>
      </c>
      <c r="C70" s="788"/>
      <c r="D70" s="788"/>
      <c r="E70" s="788"/>
      <c r="F70" s="788"/>
      <c r="G70" s="788"/>
      <c r="H70" s="788"/>
      <c r="I70" s="788"/>
      <c r="J70" s="788"/>
      <c r="K70" s="788"/>
      <c r="L70" s="788"/>
      <c r="M70" s="788"/>
      <c r="N70" s="788"/>
      <c r="O70" s="788"/>
      <c r="P70" s="788"/>
      <c r="Q70" s="784"/>
      <c r="AY70" s="533"/>
      <c r="AZ70" s="533"/>
      <c r="BA70" s="533"/>
      <c r="BB70" s="533"/>
      <c r="BC70" s="533"/>
      <c r="BD70" s="659"/>
      <c r="BE70" s="659"/>
      <c r="BF70" s="659"/>
      <c r="BG70" s="533"/>
      <c r="BH70" s="533"/>
      <c r="BI70" s="533"/>
      <c r="BJ70" s="533"/>
    </row>
    <row r="71" spans="1:74" s="442" customFormat="1" ht="22.35" customHeight="1" x14ac:dyDescent="0.2">
      <c r="A71" s="441"/>
      <c r="B71" s="825" t="s">
        <v>1183</v>
      </c>
      <c r="C71" s="788"/>
      <c r="D71" s="788"/>
      <c r="E71" s="788"/>
      <c r="F71" s="788"/>
      <c r="G71" s="788"/>
      <c r="H71" s="788"/>
      <c r="I71" s="788"/>
      <c r="J71" s="788"/>
      <c r="K71" s="788"/>
      <c r="L71" s="788"/>
      <c r="M71" s="788"/>
      <c r="N71" s="788"/>
      <c r="O71" s="788"/>
      <c r="P71" s="788"/>
      <c r="Q71" s="784"/>
      <c r="AY71" s="533"/>
      <c r="AZ71" s="533"/>
      <c r="BA71" s="533"/>
      <c r="BB71" s="533"/>
      <c r="BC71" s="533"/>
      <c r="BD71" s="659"/>
      <c r="BE71" s="659"/>
      <c r="BF71" s="659"/>
      <c r="BG71" s="533"/>
      <c r="BH71" s="533"/>
      <c r="BI71" s="533"/>
      <c r="BJ71" s="533"/>
    </row>
    <row r="72" spans="1:74" s="442" customFormat="1" ht="12" customHeight="1" x14ac:dyDescent="0.2">
      <c r="A72" s="441"/>
      <c r="B72" s="787" t="s">
        <v>1028</v>
      </c>
      <c r="C72" s="788"/>
      <c r="D72" s="788"/>
      <c r="E72" s="788"/>
      <c r="F72" s="788"/>
      <c r="G72" s="788"/>
      <c r="H72" s="788"/>
      <c r="I72" s="788"/>
      <c r="J72" s="788"/>
      <c r="K72" s="788"/>
      <c r="L72" s="788"/>
      <c r="M72" s="788"/>
      <c r="N72" s="788"/>
      <c r="O72" s="788"/>
      <c r="P72" s="788"/>
      <c r="Q72" s="784"/>
      <c r="AY72" s="533"/>
      <c r="AZ72" s="533"/>
      <c r="BA72" s="533"/>
      <c r="BB72" s="533"/>
      <c r="BC72" s="533"/>
      <c r="BD72" s="659"/>
      <c r="BE72" s="659"/>
      <c r="BF72" s="659"/>
      <c r="BG72" s="533"/>
      <c r="BH72" s="533"/>
      <c r="BI72" s="533"/>
      <c r="BJ72" s="533"/>
    </row>
    <row r="73" spans="1:74" s="442" customFormat="1" ht="12" customHeight="1" x14ac:dyDescent="0.2">
      <c r="A73" s="441"/>
      <c r="B73" s="824" t="s">
        <v>1043</v>
      </c>
      <c r="C73" s="788"/>
      <c r="D73" s="788"/>
      <c r="E73" s="788"/>
      <c r="F73" s="788"/>
      <c r="G73" s="788"/>
      <c r="H73" s="788"/>
      <c r="I73" s="788"/>
      <c r="J73" s="788"/>
      <c r="K73" s="788"/>
      <c r="L73" s="788"/>
      <c r="M73" s="788"/>
      <c r="N73" s="788"/>
      <c r="O73" s="788"/>
      <c r="P73" s="788"/>
      <c r="Q73" s="784"/>
      <c r="AY73" s="533"/>
      <c r="AZ73" s="533"/>
      <c r="BA73" s="533"/>
      <c r="BB73" s="533"/>
      <c r="BC73" s="533"/>
      <c r="BD73" s="659"/>
      <c r="BE73" s="659"/>
      <c r="BF73" s="659"/>
      <c r="BG73" s="533"/>
      <c r="BH73" s="533"/>
      <c r="BI73" s="533"/>
      <c r="BJ73" s="533"/>
    </row>
    <row r="74" spans="1:74" s="442" customFormat="1" ht="12" customHeight="1" x14ac:dyDescent="0.2">
      <c r="A74" s="441"/>
      <c r="B74" s="824" t="s">
        <v>1044</v>
      </c>
      <c r="C74" s="784"/>
      <c r="D74" s="784"/>
      <c r="E74" s="784"/>
      <c r="F74" s="784"/>
      <c r="G74" s="784"/>
      <c r="H74" s="784"/>
      <c r="I74" s="784"/>
      <c r="J74" s="784"/>
      <c r="K74" s="784"/>
      <c r="L74" s="784"/>
      <c r="M74" s="784"/>
      <c r="N74" s="784"/>
      <c r="O74" s="784"/>
      <c r="P74" s="784"/>
      <c r="Q74" s="784"/>
      <c r="AY74" s="533"/>
      <c r="AZ74" s="533"/>
      <c r="BA74" s="533"/>
      <c r="BB74" s="533"/>
      <c r="BC74" s="533"/>
      <c r="BD74" s="659"/>
      <c r="BE74" s="659"/>
      <c r="BF74" s="659"/>
      <c r="BG74" s="533"/>
      <c r="BH74" s="533"/>
      <c r="BI74" s="533"/>
      <c r="BJ74" s="533"/>
    </row>
    <row r="75" spans="1:74" s="442" customFormat="1" ht="12" customHeight="1" x14ac:dyDescent="0.2">
      <c r="A75" s="441"/>
      <c r="B75" s="787" t="s">
        <v>1045</v>
      </c>
      <c r="C75" s="788"/>
      <c r="D75" s="788"/>
      <c r="E75" s="788"/>
      <c r="F75" s="788"/>
      <c r="G75" s="788"/>
      <c r="H75" s="788"/>
      <c r="I75" s="788"/>
      <c r="J75" s="788"/>
      <c r="K75" s="788"/>
      <c r="L75" s="788"/>
      <c r="M75" s="788"/>
      <c r="N75" s="788"/>
      <c r="O75" s="788"/>
      <c r="P75" s="788"/>
      <c r="Q75" s="784"/>
      <c r="AY75" s="533"/>
      <c r="AZ75" s="533"/>
      <c r="BA75" s="533"/>
      <c r="BB75" s="533"/>
      <c r="BC75" s="533"/>
      <c r="BD75" s="659"/>
      <c r="BE75" s="659"/>
      <c r="BF75" s="659"/>
      <c r="BG75" s="533"/>
      <c r="BH75" s="533"/>
      <c r="BI75" s="533"/>
      <c r="BJ75" s="533"/>
    </row>
    <row r="76" spans="1:74" s="442" customFormat="1" ht="12" customHeight="1" x14ac:dyDescent="0.2">
      <c r="A76" s="441"/>
      <c r="B76" s="789" t="s">
        <v>1046</v>
      </c>
      <c r="C76" s="783"/>
      <c r="D76" s="783"/>
      <c r="E76" s="783"/>
      <c r="F76" s="783"/>
      <c r="G76" s="783"/>
      <c r="H76" s="783"/>
      <c r="I76" s="783"/>
      <c r="J76" s="783"/>
      <c r="K76" s="783"/>
      <c r="L76" s="783"/>
      <c r="M76" s="783"/>
      <c r="N76" s="783"/>
      <c r="O76" s="783"/>
      <c r="P76" s="783"/>
      <c r="Q76" s="784"/>
      <c r="AY76" s="533"/>
      <c r="AZ76" s="533"/>
      <c r="BA76" s="533"/>
      <c r="BB76" s="533"/>
      <c r="BC76" s="533"/>
      <c r="BD76" s="659"/>
      <c r="BE76" s="659"/>
      <c r="BF76" s="659"/>
      <c r="BG76" s="533"/>
      <c r="BH76" s="533"/>
      <c r="BI76" s="533"/>
      <c r="BJ76" s="533"/>
    </row>
    <row r="77" spans="1:74" s="442" customFormat="1" ht="12" customHeight="1" x14ac:dyDescent="0.2">
      <c r="A77" s="441"/>
      <c r="B77" s="782" t="s">
        <v>1032</v>
      </c>
      <c r="C77" s="783"/>
      <c r="D77" s="783"/>
      <c r="E77" s="783"/>
      <c r="F77" s="783"/>
      <c r="G77" s="783"/>
      <c r="H77" s="783"/>
      <c r="I77" s="783"/>
      <c r="J77" s="783"/>
      <c r="K77" s="783"/>
      <c r="L77" s="783"/>
      <c r="M77" s="783"/>
      <c r="N77" s="783"/>
      <c r="O77" s="783"/>
      <c r="P77" s="783"/>
      <c r="Q77" s="784"/>
      <c r="AY77" s="533"/>
      <c r="AZ77" s="533"/>
      <c r="BA77" s="533"/>
      <c r="BB77" s="533"/>
      <c r="BC77" s="533"/>
      <c r="BD77" s="659"/>
      <c r="BE77" s="659"/>
      <c r="BF77" s="659"/>
      <c r="BG77" s="533"/>
      <c r="BH77" s="533"/>
      <c r="BI77" s="533"/>
      <c r="BJ77" s="533"/>
    </row>
    <row r="78" spans="1:74" s="443" customFormat="1" ht="12" customHeight="1" x14ac:dyDescent="0.2">
      <c r="A78" s="435"/>
      <c r="B78" s="804" t="s">
        <v>1129</v>
      </c>
      <c r="C78" s="784"/>
      <c r="D78" s="784"/>
      <c r="E78" s="784"/>
      <c r="F78" s="784"/>
      <c r="G78" s="784"/>
      <c r="H78" s="784"/>
      <c r="I78" s="784"/>
      <c r="J78" s="784"/>
      <c r="K78" s="784"/>
      <c r="L78" s="784"/>
      <c r="M78" s="784"/>
      <c r="N78" s="784"/>
      <c r="O78" s="784"/>
      <c r="P78" s="784"/>
      <c r="Q78" s="784"/>
      <c r="AY78" s="534"/>
      <c r="AZ78" s="534"/>
      <c r="BA78" s="534"/>
      <c r="BB78" s="534"/>
      <c r="BC78" s="534"/>
      <c r="BD78" s="660"/>
      <c r="BE78" s="660"/>
      <c r="BF78" s="660"/>
      <c r="BG78" s="534"/>
      <c r="BH78" s="534"/>
      <c r="BI78" s="534"/>
      <c r="BJ78" s="534"/>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2019-05-02T20:25:55Z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