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Nov19\"/>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l="1"/>
  <c r="AM11" i="33"/>
  <c r="F13" i="33"/>
  <c r="C78" i="43"/>
  <c r="P13" i="33"/>
  <c r="Q11" i="33"/>
  <c r="AB13" i="33"/>
  <c r="G11" i="33"/>
  <c r="AY11" i="33"/>
  <c r="AC11" i="33"/>
  <c r="AN11" i="33" l="1"/>
  <c r="AM13" i="33"/>
  <c r="D78" i="43"/>
  <c r="R11" i="33"/>
  <c r="G13" i="33"/>
  <c r="AY13" i="33"/>
  <c r="AC13" i="33"/>
  <c r="AN13" i="33"/>
  <c r="O78" i="43"/>
  <c r="Q13" i="33"/>
  <c r="E78" i="43"/>
  <c r="H11" i="33"/>
  <c r="AA78" i="43"/>
  <c r="AZ11" i="33"/>
  <c r="BK11" i="33"/>
  <c r="AD11" i="33"/>
  <c r="AO11" i="33"/>
  <c r="S11" i="33" l="1"/>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<sst xmlns="http://schemas.openxmlformats.org/spreadsheetml/2006/main" count="3911" uniqueCount="1427">
  <si>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</si>
  <si>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</si>
  <si>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</si>
  <si>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</si>
  <si>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</si>
  <si>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</si>
  <si>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</si>
  <si>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</si>
  <si>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</si>
  <si>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</si>
  <si>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</si>
  <si>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</si>
  <si>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</si>
  <si>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</si>
  <si>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</si>
  <si>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</si>
  <si>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</si>
  <si>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</si>
  <si>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</si>
  <si>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</si>
  <si>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</si>
  <si>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</si>
  <si>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</si>
  <si>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</si>
  <si>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</si>
  <si>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</si>
  <si>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</si>
  <si>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</si>
  <si>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</si>
  <si>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</si>
  <si>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</si>
  <si>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</si>
  <si>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</si>
  <si>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</si>
  <si>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</si>
  <si>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</si>
  <si>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</si>
  <si>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</si>
  <si>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</si>
  <si>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</si>
  <si>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</si>
  <si>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</si>
  <si>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</si>
  <si>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</si>
  <si>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</si>
  <si>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</si>
  <si>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</si>
  <si>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</si>
  <si>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</si>
  <si>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</si>
  <si>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</si>
  <si>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</si>
  <si>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</si>
  <si>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</si>
  <si>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</si>
  <si>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</si>
  <si>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</si>
  <si>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</si>
  <si>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</si>
  <si>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</si>
  <si>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</si>
  <si>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</si>
  <si>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</si>
  <si>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</si>
  <si>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</si>
  <si>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</si>
  <si>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</si>
  <si>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</si>
  <si>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</si>
  <si>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</si>
  <si>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</si>
  <si>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</si>
  <si>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</si>
  <si>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</si>
  <si>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</si>
  <si>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</si>
  <si>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</si>
  <si>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</si>
  <si>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</si>
  <si>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</si>
  <si>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</si>
  <si>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</si>
  <si>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</si>
  <si>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</si>
  <si>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</si>
  <si>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</si>
  <si>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</si>
  <si>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</si>
  <si>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</si>
  <si>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</si>
  <si>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</si>
  <si>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</si>
  <si>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</si>
  <si>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</si>
  <si>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</si>
  <si>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</si>
  <si>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</si>
  <si>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</si>
  <si>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</si>
  <si>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</si>
  <si>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</si>
  <si>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</si>
  <si>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</si>
  <si>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</si>
  <si>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</si>
  <si>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</si>
  <si>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</si>
  <si>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</si>
  <si>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</si>
  <si>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</si>
  <si>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</si>
  <si>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</si>
  <si>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</si>
  <si>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</si>
  <si>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</si>
  <si>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</si>
  <si>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</si>
  <si>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</si>
  <si>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</si>
  <si>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</si>
  <si>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</si>
  <si>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</si>
  <si>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</si>
  <si>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</si>
  <si>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</si>
  <si>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</si>
  <si>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</si>
  <si>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</si>
  <si>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</si>
  <si>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</si>
  <si>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</si>
  <si>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</si>
  <si>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</si>
  <si>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</si>
  <si>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</si>
  <si>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</si>
  <si>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</si>
  <si>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</si>
  <si>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</si>
  <si>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</si>
  <si>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</si>
  <si>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</si>
  <si>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</si>
  <si>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</si>
  <si>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</si>
  <si>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</si>
  <si>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</si>
  <si>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</si>
  <si>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</si>
  <si>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</si>
  <si>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</si>
  <si>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</si>
  <si>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</si>
  <si>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</si>
  <si>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</si>
  <si>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</si>
  <si>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</si>
  <si>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</si>
  <si>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</si>
  <si>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</si>
  <si>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</si>
  <si>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</si>
  <si>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</si>
  <si>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</si>
  <si>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</si>
  <si>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</si>
  <si>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</si>
  <si>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</si>
  <si>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</si>
  <si>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</si>
  <si>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</si>
  <si>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</si>
  <si>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</si>
  <si>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</si>
  <si>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</si>
  <si>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</si>
  <si>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</si>
  <si>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</si>
  <si>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</si>
  <si>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</si>
  <si>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</si>
  <si>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</si>
  <si>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</si>
  <si>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</si>
  <si>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</si>
  <si>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</si>
  <si>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</si>
  <si>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</si>
  <si>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</si>
  <si>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</si>
  <si>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</si>
  <si>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</si>
  <si>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</si>
  <si>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</si>
  <si>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</si>
  <si>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</si>
  <si>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</si>
  <si>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</si>
  <si>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</si>
  <si>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</si>
  <si>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</si>
  <si>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</si>
  <si>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</si>
  <si>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</si>
  <si>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</si>
  <si>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</si>
  <si>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</si>
  <si>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</si>
  <si>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</si>
  <si>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</si>
  <si>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</si>
  <si>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</si>
  <si>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</si>
  <si>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</si>
  <si>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</si>
  <si>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</si>
  <si>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</si>
  <si>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</si>
  <si>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</si>
  <si>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</si>
  <si>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</si>
  <si>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</si>
  <si>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</si>
  <si>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</si>
  <si>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</si>
  <si>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</si>
  <si>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</si>
  <si>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</si>
  <si>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</si>
  <si>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</si>
  <si>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</si>
  <si>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</si>
  <si>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</si>
  <si>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</si>
  <si>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</si>
  <si>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</si>
  <si>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</si>
  <si>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</si>
  <si>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</si>
  <si>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</si>
  <si>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</si>
  <si>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</si>
  <si>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</si>
  <si>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</si>
  <si>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</si>
  <si>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</si>
  <si>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</si>
  <si>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</si>
  <si>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</si>
  <si>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</si>
  <si>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</si>
  <si>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</si>
  <si>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</si>
  <si>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</si>
  <si>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</si>
  <si>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</si>
  <si>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</si>
  <si>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</si>
  <si>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</si>
  <si>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</si>
  <si>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</si>
  <si>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</si>
  <si>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</si>
  <si>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</si>
  <si>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</si>
  <si>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</si>
  <si>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</si>
  <si>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</si>
  <si>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</si>
  <si>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</si>
  <si>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</si>
  <si>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</si>
  <si>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</si>
  <si>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</si>
  <si>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</si>
  <si>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</si>
  <si>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</si>
  <si>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</si>
  <si>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</si>
  <si>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</si>
  <si>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</si>
  <si>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</si>
  <si>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</si>
  <si>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</si>
  <si>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</si>
  <si>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</si>
  <si>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</si>
  <si>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</si>
  <si>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</si>
  <si>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</si>
  <si>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</si>
  <si>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</si>
  <si>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</si>
  <si>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</si>
  <si>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</si>
  <si>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</si>
  <si>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</si>
  <si>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</si>
  <si>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</si>
  <si>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</si>
  <si>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</si>
  <si>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</si>
  <si>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</si>
  <si>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</si>
  <si>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</si>
  <si>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</si>
  <si>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</si>
  <si>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</si>
  <si>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</si>
  <si>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</si>
  <si>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</si>
  <si>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</si>
  <si>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</si>
  <si>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</si>
  <si>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</si>
  <si>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</si>
  <si>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</si>
  <si>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</si>
  <si>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</si>
  <si>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</si>
  <si>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</si>
  <si>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</si>
  <si>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</si>
  <si>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</si>
  <si>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</si>
  <si>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</si>
  <si>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</si>
  <si>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</si>
  <si>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</si>
  <si>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</si>
  <si>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</si>
  <si>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</si>
  <si>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</si>
  <si>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</si>
  <si>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</si>
  <si>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</si>
  <si>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</si>
  <si>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</si>
  <si>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</si>
  <si>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</si>
  <si>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</si>
  <si>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</si>
  <si>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</si>
  <si>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</si>
  <si>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</si>
  <si>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</si>
  <si>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</si>
  <si>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</si>
  <si>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</si>
  <si>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</si>
  <si>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</si>
  <si>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</si>
  <si>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</si>
  <si>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</si>
  <si>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</si>
  <si>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</si>
  <si>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</si>
  <si>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</si>
  <si>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</si>
  <si>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</si>
  <si>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</si>
  <si>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</si>
  <si>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</si>
  <si>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</si>
  <si>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</si>
  <si>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</si>
  <si>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</si>
  <si>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</si>
  <si>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</si>
  <si>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</si>
  <si>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</si>
  <si>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</si>
  <si>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</si>
  <si>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</si>
  <si>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</si>
  <si>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</si>
  <si>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</si>
  <si>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</si>
  <si>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</si>
  <si>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</si>
  <si>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</si>
  <si>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</si>
  <si>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</si>
  <si>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</si>
  <si>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</si>
  <si>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</si>
  <si>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</si>
  <si>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</si>
  <si>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</si>
  <si>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</si>
  <si>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</si>
  <si>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</si>
  <si>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</si>
  <si>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</si>
  <si>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</si>
  <si>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</si>
  <si>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</si>
  <si>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</si>
  <si>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</si>
  <si>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</si>
  <si>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</si>
  <si>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</si>
  <si>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</si>
  <si>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</si>
  <si>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</si>
  <si>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</si>
  <si>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</si>
  <si>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</si>
  <si>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</si>
  <si>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</si>
  <si>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</si>
  <si>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</si>
  <si>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</si>
  <si>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</si>
  <si>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</si>
  <si>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</si>
  <si>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</si>
  <si>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</si>
  <si>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</si>
  <si>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</si>
  <si>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</si>
  <si>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</si>
  <si>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</si>
  <si>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</si>
  <si>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</si>
  <si>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</si>
  <si>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</si>
  <si>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</si>
  <si>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</si>
  <si>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</si>
  <si>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</si>
  <si>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</si>
  <si>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</si>
  <si>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</si>
  <si>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</si>
  <si>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</si>
  <si>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</si>
  <si>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</si>
  <si>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</si>
  <si>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</si>
  <si>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</si>
  <si>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</si>
  <si>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</si>
  <si>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</si>
  <si>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</si>
  <si>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</si>
  <si>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</si>
  <si>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</si>
  <si>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</si>
  <si>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</si>
  <si>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</si>
  <si>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</si>
  <si>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</si>
  <si>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</si>
  <si>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</si>
  <si>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</si>
  <si>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</si>
  <si>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</si>
  <si>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</si>
  <si>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</si>
  <si>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</si>
  <si>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</si>
  <si>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</si>
  <si>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</si>
  <si>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</si>
  <si>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</si>
  <si>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</si>
  <si>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</si>
  <si>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</si>
  <si>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</si>
  <si>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</si>
  <si>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</si>
  <si>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</si>
  <si>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</si>
  <si>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</si>
  <si>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</si>
  <si>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</si>
  <si>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</si>
  <si>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</si>
  <si>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</si>
  <si>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</si>
  <si>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</si>
  <si>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</si>
  <si>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</si>
  <si>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</si>
  <si>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</si>
  <si>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</si>
  <si>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</si>
  <si>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</si>
  <si>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</si>
  <si>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</si>
  <si>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</si>
  <si>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</si>
  <si>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</si>
  <si>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</si>
  <si>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</si>
  <si>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</si>
  <si>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</si>
  <si>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</si>
  <si>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</si>
  <si>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</si>
  <si>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</si>
  <si>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</si>
  <si>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</si>
  <si>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</si>
  <si>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</si>
  <si>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</si>
  <si>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</si>
  <si>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</si>
  <si>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</si>
  <si>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</si>
  <si>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</si>
  <si>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</si>
  <si>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</si>
  <si>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</si>
  <si>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</si>
  <si>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</si>
  <si>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</si>
  <si>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</si>
  <si>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</si>
  <si>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</si>
  <si>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</si>
  <si>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</si>
  <si>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</si>
  <si>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</si>
  <si>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</si>
  <si>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</si>
  <si>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</si>
  <si>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</si>
  <si>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</si>
  <si>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</si>
  <si>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</si>
  <si>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</si>
  <si>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</si>
  <si>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</si>
  <si>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</si>
  <si>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</si>
  <si>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</si>
  <si>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</si>
  <si>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</si>
  <si>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</si>
  <si>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</si>
  <si>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</si>
  <si>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</si>
  <si>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</si>
  <si>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</si>
  <si>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</si>
  <si>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</si>
  <si>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</si>
  <si>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</si>
  <si>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</si>
  <si>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</si>
  <si>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</si>
  <si>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</si>
  <si>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</si>
  <si>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</si>
  <si>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</si>
  <si>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</si>
  <si>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</si>
  <si>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</si>
  <si>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</si>
  <si>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</si>
  <si>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</si>
  <si>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</si>
  <si>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</si>
  <si>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</si>
  <si>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</si>
  <si>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</si>
  <si>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</si>
  <si>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</si>
  <si>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</si>
  <si>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</si>
  <si>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</si>
  <si>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</si>
  <si>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</si>
  <si>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</si>
  <si>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</si>
  <si>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</si>
  <si>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</si>
  <si>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</si>
  <si>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</si>
  <si>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</si>
  <si>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</si>
  <si>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</si>
  <si>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</si>
  <si>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</si>
  <si>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</si>
  <si>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</si>
  <si>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</si>
  <si>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</si>
  <si>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</si>
  <si>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</si>
  <si>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</si>
  <si>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</si>
  <si>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</si>
  <si>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</si>
  <si>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</si>
  <si>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</si>
  <si>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</si>
  <si>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</si>
  <si>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</si>
  <si>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</si>
  <si>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</si>
  <si>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</si>
  <si>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</si>
  <si>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</si>
  <si>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</si>
  <si>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</si>
  <si>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</si>
  <si>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</si>
  <si>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</si>
  <si>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</si>
  <si>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</si>
  <si>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</si>
  <si>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</si>
  <si>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</si>
  <si>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</si>
  <si>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</si>
  <si>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</si>
  <si>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</si>
  <si>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</si>
  <si>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</si>
  <si>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</si>
  <si>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</si>
  <si>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</si>
  <si>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</si>
  <si>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</si>
  <si>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</si>
  <si>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</si>
  <si>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</si>
  <si>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</si>
  <si>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</si>
  <si>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</si>
  <si>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</si>
  <si>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</si>
  <si>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</si>
  <si>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</si>
  <si>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</si>
  <si>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</si>
  <si>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</si>
  <si>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</si>
  <si>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</si>
  <si>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</si>
  <si>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</si>
  <si>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</si>
  <si>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</si>
  <si>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</si>
  <si>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</si>
  <si>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</si>
  <si>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</si>
  <si>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</si>
  <si>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</si>
  <si>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</si>
  <si>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</si>
  <si>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</si>
  <si>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</si>
  <si>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</si>
  <si>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</si>
  <si>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</si>
  <si>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</si>
  <si>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</si>
  <si>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</si>
  <si>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</si>
  <si>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</si>
  <si>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</si>
  <si>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</si>
  <si>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</si>
  <si>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</si>
  <si>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</si>
  <si>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</si>
  <si>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</si>
  <si>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</si>
  <si>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</si>
  <si>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</si>
  <si>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</si>
  <si>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</si>
  <si>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</si>
  <si>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</si>
  <si>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</si>
  <si>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</si>
  <si>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</si>
  <si>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</si>
  <si>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</si>
  <si>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</si>
  <si>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</si>
  <si>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</si>
  <si>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</si>
  <si>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</si>
  <si>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</si>
  <si>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</si>
  <si>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</si>
  <si>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</si>
  <si>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</si>
  <si>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</si>
  <si>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</si>
  <si>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</si>
  <si>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</si>
  <si>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</si>
  <si>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</si>
  <si>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</si>
  <si>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</si>
  <si>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</si>
  <si>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</si>
  <si>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</si>
  <si>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</si>
  <si>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</si>
  <si>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</si>
  <si>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</si>
  <si>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</si>
  <si>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</si>
  <si>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</si>
  <si>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</si>
  <si>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</si>
  <si>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</si>
  <si>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</si>
  <si>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</si>
  <si>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</si>
  <si>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</si>
  <si>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</si>
  <si>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</si>
  <si>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</si>
  <si>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</si>
  <si>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</si>
  <si>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</si>
  <si>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</si>
  <si>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</si>
  <si>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</si>
  <si>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</si>
  <si>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</si>
  <si>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</si>
  <si>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</si>
  <si>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</si>
  <si>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</si>
  <si>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</si>
  <si>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</si>
  <si>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</si>
  <si>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</si>
  <si>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</si>
  <si>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</si>
  <si>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</si>
  <si>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</si>
  <si>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</si>
  <si>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</si>
  <si>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</si>
  <si>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</si>
  <si>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</si>
  <si>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</si>
  <si>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</si>
  <si>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</si>
  <si>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</si>
  <si>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</si>
  <si>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</si>
  <si>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</si>
  <si>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</si>
  <si>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</si>
  <si>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</si>
  <si>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</si>
  <si>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</si>
  <si>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</si>
  <si>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</si>
  <si>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</si>
  <si>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</si>
  <si>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</si>
  <si>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</si>
  <si>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</si>
  <si>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</si>
  <si>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</si>
  <si>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</si>
  <si>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</si>
  <si>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</si>
  <si>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</si>
  <si>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</si>
  <si>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</si>
  <si>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</si>
  <si>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</si>
  <si>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</si>
  <si>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</si>
  <si>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</si>
  <si>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</si>
  <si>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</si>
  <si>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</si>
  <si>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</si>
  <si>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</si>
  <si>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</si>
  <si>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</si>
  <si>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</si>
  <si>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</si>
  <si>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</si>
  <si>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</si>
  <si>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</si>
  <si>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</si>
  <si>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</si>
  <si>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</si>
  <si>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</si>
  <si>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</si>
  <si>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</si>
  <si>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</si>
  <si>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</si>
  <si>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</si>
  <si>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</si>
  <si>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</si>
  <si>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</si>
  <si>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</si>
  <si>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</si>
  <si>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</si>
  <si>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</si>
  <si>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</si>
  <si>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</si>
  <si>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</si>
  <si>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</si>
  <si>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</si>
  <si>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</si>
  <si>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</si>
  <si>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</si>
  <si>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</si>
  <si>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</si>
  <si>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</si>
  <si>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</si>
  <si>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</si>
  <si>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</si>
  <si>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</si>
  <si>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</si>
  <si>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</si>
  <si>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</si>
  <si>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</si>
  <si>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</si>
  <si>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</si>
  <si>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</si>
  <si>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</si>
  <si>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</si>
  <si>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</si>
  <si>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</si>
  <si>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</si>
  <si>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</si>
  <si>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</si>
  <si>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</si>
  <si>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</si>
  <si>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</si>
  <si>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</si>
  <si>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</si>
  <si>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</si>
  <si>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</si>
  <si>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</si>
  <si>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</si>
  <si>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</si>
  <si>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</si>
  <si>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</si>
  <si>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</si>
  <si>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</si>
  <si>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</si>
  <si>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</si>
  <si>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</si>
  <si>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</si>
  <si>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</si>
  <si>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</si>
  <si>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</si>
  <si>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</si>
  <si>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</si>
  <si>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</si>
  <si>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</si>
  <si>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</si>
  <si>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</si>
  <si>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</si>
  <si>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</si>
  <si>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</si>
  <si>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</si>
  <si>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</si>
  <si>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</si>
  <si>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</si>
  <si>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</si>
  <si>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</si>
  <si>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</si>
  <si>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</si>
  <si>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</si>
  <si>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</si>
  <si>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</si>
  <si>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</si>
  <si>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</si>
  <si>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</si>
  <si>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</si>
  <si>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</si>
  <si>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</si>
  <si>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</si>
  <si>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</si>
  <si>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</si>
  <si>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</si>
  <si>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</si>
  <si>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</si>
  <si>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</si>
  <si>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</si>
  <si>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</si>
  <si>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</si>
  <si>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</si>
  <si>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</si>
  <si>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</si>
  <si>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</si>
  <si>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</si>
  <si>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</si>
  <si>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</si>
  <si>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</si>
  <si>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</si>
  <si>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</si>
  <si>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</si>
  <si>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</si>
  <si>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</si>
  <si>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</si>
  <si>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</si>
  <si>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</si>
  <si>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</si>
  <si>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</si>
  <si>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</si>
  <si>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</si>
  <si>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</si>
  <si>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</si>
  <si>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</si>
  <si>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</si>
  <si>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</si>
  <si>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</si>
  <si>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</si>
  <si>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</si>
  <si>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</si>
  <si>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</si>
  <si>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</si>
  <si>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</si>
  <si>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</si>
  <si>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</si>
  <si>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</si>
  <si>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</si>
  <si>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</si>
  <si>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</si>
  <si>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</si>
  <si>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</si>
  <si>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</si>
  <si>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</si>
  <si>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</si>
  <si>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</si>
  <si>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</si>
  <si>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</si>
  <si>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</si>
  <si>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</si>
  <si>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</si>
  <si>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</si>
  <si>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</si>
  <si>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</si>
  <si>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</si>
  <si>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</si>
  <si>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</si>
  <si>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</si>
  <si>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</si>
  <si>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</si>
  <si>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</si>
  <si>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</si>
  <si>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</si>
  <si>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</si>
  <si>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</si>
  <si>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</si>
  <si>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</si>
  <si>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</si>
  <si>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</si>
  <si>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</si>
  <si>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</si>
  <si>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</si>
  <si>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</si>
  <si>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</si>
  <si>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</si>
  <si>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</si>
  <si>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</si>
  <si>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</si>
  <si>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</si>
  <si>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</si>
  <si>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</si>
  <si>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</si>
  <si>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</si>
  <si>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</si>
  <si>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</si>
  <si>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</si>
  <si>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</si>
  <si>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</si>
  <si>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</si>
  <si>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</si>
  <si>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</si>
  <si>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</si>
  <si>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</si>
  <si>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</si>
  <si>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</si>
  <si>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</si>
  <si>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</si>
  <si>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</si>
  <si>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</si>
  <si>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</si>
  <si>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</si>
  <si>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</si>
  <si>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</si>
  <si>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</si>
  <si>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</si>
  <si>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</si>
  <si>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</si>
  <si>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</si>
  <si>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</si>
  <si>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</si>
  <si>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</si>
  <si>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</si>
  <si>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</si>
  <si>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</si>
  <si>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</si>
  <si>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</si>
  <si>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</si>
  <si>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</si>
  <si>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</si>
  <si>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</si>
  <si>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</si>
  <si>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</si>
  <si>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</si>
  <si>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</si>
  <si>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</si>
  <si>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</si>
  <si>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</si>
  <si>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</si>
  <si>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</si>
  <si>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</si>
  <si>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</si>
  <si>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</si>
  <si>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</si>
  <si>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</si>
  <si>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</si>
  <si>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</si>
  <si>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</si>
  <si>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</si>
  <si>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</si>
  <si>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</si>
  <si>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</si>
  <si>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</si>
  <si>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</si>
  <si>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</si>
  <si>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</si>
  <si>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</si>
  <si>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</si>
  <si>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</si>
  <si>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</si>
  <si>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</si>
  <si>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</si>
  <si>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</si>
  <si>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</si>
  <si>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</si>
  <si>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</si>
  <si>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</si>
  <si>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</si>
  <si>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</si>
  <si>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</si>
  <si>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</si>
  <si>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</si>
  <si>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</si>
  <si>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</si>
  <si>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</si>
  <si>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</si>
  <si>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</si>
  <si>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</si>
  <si>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</si>
  <si>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</si>
  <si>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</si>
  <si>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</si>
  <si>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</si>
  <si>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</si>
  <si>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</si>
  <si>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</si>
  <si>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</si>
  <si>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</si>
  <si>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</si>
  <si>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</si>
  <si>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</si>
  <si>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</si>
  <si>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</si>
  <si>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</si>
  <si>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</si>
  <si>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</si>
  <si>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</si>
  <si>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</si>
  <si>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</si>
  <si>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</si>
  <si>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</si>
  <si>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</si>
  <si>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</si>
  <si>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</si>
  <si>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</si>
  <si>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</si>
  <si>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</si>
  <si>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</si>
  <si>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</si>
  <si>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</si>
  <si>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</si>
  <si>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</si>
  <si>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</si>
  <si>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</si>
  <si>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</si>
  <si>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</si>
  <si>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</si>
  <si>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</si>
  <si>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</si>
  <si>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</si>
  <si>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</si>
  <si>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</si>
  <si>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</si>
  <si>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</si>
  <si>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</si>
  <si>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</si>
  <si>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</si>
  <si>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</si>
  <si>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</si>
  <si>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</si>
  <si>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</si>
  <si>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</si>
  <si>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</si>
  <si>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</si>
  <si>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</si>
  <si>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</si>
  <si>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</si>
  <si>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</si>
  <si>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</si>
  <si>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</si>
  <si>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</si>
  <si>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</si>
  <si>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</si>
  <si>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</si>
  <si>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</si>
  <si>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</si>
  <si>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</si>
  <si>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</si>
  <si>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</si>
  <si>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</si>
  <si>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</si>
  <si>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</si>
  <si>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</si>
  <si>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</si>
  <si>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</si>
  <si>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</si>
  <si>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</si>
  <si>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</si>
  <si>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</si>
  <si>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</si>
  <si>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</si>
  <si>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</si>
  <si>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</si>
  <si>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</si>
  <si>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</si>
  <si>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</si>
  <si>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</si>
  <si>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</si>
  <si>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</si>
  <si>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</si>
  <si>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</si>
  <si>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</si>
  <si>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</si>
  <si>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</si>
  <si>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</si>
  <si>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</si>
  <si>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</si>
  <si>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</si>
  <si>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</si>
  <si>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</si>
  <si>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</si>
  <si>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</si>
  <si>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</si>
  <si>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</si>
  <si>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</si>
  <si>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</si>
  <si>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</si>
  <si>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</si>
  <si>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</si>
  <si>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</si>
  <si>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</si>
  <si>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</si>
  <si>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</si>
  <si>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</si>
  <si>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</si>
  <si>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</si>
  <si>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</si>
  <si>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</si>
  <si>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</si>
  <si>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</si>
  <si>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</si>
  <si>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</si>
  <si>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</si>
  <si>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</si>
  <si>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</si>
  <si>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</si>
  <si>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</si>
  <si>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</si>
  <si>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</si>
  <si>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</si>
  <si>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</si>
  <si>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</si>
  <si>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</si>
  <si>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</si>
  <si>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</si>
  <si>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</si>
  <si>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</si>
  <si>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</si>
  <si>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</si>
  <si>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</si>
  <si>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</si>
  <si>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</si>
  <si>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</si>
  <si>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</si>
  <si>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</si>
  <si>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</si>
  <si>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</si>
  <si>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</si>
  <si>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</si>
  <si>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</si>
  <si>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</si>
  <si>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</si>
  <si>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</si>
  <si>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</si>
  <si>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</si>
  <si>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Table 7b. U.S. Regional Electricity Retail Sales  (billion kilowatthours)</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</si>
  <si>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</si>
  <si>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</si>
  <si>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</si>
  <si>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</si>
  <si>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</si>
  <si>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</si>
  <si>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</si>
  <si>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</si>
  <si>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</si>
  <si>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</si>
  <si>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</si>
  <si>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</si>
  <si>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</si>
  <si>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</si>
  <si>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</si>
  <si>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</si>
  <si>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</si>
  <si>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</si>
  <si>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</si>
  <si>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</si>
  <si>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</si>
  <si>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</si>
  <si>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</si>
  <si>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</si>
  <si>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</si>
  <si>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</si>
  <si>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</si>
  <si>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</si>
  <si>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</si>
  <si>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</si>
  <si>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</si>
  <si>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</si>
  <si>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</si>
  <si>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</si>
  <si>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</si>
  <si>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</si>
  <si>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</si>
  <si>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</si>
  <si>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</si>
  <si>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</si>
  <si>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</si>
  <si>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</si>
  <si>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</si>
  <si>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</si>
  <si>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</si>
  <si>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</si>
  <si>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</si>
  <si>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</si>
  <si>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</si>
  <si>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</si>
  <si>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</si>
  <si>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</si>
  <si>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</si>
  <si>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</si>
  <si>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</si>
  <si>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</si>
  <si>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</si>
  <si>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</si>
  <si>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</si>
  <si>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</si>
  <si>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</si>
  <si>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</si>
  <si>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</si>
  <si>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</si>
  <si>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</si>
  <si>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</si>
  <si>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</si>
  <si>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</si>
  <si>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</si>
  <si>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</si>
  <si>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</si>
  <si>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</si>
  <si>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</si>
  <si>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</si>
  <si>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</si>
  <si>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</si>
  <si>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</si>
  <si>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</si>
  <si>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</si>
  <si>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</si>
  <si>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</si>
  <si>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</si>
  <si>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</si>
  <si>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</si>
  <si>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</si>
  <si>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</si>
  <si>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</si>
  <si>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</si>
  <si>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</si>
  <si>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</si>
  <si>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</si>
  <si>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</si>
  <si>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</si>
  <si>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</si>
  <si>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</si>
  <si>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</si>
  <si>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</si>
  <si>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</si>
  <si>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</si>
  <si>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</si>
  <si>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</si>
  <si>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</si>
  <si>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</si>
  <si>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</si>
  <si>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</si>
  <si>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</si>
  <si>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</si>
  <si>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</si>
  <si>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</si>
  <si>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</si>
  <si>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</si>
  <si>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</si>
  <si>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</si>
  <si>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</si>
  <si>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</si>
  <si>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</si>
  <si>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</si>
  <si>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</si>
  <si>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</si>
  <si>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</si>
  <si>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</si>
  <si>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</si>
  <si>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</si>
  <si>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</si>
  <si>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</si>
  <si>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</si>
  <si>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</si>
  <si>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</si>
  <si>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</si>
  <si>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</si>
  <si>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</si>
  <si>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</si>
  <si>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</si>
  <si>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</si>
  <si>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</si>
  <si>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</si>
  <si>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</si>
  <si>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</si>
  <si>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</si>
  <si>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</si>
  <si>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</si>
  <si>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</si>
  <si>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</si>
  <si>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</si>
  <si>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</si>
  <si>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</si>
  <si>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</si>
  <si>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</si>
  <si>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</si>
  <si>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</si>
  <si>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</si>
  <si>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</si>
  <si>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</si>
  <si>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</si>
  <si>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</si>
  <si>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</si>
  <si>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</si>
  <si>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</si>
  <si>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</si>
  <si>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</si>
  <si>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</si>
  <si>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</si>
  <si>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</si>
  <si>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</si>
  <si>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</si>
  <si>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</si>
  <si>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</si>
  <si>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</si>
  <si>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</si>
  <si>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</si>
  <si>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</si>
  <si>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</si>
  <si>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</si>
  <si>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</si>
  <si>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</si>
  <si>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</si>
  <si>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</si>
  <si>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</si>
  <si>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</si>
  <si>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</si>
  <si>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</si>
  <si>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2. U.S. Regional Electricity Generation, Electric Power Sector (billion kilowatthours), </t>
    </r>
    <r>
      <rPr>
        <i/>
        <sz val="10"/>
        <color indexed="8"/>
        <rFont val="Arial"/>
        <family val="2"/>
      </rPr>
      <t>continued from Table 7d part 1</t>
    </r>
  </si>
  <si>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</si>
  <si>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</si>
  <si>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</si>
  <si>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</si>
  <si>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</si>
  <si>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</si>
  <si>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</si>
  <si>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</si>
  <si>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</si>
  <si>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</si>
  <si>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</si>
  <si>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</si>
  <si>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</si>
  <si>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</si>
  <si>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</si>
  <si>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</si>
  <si>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</si>
  <si>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</si>
  <si>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</si>
  <si>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</si>
  <si>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</si>
  <si>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</si>
  <si>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</si>
  <si>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</si>
  <si>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</si>
  <si>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November 2019</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</si>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</sst>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2">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164" fontId="3" fillId="4" borderId="0" xfId="23" applyNumberFormat="1" applyFont="1" applyFill="1" applyBorder="1"/>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6" fillId="0" borderId="0" xfId="22" applyFont="1" applyAlignment="1">
      <alignment vertical="top" wrapText="1"/>
    </xf>
    <xf numFmtId="0" fontId="3" fillId="4" borderId="0" xfId="0" applyFont="1" applyFill="1" applyBorder="1" applyAlignment="1">
      <alignment horizontal="left" vertical="top" wrapText="1"/>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18" fillId="6" borderId="11" xfId="0" applyFont="1" applyFill="1" applyBorder="1" applyAlignment="1"/>
    <xf numFmtId="0" fontId="0" fillId="6" borderId="0" xfId="0" applyFill="1" applyAlignment="1"/>
    <xf numFmtId="49" fontId="3" fillId="4" borderId="0" xfId="0" applyNumberFormat="1" applyFont="1" applyFill="1" applyBorder="1" applyAlignment="1"/>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10" xfId="8" applyFont="1" applyFill="1" applyBorder="1" applyAlignment="1" applyProtection="1">
      <alignment horizontal="center"/>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6" t="s">
        <v>233</v>
      </c>
      <c r="B1" s="267"/>
      <c r="C1" s="267"/>
      <c r="D1" s="605" t="s">
        <v>1422</v>
      </c>
      <c r="E1" s="267"/>
      <c r="F1" s="267"/>
      <c r="G1" s="267"/>
      <c r="H1" s="267"/>
      <c r="I1" s="267"/>
      <c r="J1" s="267"/>
      <c r="K1" s="267"/>
      <c r="L1" s="267"/>
      <c r="M1" s="267"/>
      <c r="N1" s="267"/>
      <c r="O1" s="267"/>
      <c r="P1" s="267"/>
    </row>
    <row r="3" spans="1:74" x14ac:dyDescent="0.2">
      <c r="A3" t="s">
        <v>108</v>
      </c>
      <c r="D3" s="716">
        <f>YEAR(D1)-4</f>
        <v>2015</v>
      </c>
    </row>
    <row r="4" spans="1:74" x14ac:dyDescent="0.2">
      <c r="D4" s="264"/>
    </row>
    <row r="5" spans="1:74" x14ac:dyDescent="0.2">
      <c r="A5" t="s">
        <v>1071</v>
      </c>
      <c r="D5" s="264">
        <f>+D3*100+1</f>
        <v>201501</v>
      </c>
    </row>
    <row r="7" spans="1:74" x14ac:dyDescent="0.2">
      <c r="A7" t="s">
        <v>1073</v>
      </c>
      <c r="D7" s="715">
        <f>IF(MONTH(D1)&gt;1,100*YEAR(D1)+MONTH(D1)-1,100*(YEAR(D1)-1)+12)</f>
        <v>201910</v>
      </c>
    </row>
    <row r="10" spans="1:74" s="294" customFormat="1" x14ac:dyDescent="0.2">
      <c r="A10" s="294" t="s">
        <v>234</v>
      </c>
    </row>
    <row r="11" spans="1:74" s="12" customFormat="1" ht="11.25" x14ac:dyDescent="0.2">
      <c r="A11" s="43"/>
      <c r="B11" s="44" t="s">
        <v>772</v>
      </c>
      <c r="C11" s="295">
        <f>+D5</f>
        <v>201501</v>
      </c>
      <c r="D11" s="45">
        <f>C11+1</f>
        <v>201502</v>
      </c>
      <c r="E11" s="45">
        <f>D11+1</f>
        <v>201503</v>
      </c>
      <c r="F11" s="46">
        <f>E11+1</f>
        <v>201504</v>
      </c>
      <c r="G11" s="46">
        <f t="shared" ref="G11:BR11" si="0">F11+1</f>
        <v>201505</v>
      </c>
      <c r="H11" s="46">
        <f t="shared" si="0"/>
        <v>201506</v>
      </c>
      <c r="I11" s="46">
        <f t="shared" si="0"/>
        <v>201507</v>
      </c>
      <c r="J11" s="46">
        <f t="shared" si="0"/>
        <v>201508</v>
      </c>
      <c r="K11" s="46">
        <f t="shared" si="0"/>
        <v>201509</v>
      </c>
      <c r="L11" s="46">
        <f t="shared" si="0"/>
        <v>201510</v>
      </c>
      <c r="M11" s="46">
        <f t="shared" si="0"/>
        <v>201511</v>
      </c>
      <c r="N11" s="46">
        <f t="shared" si="0"/>
        <v>201512</v>
      </c>
      <c r="O11" s="46">
        <f>+C11+100</f>
        <v>201601</v>
      </c>
      <c r="P11" s="46">
        <f t="shared" si="0"/>
        <v>201602</v>
      </c>
      <c r="Q11" s="46">
        <f t="shared" si="0"/>
        <v>201603</v>
      </c>
      <c r="R11" s="46">
        <f t="shared" si="0"/>
        <v>201604</v>
      </c>
      <c r="S11" s="46">
        <f t="shared" si="0"/>
        <v>201605</v>
      </c>
      <c r="T11" s="46">
        <f t="shared" si="0"/>
        <v>201606</v>
      </c>
      <c r="U11" s="46">
        <f t="shared" si="0"/>
        <v>201607</v>
      </c>
      <c r="V11" s="46">
        <f t="shared" si="0"/>
        <v>201608</v>
      </c>
      <c r="W11" s="46">
        <f t="shared" si="0"/>
        <v>201609</v>
      </c>
      <c r="X11" s="46">
        <f t="shared" si="0"/>
        <v>201610</v>
      </c>
      <c r="Y11" s="46">
        <f t="shared" si="0"/>
        <v>201611</v>
      </c>
      <c r="Z11" s="46">
        <f t="shared" si="0"/>
        <v>201612</v>
      </c>
      <c r="AA11" s="46">
        <f>+O11+100</f>
        <v>201701</v>
      </c>
      <c r="AB11" s="46">
        <f t="shared" si="0"/>
        <v>201702</v>
      </c>
      <c r="AC11" s="46">
        <f t="shared" si="0"/>
        <v>201703</v>
      </c>
      <c r="AD11" s="46">
        <f t="shared" si="0"/>
        <v>201704</v>
      </c>
      <c r="AE11" s="46">
        <f t="shared" si="0"/>
        <v>201705</v>
      </c>
      <c r="AF11" s="46">
        <f t="shared" si="0"/>
        <v>201706</v>
      </c>
      <c r="AG11" s="46">
        <f t="shared" si="0"/>
        <v>201707</v>
      </c>
      <c r="AH11" s="46">
        <f t="shared" si="0"/>
        <v>201708</v>
      </c>
      <c r="AI11" s="46">
        <f t="shared" si="0"/>
        <v>201709</v>
      </c>
      <c r="AJ11" s="46">
        <f t="shared" si="0"/>
        <v>201710</v>
      </c>
      <c r="AK11" s="46">
        <f t="shared" si="0"/>
        <v>201711</v>
      </c>
      <c r="AL11" s="46">
        <f t="shared" si="0"/>
        <v>201712</v>
      </c>
      <c r="AM11" s="46">
        <f>+AA11+100</f>
        <v>201801</v>
      </c>
      <c r="AN11" s="46">
        <f t="shared" si="0"/>
        <v>201802</v>
      </c>
      <c r="AO11" s="46">
        <f t="shared" si="0"/>
        <v>201803</v>
      </c>
      <c r="AP11" s="46">
        <f t="shared" si="0"/>
        <v>201804</v>
      </c>
      <c r="AQ11" s="46">
        <f t="shared" si="0"/>
        <v>201805</v>
      </c>
      <c r="AR11" s="46">
        <f t="shared" si="0"/>
        <v>201806</v>
      </c>
      <c r="AS11" s="46">
        <f t="shared" si="0"/>
        <v>201807</v>
      </c>
      <c r="AT11" s="46">
        <f t="shared" si="0"/>
        <v>201808</v>
      </c>
      <c r="AU11" s="46">
        <f t="shared" si="0"/>
        <v>201809</v>
      </c>
      <c r="AV11" s="46">
        <f t="shared" si="0"/>
        <v>201810</v>
      </c>
      <c r="AW11" s="46">
        <f t="shared" si="0"/>
        <v>201811</v>
      </c>
      <c r="AX11" s="46">
        <f t="shared" si="0"/>
        <v>201812</v>
      </c>
      <c r="AY11" s="46">
        <f>+AM11+100</f>
        <v>201901</v>
      </c>
      <c r="AZ11" s="46">
        <f t="shared" si="0"/>
        <v>201902</v>
      </c>
      <c r="BA11" s="46">
        <f t="shared" si="0"/>
        <v>201903</v>
      </c>
      <c r="BB11" s="46">
        <f t="shared" si="0"/>
        <v>201904</v>
      </c>
      <c r="BC11" s="46">
        <f t="shared" si="0"/>
        <v>201905</v>
      </c>
      <c r="BD11" s="46">
        <f t="shared" si="0"/>
        <v>201906</v>
      </c>
      <c r="BE11" s="46">
        <f t="shared" si="0"/>
        <v>201907</v>
      </c>
      <c r="BF11" s="46">
        <f t="shared" si="0"/>
        <v>201908</v>
      </c>
      <c r="BG11" s="46">
        <f t="shared" si="0"/>
        <v>201909</v>
      </c>
      <c r="BH11" s="46">
        <f t="shared" si="0"/>
        <v>201910</v>
      </c>
      <c r="BI11" s="46">
        <f t="shared" si="0"/>
        <v>201911</v>
      </c>
      <c r="BJ11" s="46">
        <f t="shared" si="0"/>
        <v>201912</v>
      </c>
      <c r="BK11" s="46">
        <f>+AY11+100</f>
        <v>202001</v>
      </c>
      <c r="BL11" s="46">
        <f t="shared" si="0"/>
        <v>202002</v>
      </c>
      <c r="BM11" s="46">
        <f t="shared" si="0"/>
        <v>202003</v>
      </c>
      <c r="BN11" s="46">
        <f t="shared" si="0"/>
        <v>202004</v>
      </c>
      <c r="BO11" s="46">
        <f t="shared" si="0"/>
        <v>202005</v>
      </c>
      <c r="BP11" s="46">
        <f t="shared" si="0"/>
        <v>202006</v>
      </c>
      <c r="BQ11" s="46">
        <f t="shared" si="0"/>
        <v>202007</v>
      </c>
      <c r="BR11" s="46">
        <f t="shared" si="0"/>
        <v>202008</v>
      </c>
      <c r="BS11" s="46">
        <f>BR11+1</f>
        <v>202009</v>
      </c>
      <c r="BT11" s="46">
        <f>BS11+1</f>
        <v>202010</v>
      </c>
      <c r="BU11" s="46">
        <f>BT11+1</f>
        <v>202011</v>
      </c>
      <c r="BV11" s="46">
        <f>BU11+1</f>
        <v>202012</v>
      </c>
    </row>
    <row r="12" spans="1:74" s="12" customFormat="1" ht="11.25" x14ac:dyDescent="0.2">
      <c r="A12" s="43"/>
      <c r="B12" s="47" t="s">
        <v>240</v>
      </c>
      <c r="C12" s="48">
        <v>253</v>
      </c>
      <c r="D12" s="48">
        <v>254</v>
      </c>
      <c r="E12" s="48">
        <v>255</v>
      </c>
      <c r="F12" s="48">
        <v>256</v>
      </c>
      <c r="G12" s="48">
        <v>257</v>
      </c>
      <c r="H12" s="48">
        <v>258</v>
      </c>
      <c r="I12" s="48">
        <v>259</v>
      </c>
      <c r="J12" s="48">
        <v>260</v>
      </c>
      <c r="K12" s="48">
        <v>261</v>
      </c>
      <c r="L12" s="48">
        <v>262</v>
      </c>
      <c r="M12" s="48">
        <v>263</v>
      </c>
      <c r="N12" s="48">
        <v>264</v>
      </c>
      <c r="O12" s="48">
        <v>265</v>
      </c>
      <c r="P12" s="48">
        <v>266</v>
      </c>
      <c r="Q12" s="48">
        <v>267</v>
      </c>
      <c r="R12" s="48">
        <v>268</v>
      </c>
      <c r="S12" s="48">
        <v>269</v>
      </c>
      <c r="T12" s="48">
        <v>270</v>
      </c>
      <c r="U12" s="48">
        <v>271</v>
      </c>
      <c r="V12" s="48">
        <v>272</v>
      </c>
      <c r="W12" s="48">
        <v>273</v>
      </c>
      <c r="X12" s="48">
        <v>274</v>
      </c>
      <c r="Y12" s="48">
        <v>275</v>
      </c>
      <c r="Z12" s="48">
        <v>276</v>
      </c>
      <c r="AA12" s="48">
        <v>277</v>
      </c>
      <c r="AB12" s="48">
        <v>278</v>
      </c>
      <c r="AC12" s="48">
        <v>279</v>
      </c>
      <c r="AD12" s="48">
        <v>280</v>
      </c>
      <c r="AE12" s="48">
        <v>281</v>
      </c>
      <c r="AF12" s="48">
        <v>282</v>
      </c>
      <c r="AG12" s="48">
        <v>283</v>
      </c>
      <c r="AH12" s="48">
        <v>284</v>
      </c>
      <c r="AI12" s="48">
        <v>285</v>
      </c>
      <c r="AJ12" s="48">
        <v>286</v>
      </c>
      <c r="AK12" s="48">
        <v>287</v>
      </c>
      <c r="AL12" s="48">
        <v>288</v>
      </c>
      <c r="AM12" s="48">
        <v>289</v>
      </c>
      <c r="AN12" s="48">
        <v>290</v>
      </c>
      <c r="AO12" s="48">
        <v>291</v>
      </c>
      <c r="AP12" s="48">
        <v>292</v>
      </c>
      <c r="AQ12" s="48">
        <v>293</v>
      </c>
      <c r="AR12" s="48">
        <v>294</v>
      </c>
      <c r="AS12" s="48">
        <v>295</v>
      </c>
      <c r="AT12" s="48">
        <v>296</v>
      </c>
      <c r="AU12" s="48">
        <v>297</v>
      </c>
      <c r="AV12" s="48">
        <v>298</v>
      </c>
      <c r="AW12" s="48">
        <v>299</v>
      </c>
      <c r="AX12" s="48">
        <v>300</v>
      </c>
      <c r="AY12" s="48">
        <v>301</v>
      </c>
      <c r="AZ12" s="48">
        <v>302</v>
      </c>
      <c r="BA12" s="48">
        <v>303</v>
      </c>
      <c r="BB12" s="48">
        <v>304</v>
      </c>
      <c r="BC12" s="48">
        <v>305</v>
      </c>
      <c r="BD12" s="48">
        <v>306</v>
      </c>
      <c r="BE12" s="48">
        <v>307</v>
      </c>
      <c r="BF12" s="48">
        <v>308</v>
      </c>
      <c r="BG12" s="48">
        <v>309</v>
      </c>
      <c r="BH12" s="48">
        <v>310</v>
      </c>
      <c r="BI12" s="48">
        <v>311</v>
      </c>
      <c r="BJ12" s="48">
        <v>312</v>
      </c>
      <c r="BK12" s="48">
        <v>313</v>
      </c>
      <c r="BL12" s="48">
        <v>314</v>
      </c>
      <c r="BM12" s="48">
        <v>315</v>
      </c>
      <c r="BN12" s="48">
        <v>316</v>
      </c>
      <c r="BO12" s="48">
        <v>317</v>
      </c>
      <c r="BP12" s="48">
        <v>318</v>
      </c>
      <c r="BQ12" s="48">
        <v>319</v>
      </c>
      <c r="BR12" s="48">
        <v>320</v>
      </c>
      <c r="BS12" s="48">
        <v>321</v>
      </c>
      <c r="BT12" s="48">
        <v>322</v>
      </c>
      <c r="BU12" s="48">
        <v>323</v>
      </c>
      <c r="BV12" s="48">
        <v>324</v>
      </c>
    </row>
    <row r="13" spans="1:74" s="294" customFormat="1" x14ac:dyDescent="0.2">
      <c r="B13" s="47" t="s">
        <v>1072</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1</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BE5" activePane="bottomRight" state="frozen"/>
      <selection activeCell="BF63" sqref="BF63"/>
      <selection pane="topRight" activeCell="BF63" sqref="BF63"/>
      <selection pane="bottomLeft" activeCell="BF63" sqref="BF63"/>
      <selection pane="bottomRight" activeCell="BK16" sqref="BK16"/>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0" customWidth="1"/>
    <col min="56" max="58" width="6.5703125" style="638" customWidth="1"/>
    <col min="59" max="59" width="6.5703125" style="400" customWidth="1"/>
    <col min="60" max="60" width="6.5703125" style="746" customWidth="1"/>
    <col min="61" max="62" width="6.5703125" style="400" customWidth="1"/>
    <col min="63" max="74" width="6.5703125" style="154" customWidth="1"/>
    <col min="75" max="75" width="9.5703125" style="154"/>
    <col min="76" max="77" width="11.5703125" style="154" bestFit="1" customWidth="1"/>
    <col min="78" max="16384" width="9.5703125" style="154"/>
  </cols>
  <sheetData>
    <row r="1" spans="1:74" ht="13.35" customHeight="1" x14ac:dyDescent="0.2">
      <c r="A1" s="790" t="s">
        <v>817</v>
      </c>
      <c r="B1" s="830" t="s">
        <v>1017</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304"/>
    </row>
    <row r="2" spans="1:74" ht="12.75"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4"/>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x14ac:dyDescent="0.2">
      <c r="A5" s="615"/>
      <c r="B5" s="155" t="s">
        <v>964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965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966</v>
      </c>
      <c r="B7" s="617" t="s">
        <v>967</v>
      </c>
      <c r="C7" s="213">
        <v>1.033161</v>
      </c>
      <c r="D7" s="213">
        <v>1.0813569999999999</v>
      </c>
      <c r="E7" s="213">
        <v>1.0985480000000001</v>
      </c>
      <c r="F7" s="213">
        <v>1.1524000000000001</v>
      </c>
      <c r="G7" s="213">
        <v>1.116387</v>
      </c>
      <c r="H7" s="213">
        <v>1.086867</v>
      </c>
      <c r="I7" s="213">
        <v>1.0854839999999999</v>
      </c>
      <c r="J7" s="213">
        <v>1.134871</v>
      </c>
      <c r="K7" s="213">
        <v>1.129767</v>
      </c>
      <c r="L7" s="213">
        <v>1.175807</v>
      </c>
      <c r="M7" s="213">
        <v>1.2373670000000001</v>
      </c>
      <c r="N7" s="213">
        <v>1.222774</v>
      </c>
      <c r="O7" s="213">
        <v>1.1764840000000001</v>
      </c>
      <c r="P7" s="213">
        <v>1.1727240000000001</v>
      </c>
      <c r="Q7" s="213">
        <v>1.3108390000000001</v>
      </c>
      <c r="R7" s="213">
        <v>1.329933</v>
      </c>
      <c r="S7" s="213">
        <v>1.414968</v>
      </c>
      <c r="T7" s="213">
        <v>1.4038999999999999</v>
      </c>
      <c r="U7" s="213">
        <v>1.313323</v>
      </c>
      <c r="V7" s="213">
        <v>1.110968</v>
      </c>
      <c r="W7" s="213">
        <v>1.1672</v>
      </c>
      <c r="X7" s="213">
        <v>1.298</v>
      </c>
      <c r="Y7" s="213">
        <v>1.3475999999999999</v>
      </c>
      <c r="Z7" s="213">
        <v>1.225419</v>
      </c>
      <c r="AA7" s="213">
        <v>1.2442580000000001</v>
      </c>
      <c r="AB7" s="213">
        <v>1.391429</v>
      </c>
      <c r="AC7" s="213">
        <v>1.409645</v>
      </c>
      <c r="AD7" s="213">
        <v>1.3777330000000001</v>
      </c>
      <c r="AE7" s="213">
        <v>1.4263870000000001</v>
      </c>
      <c r="AF7" s="213">
        <v>1.436267</v>
      </c>
      <c r="AG7" s="213">
        <v>1.4073549999999999</v>
      </c>
      <c r="AH7" s="213">
        <v>1.3649359999999999</v>
      </c>
      <c r="AI7" s="213">
        <v>1.316567</v>
      </c>
      <c r="AJ7" s="213">
        <v>1.5703229999999999</v>
      </c>
      <c r="AK7" s="213">
        <v>1.6243000000000001</v>
      </c>
      <c r="AL7" s="213">
        <v>1.5415479999999999</v>
      </c>
      <c r="AM7" s="213">
        <v>1.5070319999999999</v>
      </c>
      <c r="AN7" s="213">
        <v>1.6166069999999999</v>
      </c>
      <c r="AO7" s="213">
        <v>1.668129</v>
      </c>
      <c r="AP7" s="213">
        <v>1.7255670000000001</v>
      </c>
      <c r="AQ7" s="213">
        <v>1.7132259999999999</v>
      </c>
      <c r="AR7" s="213">
        <v>1.6763999999999999</v>
      </c>
      <c r="AS7" s="213">
        <v>1.7236769999999999</v>
      </c>
      <c r="AT7" s="213">
        <v>1.7847420000000001</v>
      </c>
      <c r="AU7" s="213">
        <v>1.8164670000000001</v>
      </c>
      <c r="AV7" s="213">
        <v>1.8008390000000001</v>
      </c>
      <c r="AW7" s="213">
        <v>1.7944329999999999</v>
      </c>
      <c r="AX7" s="213">
        <v>1.729968</v>
      </c>
      <c r="AY7" s="213">
        <v>1.7996129999999999</v>
      </c>
      <c r="AZ7" s="213">
        <v>1.927071</v>
      </c>
      <c r="BA7" s="213">
        <v>1.8999360000000001</v>
      </c>
      <c r="BB7" s="213">
        <v>1.876933</v>
      </c>
      <c r="BC7" s="213">
        <v>1.887032</v>
      </c>
      <c r="BD7" s="213">
        <v>1.8316669999999999</v>
      </c>
      <c r="BE7" s="213">
        <v>1.665484</v>
      </c>
      <c r="BF7" s="213">
        <v>1.6603540000000001</v>
      </c>
      <c r="BG7" s="213">
        <v>1.8965720367000001</v>
      </c>
      <c r="BH7" s="213">
        <v>2.0877553374</v>
      </c>
      <c r="BI7" s="351">
        <v>2.1679710000000001</v>
      </c>
      <c r="BJ7" s="351">
        <v>2.0963799999999999</v>
      </c>
      <c r="BK7" s="351">
        <v>2.1194320000000002</v>
      </c>
      <c r="BL7" s="351">
        <v>2.1586069999999999</v>
      </c>
      <c r="BM7" s="351">
        <v>2.2205750000000002</v>
      </c>
      <c r="BN7" s="351">
        <v>2.2164410000000001</v>
      </c>
      <c r="BO7" s="351">
        <v>2.1737449999999998</v>
      </c>
      <c r="BP7" s="351">
        <v>2.1541290000000002</v>
      </c>
      <c r="BQ7" s="351">
        <v>2.1918500000000001</v>
      </c>
      <c r="BR7" s="351">
        <v>2.2278709999999999</v>
      </c>
      <c r="BS7" s="351">
        <v>2.2633969999999999</v>
      </c>
      <c r="BT7" s="351">
        <v>2.3048250000000001</v>
      </c>
      <c r="BU7" s="351">
        <v>2.3865919999999998</v>
      </c>
      <c r="BV7" s="351">
        <v>2.3030200000000001</v>
      </c>
    </row>
    <row r="8" spans="1:74" x14ac:dyDescent="0.2">
      <c r="A8" s="616" t="s">
        <v>968</v>
      </c>
      <c r="B8" s="617" t="s">
        <v>969</v>
      </c>
      <c r="C8" s="213">
        <v>1.0628390000000001</v>
      </c>
      <c r="D8" s="213">
        <v>1.097286</v>
      </c>
      <c r="E8" s="213">
        <v>1.1226449999999999</v>
      </c>
      <c r="F8" s="213">
        <v>1.1539999999999999</v>
      </c>
      <c r="G8" s="213">
        <v>1.1470320000000001</v>
      </c>
      <c r="H8" s="213">
        <v>1.1405670000000001</v>
      </c>
      <c r="I8" s="213">
        <v>1.1510320000000001</v>
      </c>
      <c r="J8" s="213">
        <v>1.1648069999999999</v>
      </c>
      <c r="K8" s="213">
        <v>1.1756329999999999</v>
      </c>
      <c r="L8" s="213">
        <v>1.189581</v>
      </c>
      <c r="M8" s="213">
        <v>1.174167</v>
      </c>
      <c r="N8" s="213">
        <v>1.1484190000000001</v>
      </c>
      <c r="O8" s="213">
        <v>1.142355</v>
      </c>
      <c r="P8" s="213">
        <v>1.158655</v>
      </c>
      <c r="Q8" s="213">
        <v>1.1837740000000001</v>
      </c>
      <c r="R8" s="213">
        <v>1.1851</v>
      </c>
      <c r="S8" s="213">
        <v>1.1816450000000001</v>
      </c>
      <c r="T8" s="213">
        <v>1.1665000000000001</v>
      </c>
      <c r="U8" s="213">
        <v>1.1758390000000001</v>
      </c>
      <c r="V8" s="213">
        <v>1.1779029999999999</v>
      </c>
      <c r="W8" s="213">
        <v>1.1634329999999999</v>
      </c>
      <c r="X8" s="213">
        <v>1.161548</v>
      </c>
      <c r="Y8" s="213">
        <v>1.1748670000000001</v>
      </c>
      <c r="Z8" s="213">
        <v>1.123032</v>
      </c>
      <c r="AA8" s="213">
        <v>1.1399030000000001</v>
      </c>
      <c r="AB8" s="213">
        <v>1.1874640000000001</v>
      </c>
      <c r="AC8" s="213">
        <v>1.2018390000000001</v>
      </c>
      <c r="AD8" s="213">
        <v>1.2105999999999999</v>
      </c>
      <c r="AE8" s="213">
        <v>1.227258</v>
      </c>
      <c r="AF8" s="213">
        <v>1.2308669999999999</v>
      </c>
      <c r="AG8" s="213">
        <v>1.2511939999999999</v>
      </c>
      <c r="AH8" s="213">
        <v>1.2419359999999999</v>
      </c>
      <c r="AI8" s="213">
        <v>1.248067</v>
      </c>
      <c r="AJ8" s="213">
        <v>1.2837099999999999</v>
      </c>
      <c r="AK8" s="213">
        <v>1.3142670000000001</v>
      </c>
      <c r="AL8" s="213">
        <v>1.291903</v>
      </c>
      <c r="AM8" s="213">
        <v>1.2494190000000001</v>
      </c>
      <c r="AN8" s="213">
        <v>1.309857</v>
      </c>
      <c r="AO8" s="213">
        <v>1.3495159999999999</v>
      </c>
      <c r="AP8" s="213">
        <v>1.360333</v>
      </c>
      <c r="AQ8" s="213">
        <v>1.3831610000000001</v>
      </c>
      <c r="AR8" s="213">
        <v>1.3854</v>
      </c>
      <c r="AS8" s="213">
        <v>1.4145810000000001</v>
      </c>
      <c r="AT8" s="213">
        <v>1.460871</v>
      </c>
      <c r="AU8" s="213">
        <v>1.472067</v>
      </c>
      <c r="AV8" s="213">
        <v>1.46871</v>
      </c>
      <c r="AW8" s="213">
        <v>1.4744330000000001</v>
      </c>
      <c r="AX8" s="213">
        <v>1.4763869999999999</v>
      </c>
      <c r="AY8" s="213">
        <v>1.482129</v>
      </c>
      <c r="AZ8" s="213">
        <v>1.5001789999999999</v>
      </c>
      <c r="BA8" s="213">
        <v>1.5230319999999999</v>
      </c>
      <c r="BB8" s="213">
        <v>1.552033</v>
      </c>
      <c r="BC8" s="213">
        <v>1.5615159999999999</v>
      </c>
      <c r="BD8" s="213">
        <v>1.5553330000000001</v>
      </c>
      <c r="BE8" s="213">
        <v>1.5700320000000001</v>
      </c>
      <c r="BF8" s="213">
        <v>1.5938380000000001</v>
      </c>
      <c r="BG8" s="213">
        <v>1.6293985524000001</v>
      </c>
      <c r="BH8" s="213">
        <v>1.6781763267000001</v>
      </c>
      <c r="BI8" s="351">
        <v>1.7098279999999999</v>
      </c>
      <c r="BJ8" s="351">
        <v>1.7023520000000001</v>
      </c>
      <c r="BK8" s="351">
        <v>1.6856370000000001</v>
      </c>
      <c r="BL8" s="351">
        <v>1.664782</v>
      </c>
      <c r="BM8" s="351">
        <v>1.6741619999999999</v>
      </c>
      <c r="BN8" s="351">
        <v>1.687527</v>
      </c>
      <c r="BO8" s="351">
        <v>1.6983200000000001</v>
      </c>
      <c r="BP8" s="351">
        <v>1.7116769999999999</v>
      </c>
      <c r="BQ8" s="351">
        <v>1.7241919999999999</v>
      </c>
      <c r="BR8" s="351">
        <v>1.733239</v>
      </c>
      <c r="BS8" s="351">
        <v>1.73915</v>
      </c>
      <c r="BT8" s="351">
        <v>1.7512859999999999</v>
      </c>
      <c r="BU8" s="351">
        <v>1.7462219999999999</v>
      </c>
      <c r="BV8" s="351">
        <v>1.723447</v>
      </c>
    </row>
    <row r="9" spans="1:74" x14ac:dyDescent="0.2">
      <c r="A9" s="616" t="s">
        <v>970</v>
      </c>
      <c r="B9" s="617" t="s">
        <v>997</v>
      </c>
      <c r="C9" s="213">
        <v>0.57677400000000001</v>
      </c>
      <c r="D9" s="213">
        <v>0.59439299999999995</v>
      </c>
      <c r="E9" s="213">
        <v>0.61032299999999995</v>
      </c>
      <c r="F9" s="213">
        <v>0.63653300000000002</v>
      </c>
      <c r="G9" s="213">
        <v>0.63683999999999996</v>
      </c>
      <c r="H9" s="213">
        <v>0.64029999999999998</v>
      </c>
      <c r="I9" s="213">
        <v>0.65080800000000005</v>
      </c>
      <c r="J9" s="213">
        <v>0.65267699999999995</v>
      </c>
      <c r="K9" s="213">
        <v>0.66326700000000005</v>
      </c>
      <c r="L9" s="213">
        <v>0.66522499999999996</v>
      </c>
      <c r="M9" s="213">
        <v>0.65193299999999998</v>
      </c>
      <c r="N9" s="213">
        <v>0.63238799999999995</v>
      </c>
      <c r="O9" s="213">
        <v>0.62735399999999997</v>
      </c>
      <c r="P9" s="213">
        <v>0.63293100000000002</v>
      </c>
      <c r="Q9" s="213">
        <v>0.64158099999999996</v>
      </c>
      <c r="R9" s="213">
        <v>0.63500000000000001</v>
      </c>
      <c r="S9" s="213">
        <v>0.64145099999999999</v>
      </c>
      <c r="T9" s="213">
        <v>0.64200000000000002</v>
      </c>
      <c r="U9" s="213">
        <v>0.64638700000000004</v>
      </c>
      <c r="V9" s="213">
        <v>0.65109700000000004</v>
      </c>
      <c r="W9" s="213">
        <v>0.63926700000000003</v>
      </c>
      <c r="X9" s="213">
        <v>0.63787199999999999</v>
      </c>
      <c r="Y9" s="213">
        <v>0.63776699999999997</v>
      </c>
      <c r="Z9" s="213">
        <v>0.60625899999999999</v>
      </c>
      <c r="AA9" s="213">
        <v>0.61280599999999996</v>
      </c>
      <c r="AB9" s="213">
        <v>0.63807199999999997</v>
      </c>
      <c r="AC9" s="213">
        <v>0.64832199999999995</v>
      </c>
      <c r="AD9" s="213">
        <v>0.65480000000000005</v>
      </c>
      <c r="AE9" s="213">
        <v>0.66487099999999999</v>
      </c>
      <c r="AF9" s="213">
        <v>0.66826600000000003</v>
      </c>
      <c r="AG9" s="213">
        <v>0.67774100000000004</v>
      </c>
      <c r="AH9" s="213">
        <v>0.67483700000000002</v>
      </c>
      <c r="AI9" s="213">
        <v>0.68653200000000003</v>
      </c>
      <c r="AJ9" s="213">
        <v>0.69193499999999997</v>
      </c>
      <c r="AK9" s="213">
        <v>0.70116699999999998</v>
      </c>
      <c r="AL9" s="213">
        <v>0.69032300000000002</v>
      </c>
      <c r="AM9" s="213">
        <v>0.67200099999999996</v>
      </c>
      <c r="AN9" s="213">
        <v>0.69182200000000005</v>
      </c>
      <c r="AO9" s="213">
        <v>0.71658100000000002</v>
      </c>
      <c r="AP9" s="213">
        <v>0.72396700000000003</v>
      </c>
      <c r="AQ9" s="213">
        <v>0.74461299999999997</v>
      </c>
      <c r="AR9" s="213">
        <v>0.75060000000000004</v>
      </c>
      <c r="AS9" s="213">
        <v>0.76635399999999998</v>
      </c>
      <c r="AT9" s="213">
        <v>0.79119300000000004</v>
      </c>
      <c r="AU9" s="213">
        <v>0.79499900000000001</v>
      </c>
      <c r="AV9" s="213">
        <v>0.78815999999999997</v>
      </c>
      <c r="AW9" s="213">
        <v>0.786134</v>
      </c>
      <c r="AX9" s="213">
        <v>0.78471000000000002</v>
      </c>
      <c r="AY9" s="213">
        <v>0.77848300000000004</v>
      </c>
      <c r="AZ9" s="213">
        <v>0.78928500000000001</v>
      </c>
      <c r="BA9" s="213">
        <v>0.80548299999999995</v>
      </c>
      <c r="BB9" s="213">
        <v>0.82960100000000003</v>
      </c>
      <c r="BC9" s="213">
        <v>0.83909699999999998</v>
      </c>
      <c r="BD9" s="213">
        <v>0.83756699999999995</v>
      </c>
      <c r="BE9" s="213">
        <v>0.85203200000000001</v>
      </c>
      <c r="BF9" s="213">
        <v>0.86548599999999998</v>
      </c>
      <c r="BG9" s="213">
        <v>0.88275419048000003</v>
      </c>
      <c r="BH9" s="213">
        <v>0.90291174146999997</v>
      </c>
      <c r="BI9" s="351">
        <v>0.91099909999999995</v>
      </c>
      <c r="BJ9" s="351">
        <v>0.90317820000000004</v>
      </c>
      <c r="BK9" s="351">
        <v>0.86331659999999999</v>
      </c>
      <c r="BL9" s="351">
        <v>0.88054690000000002</v>
      </c>
      <c r="BM9" s="351">
        <v>0.88910299999999998</v>
      </c>
      <c r="BN9" s="351">
        <v>0.89954109999999998</v>
      </c>
      <c r="BO9" s="351">
        <v>0.90369529999999998</v>
      </c>
      <c r="BP9" s="351">
        <v>0.91349449999999999</v>
      </c>
      <c r="BQ9" s="351">
        <v>0.91895479999999996</v>
      </c>
      <c r="BR9" s="351">
        <v>0.9253593</v>
      </c>
      <c r="BS9" s="351">
        <v>0.93108900000000006</v>
      </c>
      <c r="BT9" s="351">
        <v>0.93388179999999998</v>
      </c>
      <c r="BU9" s="351">
        <v>0.92934079999999997</v>
      </c>
      <c r="BV9" s="351">
        <v>0.91380950000000005</v>
      </c>
    </row>
    <row r="10" spans="1:74" x14ac:dyDescent="0.2">
      <c r="A10" s="616" t="s">
        <v>972</v>
      </c>
      <c r="B10" s="617" t="s">
        <v>973</v>
      </c>
      <c r="C10" s="213">
        <v>0.38200000000000001</v>
      </c>
      <c r="D10" s="213">
        <v>0.38867800000000002</v>
      </c>
      <c r="E10" s="213">
        <v>0.40525800000000001</v>
      </c>
      <c r="F10" s="213">
        <v>0.43240000000000001</v>
      </c>
      <c r="G10" s="213">
        <v>0.43645099999999998</v>
      </c>
      <c r="H10" s="213">
        <v>0.45103300000000002</v>
      </c>
      <c r="I10" s="213">
        <v>0.46774100000000002</v>
      </c>
      <c r="J10" s="213">
        <v>0.466387</v>
      </c>
      <c r="K10" s="213">
        <v>0.468366</v>
      </c>
      <c r="L10" s="213">
        <v>0.457903</v>
      </c>
      <c r="M10" s="213">
        <v>0.434666</v>
      </c>
      <c r="N10" s="213">
        <v>0.41367700000000002</v>
      </c>
      <c r="O10" s="213">
        <v>0.39858100000000002</v>
      </c>
      <c r="P10" s="213">
        <v>0.40503499999999998</v>
      </c>
      <c r="Q10" s="213">
        <v>0.419516</v>
      </c>
      <c r="R10" s="213">
        <v>0.42036699999999999</v>
      </c>
      <c r="S10" s="213">
        <v>0.43361300000000003</v>
      </c>
      <c r="T10" s="213">
        <v>0.45003300000000002</v>
      </c>
      <c r="U10" s="213">
        <v>0.46828999999999998</v>
      </c>
      <c r="V10" s="213">
        <v>0.47035500000000002</v>
      </c>
      <c r="W10" s="213">
        <v>0.45743299999999998</v>
      </c>
      <c r="X10" s="213">
        <v>0.44690299999999999</v>
      </c>
      <c r="Y10" s="213">
        <v>0.435533</v>
      </c>
      <c r="Z10" s="213">
        <v>0.397484</v>
      </c>
      <c r="AA10" s="213">
        <v>0.398065</v>
      </c>
      <c r="AB10" s="213">
        <v>0.415821</v>
      </c>
      <c r="AC10" s="213">
        <v>0.425452</v>
      </c>
      <c r="AD10" s="213">
        <v>0.43909999999999999</v>
      </c>
      <c r="AE10" s="213">
        <v>0.45258100000000001</v>
      </c>
      <c r="AF10" s="213">
        <v>0.47189999999999999</v>
      </c>
      <c r="AG10" s="213">
        <v>0.48580699999999999</v>
      </c>
      <c r="AH10" s="213">
        <v>0.48180699999999999</v>
      </c>
      <c r="AI10" s="213">
        <v>0.47986699999999999</v>
      </c>
      <c r="AJ10" s="213">
        <v>0.47377399999999997</v>
      </c>
      <c r="AK10" s="213">
        <v>0.46593299999999999</v>
      </c>
      <c r="AL10" s="213">
        <v>0.44519399999999998</v>
      </c>
      <c r="AM10" s="213">
        <v>0.424516</v>
      </c>
      <c r="AN10" s="213">
        <v>0.442214</v>
      </c>
      <c r="AO10" s="213">
        <v>0.466032</v>
      </c>
      <c r="AP10" s="213">
        <v>0.47589999999999999</v>
      </c>
      <c r="AQ10" s="213">
        <v>0.51087099999999996</v>
      </c>
      <c r="AR10" s="213">
        <v>0.52426700000000004</v>
      </c>
      <c r="AS10" s="213">
        <v>0.54706500000000002</v>
      </c>
      <c r="AT10" s="213">
        <v>0.56480699999999995</v>
      </c>
      <c r="AU10" s="213">
        <v>0.55476700000000001</v>
      </c>
      <c r="AV10" s="213">
        <v>0.52996799999999999</v>
      </c>
      <c r="AW10" s="213">
        <v>0.50770000000000004</v>
      </c>
      <c r="AX10" s="213">
        <v>0.492419</v>
      </c>
      <c r="AY10" s="213">
        <v>0.48480699999999999</v>
      </c>
      <c r="AZ10" s="213">
        <v>0.489429</v>
      </c>
      <c r="BA10" s="213">
        <v>0.49970999999999999</v>
      </c>
      <c r="BB10" s="213">
        <v>0.52800000000000002</v>
      </c>
      <c r="BC10" s="213">
        <v>0.55025800000000002</v>
      </c>
      <c r="BD10" s="213">
        <v>0.56803300000000001</v>
      </c>
      <c r="BE10" s="213">
        <v>0.59145199999999998</v>
      </c>
      <c r="BF10" s="213">
        <v>0.60709599999999997</v>
      </c>
      <c r="BG10" s="213">
        <v>0.59723608333</v>
      </c>
      <c r="BH10" s="213">
        <v>0.5851153871</v>
      </c>
      <c r="BI10" s="351">
        <v>0.57394330000000005</v>
      </c>
      <c r="BJ10" s="351">
        <v>0.56138840000000001</v>
      </c>
      <c r="BK10" s="351">
        <v>0.5477786</v>
      </c>
      <c r="BL10" s="351">
        <v>0.54625080000000004</v>
      </c>
      <c r="BM10" s="351">
        <v>0.55689040000000001</v>
      </c>
      <c r="BN10" s="351">
        <v>0.57151540000000001</v>
      </c>
      <c r="BO10" s="351">
        <v>0.5846112</v>
      </c>
      <c r="BP10" s="351">
        <v>0.60386919999999999</v>
      </c>
      <c r="BQ10" s="351">
        <v>0.60809709999999995</v>
      </c>
      <c r="BR10" s="351">
        <v>0.6173208</v>
      </c>
      <c r="BS10" s="351">
        <v>0.61620649999999999</v>
      </c>
      <c r="BT10" s="351">
        <v>0.60992760000000001</v>
      </c>
      <c r="BU10" s="351">
        <v>0.60537039999999998</v>
      </c>
      <c r="BV10" s="351">
        <v>0.5886612</v>
      </c>
    </row>
    <row r="11" spans="1:74" x14ac:dyDescent="0.2">
      <c r="A11" s="616"/>
      <c r="B11" s="155" t="s">
        <v>974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399"/>
      <c r="BJ11" s="399"/>
      <c r="BK11" s="399"/>
      <c r="BL11" s="399"/>
      <c r="BM11" s="399"/>
      <c r="BN11" s="399"/>
      <c r="BO11" s="399"/>
      <c r="BP11" s="399"/>
      <c r="BQ11" s="399"/>
      <c r="BR11" s="399"/>
      <c r="BS11" s="399"/>
      <c r="BT11" s="399"/>
      <c r="BU11" s="399"/>
      <c r="BV11" s="399"/>
    </row>
    <row r="12" spans="1:74" x14ac:dyDescent="0.2">
      <c r="A12" s="616" t="s">
        <v>975</v>
      </c>
      <c r="B12" s="617" t="s">
        <v>976</v>
      </c>
      <c r="C12" s="213">
        <v>4.1279999999999997E-3</v>
      </c>
      <c r="D12" s="213">
        <v>6.8919999999999997E-3</v>
      </c>
      <c r="E12" s="213">
        <v>6.6769999999999998E-3</v>
      </c>
      <c r="F12" s="213">
        <v>5.3319999999999999E-3</v>
      </c>
      <c r="G12" s="213">
        <v>6.2249999999999996E-3</v>
      </c>
      <c r="H12" s="213">
        <v>5.1330000000000004E-3</v>
      </c>
      <c r="I12" s="213">
        <v>6.0639999999999999E-3</v>
      </c>
      <c r="J12" s="213">
        <v>4.0309999999999999E-3</v>
      </c>
      <c r="K12" s="213">
        <v>5.1659999999999996E-3</v>
      </c>
      <c r="L12" s="213">
        <v>6.3860000000000002E-3</v>
      </c>
      <c r="M12" s="213">
        <v>6.3330000000000001E-3</v>
      </c>
      <c r="N12" s="213">
        <v>6.8380000000000003E-3</v>
      </c>
      <c r="O12" s="213">
        <v>5.0000000000000001E-3</v>
      </c>
      <c r="P12" s="213">
        <v>3.9309999999999996E-3</v>
      </c>
      <c r="Q12" s="213">
        <v>4.548E-3</v>
      </c>
      <c r="R12" s="213">
        <v>4.8659999999999997E-3</v>
      </c>
      <c r="S12" s="213">
        <v>5.4840000000000002E-3</v>
      </c>
      <c r="T12" s="213">
        <v>8.34E-4</v>
      </c>
      <c r="U12" s="213">
        <v>2.1930000000000001E-3</v>
      </c>
      <c r="V12" s="213">
        <v>6.0000000000000001E-3</v>
      </c>
      <c r="W12" s="213">
        <v>4.0340000000000003E-3</v>
      </c>
      <c r="X12" s="213">
        <v>4.516E-3</v>
      </c>
      <c r="Y12" s="213">
        <v>3.833E-3</v>
      </c>
      <c r="Z12" s="213">
        <v>3.2260000000000001E-3</v>
      </c>
      <c r="AA12" s="213">
        <v>3.581E-3</v>
      </c>
      <c r="AB12" s="213">
        <v>9.8209999999999999E-3</v>
      </c>
      <c r="AC12" s="213">
        <v>2.3549999999999999E-3</v>
      </c>
      <c r="AD12" s="213">
        <v>5.7660000000000003E-3</v>
      </c>
      <c r="AE12" s="213">
        <v>7.6779999999999999E-3</v>
      </c>
      <c r="AF12" s="213">
        <v>5.633E-3</v>
      </c>
      <c r="AG12" s="213">
        <v>5.4840000000000002E-3</v>
      </c>
      <c r="AH12" s="213">
        <v>8.9350000000000002E-3</v>
      </c>
      <c r="AI12" s="213">
        <v>3.6670000000000001E-3</v>
      </c>
      <c r="AJ12" s="213">
        <v>5.9030000000000003E-3</v>
      </c>
      <c r="AK12" s="213">
        <v>7.5329999999999998E-3</v>
      </c>
      <c r="AL12" s="213">
        <v>7.1939999999999999E-3</v>
      </c>
      <c r="AM12" s="213">
        <v>4.7089999999999996E-3</v>
      </c>
      <c r="AN12" s="213">
        <v>5.4640000000000001E-3</v>
      </c>
      <c r="AO12" s="213">
        <v>8.0330000000000002E-3</v>
      </c>
      <c r="AP12" s="213">
        <v>6.0670000000000003E-3</v>
      </c>
      <c r="AQ12" s="213">
        <v>4.4520000000000002E-3</v>
      </c>
      <c r="AR12" s="213">
        <v>4.4330000000000003E-3</v>
      </c>
      <c r="AS12" s="213">
        <v>6.2899999999999996E-3</v>
      </c>
      <c r="AT12" s="213">
        <v>9.5169999999999994E-3</v>
      </c>
      <c r="AU12" s="213">
        <v>5.0670000000000003E-3</v>
      </c>
      <c r="AV12" s="213">
        <v>6.4200000000000004E-3</v>
      </c>
      <c r="AW12" s="213">
        <v>7.5659999999999998E-3</v>
      </c>
      <c r="AX12" s="213">
        <v>5.8389999999999996E-3</v>
      </c>
      <c r="AY12" s="213">
        <v>1.8389999999999999E-3</v>
      </c>
      <c r="AZ12" s="213">
        <v>6.8929999999999998E-3</v>
      </c>
      <c r="BA12" s="213">
        <v>6.097E-3</v>
      </c>
      <c r="BB12" s="213">
        <v>5.0670000000000003E-3</v>
      </c>
      <c r="BC12" s="213">
        <v>5.2900000000000004E-3</v>
      </c>
      <c r="BD12" s="213">
        <v>4.5999999999999999E-3</v>
      </c>
      <c r="BE12" s="213">
        <v>6.0000000000000001E-3</v>
      </c>
      <c r="BF12" s="213">
        <v>7.4510000000000002E-3</v>
      </c>
      <c r="BG12" s="213">
        <v>4.9971299999999998E-3</v>
      </c>
      <c r="BH12" s="213">
        <v>5.4684399999999998E-3</v>
      </c>
      <c r="BI12" s="351">
        <v>4.1314899999999998E-3</v>
      </c>
      <c r="BJ12" s="351">
        <v>3.7586799999999999E-3</v>
      </c>
      <c r="BK12" s="351">
        <v>4.2575199999999999E-3</v>
      </c>
      <c r="BL12" s="351">
        <v>3.62774E-3</v>
      </c>
      <c r="BM12" s="351">
        <v>4.0227099999999997E-3</v>
      </c>
      <c r="BN12" s="351">
        <v>4.8119499999999997E-3</v>
      </c>
      <c r="BO12" s="351">
        <v>4.9863299999999998E-3</v>
      </c>
      <c r="BP12" s="351">
        <v>3.8641299999999999E-3</v>
      </c>
      <c r="BQ12" s="351">
        <v>4.7225899999999996E-3</v>
      </c>
      <c r="BR12" s="351">
        <v>4.9103799999999998E-3</v>
      </c>
      <c r="BS12" s="351">
        <v>4.1277400000000004E-3</v>
      </c>
      <c r="BT12" s="351">
        <v>4.83337E-3</v>
      </c>
      <c r="BU12" s="351">
        <v>3.84125E-3</v>
      </c>
      <c r="BV12" s="351">
        <v>3.6189600000000001E-3</v>
      </c>
    </row>
    <row r="13" spans="1:74" x14ac:dyDescent="0.2">
      <c r="A13" s="616" t="s">
        <v>1141</v>
      </c>
      <c r="B13" s="617" t="s">
        <v>969</v>
      </c>
      <c r="C13" s="213">
        <v>0.28841899999999998</v>
      </c>
      <c r="D13" s="213">
        <v>0.27389200000000002</v>
      </c>
      <c r="E13" s="213">
        <v>0.29909599999999997</v>
      </c>
      <c r="F13" s="213">
        <v>0.31369999999999998</v>
      </c>
      <c r="G13" s="213">
        <v>0.29703200000000002</v>
      </c>
      <c r="H13" s="213">
        <v>0.27813300000000002</v>
      </c>
      <c r="I13" s="213">
        <v>0.28261199999999997</v>
      </c>
      <c r="J13" s="213">
        <v>0.27516099999999999</v>
      </c>
      <c r="K13" s="213">
        <v>0.26519999999999999</v>
      </c>
      <c r="L13" s="213">
        <v>0.25703199999999998</v>
      </c>
      <c r="M13" s="213">
        <v>0.28439999999999999</v>
      </c>
      <c r="N13" s="213">
        <v>0.28487099999999999</v>
      </c>
      <c r="O13" s="213">
        <v>0.28445199999999998</v>
      </c>
      <c r="P13" s="213">
        <v>0.28986200000000001</v>
      </c>
      <c r="Q13" s="213">
        <v>0.306645</v>
      </c>
      <c r="R13" s="213">
        <v>0.313633</v>
      </c>
      <c r="S13" s="213">
        <v>0.32754800000000001</v>
      </c>
      <c r="T13" s="213">
        <v>0.3261</v>
      </c>
      <c r="U13" s="213">
        <v>0.32064500000000001</v>
      </c>
      <c r="V13" s="213">
        <v>0.30325800000000003</v>
      </c>
      <c r="W13" s="213">
        <v>0.30159999999999998</v>
      </c>
      <c r="X13" s="213">
        <v>0.29119400000000001</v>
      </c>
      <c r="Y13" s="213">
        <v>0.30866700000000002</v>
      </c>
      <c r="Z13" s="213">
        <v>0.307645</v>
      </c>
      <c r="AA13" s="213">
        <v>0.29764499999999999</v>
      </c>
      <c r="AB13" s="213">
        <v>0.28246399999999999</v>
      </c>
      <c r="AC13" s="213">
        <v>0.29519400000000001</v>
      </c>
      <c r="AD13" s="213">
        <v>0.29749999999999999</v>
      </c>
      <c r="AE13" s="213">
        <v>0.32438699999999998</v>
      </c>
      <c r="AF13" s="213">
        <v>0.33279999999999998</v>
      </c>
      <c r="AG13" s="213">
        <v>0.31190299999999999</v>
      </c>
      <c r="AH13" s="213">
        <v>0.30893599999999999</v>
      </c>
      <c r="AI13" s="213">
        <v>0.27829999999999999</v>
      </c>
      <c r="AJ13" s="213">
        <v>0.30312899999999998</v>
      </c>
      <c r="AK13" s="213">
        <v>0.31469999999999998</v>
      </c>
      <c r="AL13" s="213">
        <v>0.33158100000000001</v>
      </c>
      <c r="AM13" s="213">
        <v>0.295742</v>
      </c>
      <c r="AN13" s="213">
        <v>0.29453600000000002</v>
      </c>
      <c r="AO13" s="213">
        <v>0.29529</v>
      </c>
      <c r="AP13" s="213">
        <v>0.307</v>
      </c>
      <c r="AQ13" s="213">
        <v>0.29954799999999998</v>
      </c>
      <c r="AR13" s="213">
        <v>0.32136700000000001</v>
      </c>
      <c r="AS13" s="213">
        <v>0.32016099999999997</v>
      </c>
      <c r="AT13" s="213">
        <v>0.31019400000000003</v>
      </c>
      <c r="AU13" s="213">
        <v>0.29609999999999997</v>
      </c>
      <c r="AV13" s="213">
        <v>0.27948400000000001</v>
      </c>
      <c r="AW13" s="213">
        <v>0.29383300000000001</v>
      </c>
      <c r="AX13" s="213">
        <v>0.30270999999999998</v>
      </c>
      <c r="AY13" s="213">
        <v>0.29712899999999998</v>
      </c>
      <c r="AZ13" s="213">
        <v>0.256714</v>
      </c>
      <c r="BA13" s="213">
        <v>0.28761300000000001</v>
      </c>
      <c r="BB13" s="213">
        <v>0.29506700000000002</v>
      </c>
      <c r="BC13" s="213">
        <v>0.29454799999999998</v>
      </c>
      <c r="BD13" s="213">
        <v>0.3004</v>
      </c>
      <c r="BE13" s="213">
        <v>0.29238700000000001</v>
      </c>
      <c r="BF13" s="213">
        <v>0.29512899999999997</v>
      </c>
      <c r="BG13" s="213">
        <v>0.28718759999999999</v>
      </c>
      <c r="BH13" s="213">
        <v>0.2709918</v>
      </c>
      <c r="BI13" s="351">
        <v>0.2904892</v>
      </c>
      <c r="BJ13" s="351">
        <v>0.30010809999999999</v>
      </c>
      <c r="BK13" s="351">
        <v>0.28140130000000002</v>
      </c>
      <c r="BL13" s="351">
        <v>0.27910489999999999</v>
      </c>
      <c r="BM13" s="351">
        <v>0.2908212</v>
      </c>
      <c r="BN13" s="351">
        <v>0.30090060000000002</v>
      </c>
      <c r="BO13" s="351">
        <v>0.3176523</v>
      </c>
      <c r="BP13" s="351">
        <v>0.31192180000000003</v>
      </c>
      <c r="BQ13" s="351">
        <v>0.30517430000000001</v>
      </c>
      <c r="BR13" s="351">
        <v>0.29961300000000002</v>
      </c>
      <c r="BS13" s="351">
        <v>0.29488059999999999</v>
      </c>
      <c r="BT13" s="351">
        <v>0.2832788</v>
      </c>
      <c r="BU13" s="351">
        <v>0.29711860000000001</v>
      </c>
      <c r="BV13" s="351">
        <v>0.30795139999999999</v>
      </c>
    </row>
    <row r="14" spans="1:74" x14ac:dyDescent="0.2">
      <c r="A14" s="616" t="s">
        <v>1142</v>
      </c>
      <c r="B14" s="617" t="s">
        <v>1143</v>
      </c>
      <c r="C14" s="213">
        <v>0.27264500000000003</v>
      </c>
      <c r="D14" s="213">
        <v>0.25517800000000002</v>
      </c>
      <c r="E14" s="213">
        <v>0.23641899999999999</v>
      </c>
      <c r="F14" s="213">
        <v>0.27560000000000001</v>
      </c>
      <c r="G14" s="213">
        <v>0.28487099999999999</v>
      </c>
      <c r="H14" s="213">
        <v>0.29123300000000002</v>
      </c>
      <c r="I14" s="213">
        <v>0.297709</v>
      </c>
      <c r="J14" s="213">
        <v>0.298871</v>
      </c>
      <c r="K14" s="213">
        <v>0.26383299999999998</v>
      </c>
      <c r="L14" s="213">
        <v>0.263096</v>
      </c>
      <c r="M14" s="213">
        <v>0.27483299999999999</v>
      </c>
      <c r="N14" s="213">
        <v>0.292709</v>
      </c>
      <c r="O14" s="213">
        <v>0.30412899999999998</v>
      </c>
      <c r="P14" s="213">
        <v>0.28389700000000001</v>
      </c>
      <c r="Q14" s="213">
        <v>0.28851599999999999</v>
      </c>
      <c r="R14" s="213">
        <v>0.2838</v>
      </c>
      <c r="S14" s="213">
        <v>0.28522599999999998</v>
      </c>
      <c r="T14" s="213">
        <v>0.27233299999999999</v>
      </c>
      <c r="U14" s="213">
        <v>0.26896799999999998</v>
      </c>
      <c r="V14" s="213">
        <v>0.27232299999999998</v>
      </c>
      <c r="W14" s="213">
        <v>0.2732</v>
      </c>
      <c r="X14" s="213">
        <v>0.26519399999999999</v>
      </c>
      <c r="Y14" s="213">
        <v>0.28063300000000002</v>
      </c>
      <c r="Z14" s="213">
        <v>0.28725800000000001</v>
      </c>
      <c r="AA14" s="213">
        <v>0.26629000000000003</v>
      </c>
      <c r="AB14" s="213">
        <v>0.26167899999999999</v>
      </c>
      <c r="AC14" s="213">
        <v>0.29125800000000002</v>
      </c>
      <c r="AD14" s="213">
        <v>0.30343300000000001</v>
      </c>
      <c r="AE14" s="213">
        <v>0.29770999999999997</v>
      </c>
      <c r="AF14" s="213">
        <v>0.28243299999999999</v>
      </c>
      <c r="AG14" s="213">
        <v>0.29487099999999999</v>
      </c>
      <c r="AH14" s="213">
        <v>0.27967700000000001</v>
      </c>
      <c r="AI14" s="213">
        <v>0.23503299999999999</v>
      </c>
      <c r="AJ14" s="213">
        <v>0.29103200000000001</v>
      </c>
      <c r="AK14" s="213">
        <v>0.30120000000000002</v>
      </c>
      <c r="AL14" s="213">
        <v>0.31051600000000001</v>
      </c>
      <c r="AM14" s="213">
        <v>0.304226</v>
      </c>
      <c r="AN14" s="213">
        <v>0.27385700000000002</v>
      </c>
      <c r="AO14" s="213">
        <v>0.27574199999999999</v>
      </c>
      <c r="AP14" s="213">
        <v>0.28576699999999999</v>
      </c>
      <c r="AQ14" s="213">
        <v>0.29167700000000002</v>
      </c>
      <c r="AR14" s="213">
        <v>0.28573300000000001</v>
      </c>
      <c r="AS14" s="213">
        <v>0.28635500000000003</v>
      </c>
      <c r="AT14" s="213">
        <v>0.29338700000000001</v>
      </c>
      <c r="AU14" s="213">
        <v>0.29403299999999999</v>
      </c>
      <c r="AV14" s="213">
        <v>0.29429</v>
      </c>
      <c r="AW14" s="213">
        <v>0.31443300000000002</v>
      </c>
      <c r="AX14" s="213">
        <v>0.313</v>
      </c>
      <c r="AY14" s="213">
        <v>0.29183900000000002</v>
      </c>
      <c r="AZ14" s="213">
        <v>0.28857100000000002</v>
      </c>
      <c r="BA14" s="213">
        <v>0.26148399999999999</v>
      </c>
      <c r="BB14" s="213">
        <v>0.2717</v>
      </c>
      <c r="BC14" s="213">
        <v>0.28293600000000002</v>
      </c>
      <c r="BD14" s="213">
        <v>0.29016700000000001</v>
      </c>
      <c r="BE14" s="213">
        <v>0.28641899999999998</v>
      </c>
      <c r="BF14" s="213">
        <v>0.28412900000000002</v>
      </c>
      <c r="BG14" s="213">
        <v>0.26179479999999999</v>
      </c>
      <c r="BH14" s="213">
        <v>0.27162449999999999</v>
      </c>
      <c r="BI14" s="351">
        <v>0.2872441</v>
      </c>
      <c r="BJ14" s="351">
        <v>0.3023845</v>
      </c>
      <c r="BK14" s="351">
        <v>0.28415780000000002</v>
      </c>
      <c r="BL14" s="351">
        <v>0.28355550000000002</v>
      </c>
      <c r="BM14" s="351">
        <v>0.28413650000000001</v>
      </c>
      <c r="BN14" s="351">
        <v>0.29595450000000001</v>
      </c>
      <c r="BO14" s="351">
        <v>0.29458139999999999</v>
      </c>
      <c r="BP14" s="351">
        <v>0.29085630000000001</v>
      </c>
      <c r="BQ14" s="351">
        <v>0.29469339999999999</v>
      </c>
      <c r="BR14" s="351">
        <v>0.29498380000000002</v>
      </c>
      <c r="BS14" s="351">
        <v>0.27138689999999999</v>
      </c>
      <c r="BT14" s="351">
        <v>0.28230719999999998</v>
      </c>
      <c r="BU14" s="351">
        <v>0.29382429999999998</v>
      </c>
      <c r="BV14" s="351">
        <v>0.30845129999999998</v>
      </c>
    </row>
    <row r="15" spans="1:74" x14ac:dyDescent="0.2">
      <c r="A15" s="616" t="s">
        <v>977</v>
      </c>
      <c r="B15" s="617" t="s">
        <v>971</v>
      </c>
      <c r="C15" s="213">
        <v>-0.17274100000000001</v>
      </c>
      <c r="D15" s="213">
        <v>-0.134962</v>
      </c>
      <c r="E15" s="213">
        <v>6.7516999999999994E-2</v>
      </c>
      <c r="F15" s="213">
        <v>0.220501</v>
      </c>
      <c r="G15" s="213">
        <v>0.29703299999999999</v>
      </c>
      <c r="H15" s="213">
        <v>0.28933399999999998</v>
      </c>
      <c r="I15" s="213">
        <v>0.266453</v>
      </c>
      <c r="J15" s="213">
        <v>0.26135599999999998</v>
      </c>
      <c r="K15" s="213">
        <v>4.8534000000000001E-2</v>
      </c>
      <c r="L15" s="213">
        <v>-8.4902000000000005E-2</v>
      </c>
      <c r="M15" s="213">
        <v>-0.22289999999999999</v>
      </c>
      <c r="N15" s="213">
        <v>-0.25174099999999999</v>
      </c>
      <c r="O15" s="213">
        <v>-0.239258</v>
      </c>
      <c r="P15" s="213">
        <v>-0.151724</v>
      </c>
      <c r="Q15" s="213">
        <v>6.5838999999999995E-2</v>
      </c>
      <c r="R15" s="213">
        <v>0.226301</v>
      </c>
      <c r="S15" s="213">
        <v>0.27896799999999999</v>
      </c>
      <c r="T15" s="213">
        <v>0.28889999999999999</v>
      </c>
      <c r="U15" s="213">
        <v>0.28071000000000002</v>
      </c>
      <c r="V15" s="213">
        <v>0.25670900000000002</v>
      </c>
      <c r="W15" s="213">
        <v>6.6365999999999994E-2</v>
      </c>
      <c r="X15" s="213">
        <v>-8.4548999999999999E-2</v>
      </c>
      <c r="Y15" s="213">
        <v>-0.24423300000000001</v>
      </c>
      <c r="Z15" s="213">
        <v>-0.26828999999999997</v>
      </c>
      <c r="AA15" s="213">
        <v>-0.212613</v>
      </c>
      <c r="AB15" s="213">
        <v>-0.14099999999999999</v>
      </c>
      <c r="AC15" s="213">
        <v>8.9095999999999995E-2</v>
      </c>
      <c r="AD15" s="213">
        <v>0.25023400000000001</v>
      </c>
      <c r="AE15" s="213">
        <v>0.27825699999999998</v>
      </c>
      <c r="AF15" s="213">
        <v>0.29433399999999998</v>
      </c>
      <c r="AG15" s="213">
        <v>0.264903</v>
      </c>
      <c r="AH15" s="213">
        <v>0.23622599999999999</v>
      </c>
      <c r="AI15" s="213">
        <v>-3.9667000000000001E-2</v>
      </c>
      <c r="AJ15" s="213">
        <v>-8.0419000000000004E-2</v>
      </c>
      <c r="AK15" s="213">
        <v>-0.27500000000000002</v>
      </c>
      <c r="AL15" s="213">
        <v>-0.30809700000000001</v>
      </c>
      <c r="AM15" s="213">
        <v>-0.21190300000000001</v>
      </c>
      <c r="AN15" s="213">
        <v>-0.164464</v>
      </c>
      <c r="AO15" s="213">
        <v>5.2547999999999997E-2</v>
      </c>
      <c r="AP15" s="213">
        <v>0.20149900000000001</v>
      </c>
      <c r="AQ15" s="213">
        <v>0.25938800000000001</v>
      </c>
      <c r="AR15" s="213">
        <v>0.26240000000000002</v>
      </c>
      <c r="AS15" s="213">
        <v>0.25729099999999999</v>
      </c>
      <c r="AT15" s="213">
        <v>0.26738600000000001</v>
      </c>
      <c r="AU15" s="213">
        <v>5.5133000000000001E-2</v>
      </c>
      <c r="AV15" s="213">
        <v>-0.116162</v>
      </c>
      <c r="AW15" s="213">
        <v>-0.22069900000000001</v>
      </c>
      <c r="AX15" s="213">
        <v>-0.24851699999999999</v>
      </c>
      <c r="AY15" s="213">
        <v>-0.21635499999999999</v>
      </c>
      <c r="AZ15" s="213">
        <v>-0.12471400000000001</v>
      </c>
      <c r="BA15" s="213">
        <v>7.4064000000000005E-2</v>
      </c>
      <c r="BB15" s="213">
        <v>0.232733</v>
      </c>
      <c r="BC15" s="213">
        <v>0.284387</v>
      </c>
      <c r="BD15" s="213">
        <v>0.264233</v>
      </c>
      <c r="BE15" s="213">
        <v>0.26719399999999999</v>
      </c>
      <c r="BF15" s="213">
        <v>0.220194</v>
      </c>
      <c r="BG15" s="213">
        <v>3.5095500000000002E-2</v>
      </c>
      <c r="BH15" s="213">
        <v>-9.4116400000000003E-2</v>
      </c>
      <c r="BI15" s="351">
        <v>-0.25036340000000001</v>
      </c>
      <c r="BJ15" s="351">
        <v>-0.26057150000000001</v>
      </c>
      <c r="BK15" s="351">
        <v>-0.193773</v>
      </c>
      <c r="BL15" s="351">
        <v>-0.1185638</v>
      </c>
      <c r="BM15" s="351">
        <v>7.5407799999999997E-2</v>
      </c>
      <c r="BN15" s="351">
        <v>0.2342436</v>
      </c>
      <c r="BO15" s="351">
        <v>0.27872360000000002</v>
      </c>
      <c r="BP15" s="351">
        <v>0.27743659999999998</v>
      </c>
      <c r="BQ15" s="351">
        <v>0.27047840000000001</v>
      </c>
      <c r="BR15" s="351">
        <v>0.24906519999999999</v>
      </c>
      <c r="BS15" s="351">
        <v>3.5095500000000002E-2</v>
      </c>
      <c r="BT15" s="351">
        <v>-9.4116400000000003E-2</v>
      </c>
      <c r="BU15" s="351">
        <v>-0.25036340000000001</v>
      </c>
      <c r="BV15" s="351">
        <v>-0.26057150000000001</v>
      </c>
    </row>
    <row r="16" spans="1:74" x14ac:dyDescent="0.2">
      <c r="A16" s="616"/>
      <c r="B16" s="155" t="s">
        <v>978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399"/>
      <c r="BJ16" s="399"/>
      <c r="BK16" s="399"/>
      <c r="BL16" s="399"/>
      <c r="BM16" s="399"/>
      <c r="BN16" s="399"/>
      <c r="BO16" s="399"/>
      <c r="BP16" s="399"/>
      <c r="BQ16" s="399"/>
      <c r="BR16" s="399"/>
      <c r="BS16" s="399"/>
      <c r="BT16" s="399"/>
      <c r="BU16" s="399"/>
      <c r="BV16" s="399"/>
    </row>
    <row r="17" spans="1:74" x14ac:dyDescent="0.2">
      <c r="A17" s="616" t="s">
        <v>979</v>
      </c>
      <c r="B17" s="617" t="s">
        <v>973</v>
      </c>
      <c r="C17" s="213">
        <v>-2.0225E-2</v>
      </c>
      <c r="D17" s="213">
        <v>-2.0677999999999998E-2</v>
      </c>
      <c r="E17" s="213">
        <v>-2.0677000000000001E-2</v>
      </c>
      <c r="F17" s="213">
        <v>-2.0299999999999999E-2</v>
      </c>
      <c r="G17" s="213">
        <v>-2.0967E-2</v>
      </c>
      <c r="H17" s="213">
        <v>-2.1533E-2</v>
      </c>
      <c r="I17" s="213">
        <v>-2.1193E-2</v>
      </c>
      <c r="J17" s="213">
        <v>-2.0774000000000001E-2</v>
      </c>
      <c r="K17" s="213">
        <v>-2.0532999999999999E-2</v>
      </c>
      <c r="L17" s="213">
        <v>-2.1063999999999999E-2</v>
      </c>
      <c r="M17" s="213">
        <v>-2.1565999999999998E-2</v>
      </c>
      <c r="N17" s="213">
        <v>-2.1967E-2</v>
      </c>
      <c r="O17" s="213">
        <v>-2.1484E-2</v>
      </c>
      <c r="P17" s="213">
        <v>-2.1482999999999999E-2</v>
      </c>
      <c r="Q17" s="213">
        <v>-2.1323000000000002E-2</v>
      </c>
      <c r="R17" s="213">
        <v>-2.06E-2</v>
      </c>
      <c r="S17" s="213">
        <v>-2.1451999999999999E-2</v>
      </c>
      <c r="T17" s="213">
        <v>-2.2266999999999999E-2</v>
      </c>
      <c r="U17" s="213">
        <v>-2.1419000000000001E-2</v>
      </c>
      <c r="V17" s="213">
        <v>-2.171E-2</v>
      </c>
      <c r="W17" s="213">
        <v>-2.1732999999999999E-2</v>
      </c>
      <c r="X17" s="213">
        <v>-2.1548000000000001E-2</v>
      </c>
      <c r="Y17" s="213">
        <v>-2.1867000000000001E-2</v>
      </c>
      <c r="Z17" s="213">
        <v>-2.2452E-2</v>
      </c>
      <c r="AA17" s="213">
        <v>-2.2225999999999999E-2</v>
      </c>
      <c r="AB17" s="213">
        <v>-2.1749999999999999E-2</v>
      </c>
      <c r="AC17" s="213">
        <v>-2.1936000000000001E-2</v>
      </c>
      <c r="AD17" s="213">
        <v>-2.0799999999999999E-2</v>
      </c>
      <c r="AE17" s="213">
        <v>-2.1323000000000002E-2</v>
      </c>
      <c r="AF17" s="213">
        <v>-2.18E-2</v>
      </c>
      <c r="AG17" s="213">
        <v>-2.1354999999999999E-2</v>
      </c>
      <c r="AH17" s="213">
        <v>-2.2484000000000001E-2</v>
      </c>
      <c r="AI17" s="213">
        <v>-2.18E-2</v>
      </c>
      <c r="AJ17" s="213">
        <v>-2.1676999999999998E-2</v>
      </c>
      <c r="AK17" s="213">
        <v>-2.2433000000000002E-2</v>
      </c>
      <c r="AL17" s="213">
        <v>-2.1516E-2</v>
      </c>
      <c r="AM17" s="213">
        <v>-2.1065E-2</v>
      </c>
      <c r="AN17" s="213">
        <v>-2.0428999999999999E-2</v>
      </c>
      <c r="AO17" s="213">
        <v>-2.0129000000000001E-2</v>
      </c>
      <c r="AP17" s="213">
        <v>-2.0333E-2</v>
      </c>
      <c r="AQ17" s="213">
        <v>-2.1580999999999999E-2</v>
      </c>
      <c r="AR17" s="213">
        <v>-2.1132999999999999E-2</v>
      </c>
      <c r="AS17" s="213">
        <v>-2.1807E-2</v>
      </c>
      <c r="AT17" s="213">
        <v>-2.2225999999999999E-2</v>
      </c>
      <c r="AU17" s="213">
        <v>-2.0767000000000001E-2</v>
      </c>
      <c r="AV17" s="213">
        <v>-2.0032000000000001E-2</v>
      </c>
      <c r="AW17" s="213">
        <v>-2.0433E-2</v>
      </c>
      <c r="AX17" s="213">
        <v>-1.9903000000000001E-2</v>
      </c>
      <c r="AY17" s="213">
        <v>-2.0160999999999998E-2</v>
      </c>
      <c r="AZ17" s="213">
        <v>-2.0714E-2</v>
      </c>
      <c r="BA17" s="213">
        <v>-1.9193999999999999E-2</v>
      </c>
      <c r="BB17" s="213">
        <v>-1.9833E-2</v>
      </c>
      <c r="BC17" s="213">
        <v>-2.0289999999999999E-2</v>
      </c>
      <c r="BD17" s="213">
        <v>-2.1132999999999999E-2</v>
      </c>
      <c r="BE17" s="213">
        <v>-2.1225999999999998E-2</v>
      </c>
      <c r="BF17" s="213">
        <v>-2.0903000000000001E-2</v>
      </c>
      <c r="BG17" s="213">
        <v>-2.0179300000000001E-2</v>
      </c>
      <c r="BH17" s="213">
        <v>-1.99651E-2</v>
      </c>
      <c r="BI17" s="351">
        <v>-2.0823700000000001E-2</v>
      </c>
      <c r="BJ17" s="351">
        <v>-2.1080499999999999E-2</v>
      </c>
      <c r="BK17" s="351">
        <v>-2.0400399999999999E-2</v>
      </c>
      <c r="BL17" s="351">
        <v>-2.0305799999999999E-2</v>
      </c>
      <c r="BM17" s="351">
        <v>-2.0550200000000001E-2</v>
      </c>
      <c r="BN17" s="351">
        <v>-2.0268899999999999E-2</v>
      </c>
      <c r="BO17" s="351">
        <v>-2.05674E-2</v>
      </c>
      <c r="BP17" s="351">
        <v>-2.1283199999999999E-2</v>
      </c>
      <c r="BQ17" s="351">
        <v>-2.0412300000000001E-2</v>
      </c>
      <c r="BR17" s="351">
        <v>-2.10352E-2</v>
      </c>
      <c r="BS17" s="351">
        <v>-2.0321700000000002E-2</v>
      </c>
      <c r="BT17" s="351">
        <v>-2.02203E-2</v>
      </c>
      <c r="BU17" s="351">
        <v>-2.1025100000000001E-2</v>
      </c>
      <c r="BV17" s="351">
        <v>-2.1435900000000001E-2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399"/>
      <c r="BJ18" s="399"/>
      <c r="BK18" s="399"/>
      <c r="BL18" s="399"/>
      <c r="BM18" s="399"/>
      <c r="BN18" s="399"/>
      <c r="BO18" s="399"/>
      <c r="BP18" s="399"/>
      <c r="BQ18" s="399"/>
      <c r="BR18" s="399"/>
      <c r="BS18" s="399"/>
      <c r="BT18" s="399"/>
      <c r="BU18" s="399"/>
      <c r="BV18" s="399"/>
    </row>
    <row r="19" spans="1:74" x14ac:dyDescent="0.2">
      <c r="A19" s="615"/>
      <c r="B19" s="155" t="s">
        <v>980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399"/>
      <c r="BJ19" s="399"/>
      <c r="BK19" s="399"/>
      <c r="BL19" s="399"/>
      <c r="BM19" s="399"/>
      <c r="BN19" s="399"/>
      <c r="BO19" s="399"/>
      <c r="BP19" s="399"/>
      <c r="BQ19" s="399"/>
      <c r="BR19" s="399"/>
      <c r="BS19" s="399"/>
      <c r="BT19" s="399"/>
      <c r="BU19" s="399"/>
      <c r="BV19" s="399"/>
    </row>
    <row r="20" spans="1:74" x14ac:dyDescent="0.2">
      <c r="A20" s="616" t="s">
        <v>981</v>
      </c>
      <c r="B20" s="617" t="s">
        <v>982</v>
      </c>
      <c r="C20" s="213">
        <v>-6.6968E-2</v>
      </c>
      <c r="D20" s="213">
        <v>-7.0749999999999993E-2</v>
      </c>
      <c r="E20" s="213">
        <v>-5.5E-2</v>
      </c>
      <c r="F20" s="213">
        <v>-6.2167E-2</v>
      </c>
      <c r="G20" s="213">
        <v>-7.7482999999999996E-2</v>
      </c>
      <c r="H20" s="213">
        <v>-7.0000000000000007E-2</v>
      </c>
      <c r="I20" s="213">
        <v>-6.5290000000000001E-2</v>
      </c>
      <c r="J20" s="213">
        <v>-0.06</v>
      </c>
      <c r="K20" s="213">
        <v>-5.1066E-2</v>
      </c>
      <c r="L20" s="213">
        <v>-6.7934999999999995E-2</v>
      </c>
      <c r="M20" s="213">
        <v>-6.5500000000000003E-2</v>
      </c>
      <c r="N20" s="213">
        <v>-6.3450999999999994E-2</v>
      </c>
      <c r="O20" s="213">
        <v>-8.2807000000000006E-2</v>
      </c>
      <c r="P20" s="213">
        <v>-7.5759000000000007E-2</v>
      </c>
      <c r="Q20" s="213">
        <v>-8.4584999999999994E-2</v>
      </c>
      <c r="R20" s="213">
        <v>-8.5793999999999995E-2</v>
      </c>
      <c r="S20" s="213">
        <v>-9.2497999999999997E-2</v>
      </c>
      <c r="T20" s="213">
        <v>-8.0776000000000001E-2</v>
      </c>
      <c r="U20" s="213">
        <v>-9.0852000000000002E-2</v>
      </c>
      <c r="V20" s="213">
        <v>-0.105335</v>
      </c>
      <c r="W20" s="213">
        <v>-0.116413</v>
      </c>
      <c r="X20" s="213">
        <v>-9.1025999999999996E-2</v>
      </c>
      <c r="Y20" s="213">
        <v>-9.1443999999999998E-2</v>
      </c>
      <c r="Z20" s="213">
        <v>-0.13924700000000001</v>
      </c>
      <c r="AA20" s="213">
        <v>-0.13771600000000001</v>
      </c>
      <c r="AB20" s="213">
        <v>-0.15329499999999999</v>
      </c>
      <c r="AC20" s="213">
        <v>-0.16963600000000001</v>
      </c>
      <c r="AD20" s="213">
        <v>-0.176067</v>
      </c>
      <c r="AE20" s="213">
        <v>-0.19095999999999999</v>
      </c>
      <c r="AF20" s="213">
        <v>-0.11909500000000001</v>
      </c>
      <c r="AG20" s="213">
        <v>-0.19223899999999999</v>
      </c>
      <c r="AH20" s="213">
        <v>-0.187523</v>
      </c>
      <c r="AI20" s="213">
        <v>-0.22050400000000001</v>
      </c>
      <c r="AJ20" s="213">
        <v>-0.13878499999999999</v>
      </c>
      <c r="AK20" s="213">
        <v>-0.24393899999999999</v>
      </c>
      <c r="AL20" s="213">
        <v>-0.20061000000000001</v>
      </c>
      <c r="AM20" s="213">
        <v>-0.184973</v>
      </c>
      <c r="AN20" s="213">
        <v>-0.24562999999999999</v>
      </c>
      <c r="AO20" s="213">
        <v>-0.21654799999999999</v>
      </c>
      <c r="AP20" s="213">
        <v>-0.30287500000000001</v>
      </c>
      <c r="AQ20" s="213">
        <v>-0.284306</v>
      </c>
      <c r="AR20" s="213">
        <v>-0.26764500000000002</v>
      </c>
      <c r="AS20" s="213">
        <v>-0.210894</v>
      </c>
      <c r="AT20" s="213">
        <v>-0.28439799999999998</v>
      </c>
      <c r="AU20" s="213">
        <v>-0.285329</v>
      </c>
      <c r="AV20" s="213">
        <v>-0.26346900000000001</v>
      </c>
      <c r="AW20" s="213">
        <v>-0.27021800000000001</v>
      </c>
      <c r="AX20" s="213">
        <v>-0.257023</v>
      </c>
      <c r="AY20" s="213">
        <v>-0.321191</v>
      </c>
      <c r="AZ20" s="213">
        <v>-0.24142</v>
      </c>
      <c r="BA20" s="213">
        <v>-0.244232</v>
      </c>
      <c r="BB20" s="213">
        <v>-0.25165999999999999</v>
      </c>
      <c r="BC20" s="213">
        <v>-0.27981400000000001</v>
      </c>
      <c r="BD20" s="213">
        <v>-0.27490900000000001</v>
      </c>
      <c r="BE20" s="213">
        <v>-0.269146</v>
      </c>
      <c r="BF20" s="213">
        <v>-0.31704199999999999</v>
      </c>
      <c r="BG20" s="213">
        <v>-0.30639559999999999</v>
      </c>
      <c r="BH20" s="213">
        <v>-0.33668310000000001</v>
      </c>
      <c r="BI20" s="351">
        <v>-0.36235230000000002</v>
      </c>
      <c r="BJ20" s="351">
        <v>-0.3640871</v>
      </c>
      <c r="BK20" s="351">
        <v>-0.37277199999999999</v>
      </c>
      <c r="BL20" s="351">
        <v>-0.37238569999999999</v>
      </c>
      <c r="BM20" s="351">
        <v>-0.37352999999999997</v>
      </c>
      <c r="BN20" s="351">
        <v>-0.37305700000000003</v>
      </c>
      <c r="BO20" s="351">
        <v>-0.375139</v>
      </c>
      <c r="BP20" s="351">
        <v>-0.37369869999999999</v>
      </c>
      <c r="BQ20" s="351">
        <v>-0.36983830000000001</v>
      </c>
      <c r="BR20" s="351">
        <v>-0.36755159999999998</v>
      </c>
      <c r="BS20" s="351">
        <v>-0.36619249999999998</v>
      </c>
      <c r="BT20" s="351">
        <v>-0.36445729999999998</v>
      </c>
      <c r="BU20" s="351">
        <v>-0.40401999999999999</v>
      </c>
      <c r="BV20" s="351">
        <v>-0.40577220000000003</v>
      </c>
    </row>
    <row r="21" spans="1:74" x14ac:dyDescent="0.2">
      <c r="A21" s="616" t="s">
        <v>983</v>
      </c>
      <c r="B21" s="617" t="s">
        <v>992</v>
      </c>
      <c r="C21" s="213">
        <v>-0.35463099999999997</v>
      </c>
      <c r="D21" s="213">
        <v>-0.49879499999999999</v>
      </c>
      <c r="E21" s="213">
        <v>-0.32268599999999997</v>
      </c>
      <c r="F21" s="213">
        <v>-0.50121899999999997</v>
      </c>
      <c r="G21" s="213">
        <v>-0.49149900000000002</v>
      </c>
      <c r="H21" s="213">
        <v>-0.44181199999999998</v>
      </c>
      <c r="I21" s="213">
        <v>-0.499282</v>
      </c>
      <c r="J21" s="213">
        <v>-0.48520099999999999</v>
      </c>
      <c r="K21" s="213">
        <v>-0.64718900000000001</v>
      </c>
      <c r="L21" s="213">
        <v>-0.48513000000000001</v>
      </c>
      <c r="M21" s="213">
        <v>-0.56873200000000002</v>
      </c>
      <c r="N21" s="213">
        <v>-0.60536000000000001</v>
      </c>
      <c r="O21" s="213">
        <v>-0.70120400000000005</v>
      </c>
      <c r="P21" s="213">
        <v>-0.66364800000000002</v>
      </c>
      <c r="Q21" s="213">
        <v>-0.54281100000000004</v>
      </c>
      <c r="R21" s="213">
        <v>-0.58425000000000005</v>
      </c>
      <c r="S21" s="213">
        <v>-0.74161600000000005</v>
      </c>
      <c r="T21" s="213">
        <v>-0.65653700000000004</v>
      </c>
      <c r="U21" s="213">
        <v>-0.63570000000000004</v>
      </c>
      <c r="V21" s="213">
        <v>-0.54196800000000001</v>
      </c>
      <c r="W21" s="213">
        <v>-0.53085700000000002</v>
      </c>
      <c r="X21" s="213">
        <v>-0.728043</v>
      </c>
      <c r="Y21" s="213">
        <v>-0.66368300000000002</v>
      </c>
      <c r="Z21" s="213">
        <v>-0.88667200000000002</v>
      </c>
      <c r="AA21" s="213">
        <v>-0.85418300000000003</v>
      </c>
      <c r="AB21" s="213">
        <v>-0.72855899999999996</v>
      </c>
      <c r="AC21" s="213">
        <v>-0.80412899999999998</v>
      </c>
      <c r="AD21" s="213">
        <v>-0.80268200000000001</v>
      </c>
      <c r="AE21" s="213">
        <v>-0.73609599999999997</v>
      </c>
      <c r="AF21" s="213">
        <v>-0.63729000000000002</v>
      </c>
      <c r="AG21" s="213">
        <v>-0.68186100000000005</v>
      </c>
      <c r="AH21" s="213">
        <v>-0.593638</v>
      </c>
      <c r="AI21" s="213">
        <v>-0.78761599999999998</v>
      </c>
      <c r="AJ21" s="213">
        <v>-0.90434800000000004</v>
      </c>
      <c r="AK21" s="213">
        <v>-0.75348999999999999</v>
      </c>
      <c r="AL21" s="213">
        <v>-0.80307700000000004</v>
      </c>
      <c r="AM21" s="213">
        <v>-0.60976799999999998</v>
      </c>
      <c r="AN21" s="213">
        <v>-0.62160599999999999</v>
      </c>
      <c r="AO21" s="213">
        <v>-0.71706999999999999</v>
      </c>
      <c r="AP21" s="213">
        <v>-0.73491899999999999</v>
      </c>
      <c r="AQ21" s="213">
        <v>-0.86770599999999998</v>
      </c>
      <c r="AR21" s="213">
        <v>-0.77149299999999998</v>
      </c>
      <c r="AS21" s="213">
        <v>-0.94977900000000004</v>
      </c>
      <c r="AT21" s="213">
        <v>-0.91164299999999998</v>
      </c>
      <c r="AU21" s="213">
        <v>-0.69972199999999996</v>
      </c>
      <c r="AV21" s="213">
        <v>-0.78050200000000003</v>
      </c>
      <c r="AW21" s="213">
        <v>-0.86913300000000004</v>
      </c>
      <c r="AX21" s="213">
        <v>-0.95758699999999997</v>
      </c>
      <c r="AY21" s="213">
        <v>-0.76570099999999996</v>
      </c>
      <c r="AZ21" s="213">
        <v>-0.74388600000000005</v>
      </c>
      <c r="BA21" s="213">
        <v>-0.72658</v>
      </c>
      <c r="BB21" s="213">
        <v>-0.96601899999999996</v>
      </c>
      <c r="BC21" s="213">
        <v>-0.94170399999999999</v>
      </c>
      <c r="BD21" s="213">
        <v>-1.0596179999999999</v>
      </c>
      <c r="BE21" s="213">
        <v>-1.0245470000000001</v>
      </c>
      <c r="BF21" s="213">
        <v>-0.89581699999999997</v>
      </c>
      <c r="BG21" s="213">
        <v>-0.93696666666999995</v>
      </c>
      <c r="BH21" s="213">
        <v>-1.0950645161000001</v>
      </c>
      <c r="BI21" s="351">
        <v>-1.0956980000000001</v>
      </c>
      <c r="BJ21" s="351">
        <v>-1.1623650000000001</v>
      </c>
      <c r="BK21" s="351">
        <v>-1.0810519999999999</v>
      </c>
      <c r="BL21" s="351">
        <v>-1.008758</v>
      </c>
      <c r="BM21" s="351">
        <v>-1.031469</v>
      </c>
      <c r="BN21" s="351">
        <v>-1.092103</v>
      </c>
      <c r="BO21" s="351">
        <v>-1.1378060000000001</v>
      </c>
      <c r="BP21" s="351">
        <v>-1.0420689999999999</v>
      </c>
      <c r="BQ21" s="351">
        <v>-1.082292</v>
      </c>
      <c r="BR21" s="351">
        <v>-1.0860650000000001</v>
      </c>
      <c r="BS21" s="351">
        <v>-1.0535600000000001</v>
      </c>
      <c r="BT21" s="351">
        <v>-1.113327</v>
      </c>
      <c r="BU21" s="351">
        <v>-1.127745</v>
      </c>
      <c r="BV21" s="351">
        <v>-1.196836</v>
      </c>
    </row>
    <row r="22" spans="1:74" x14ac:dyDescent="0.2">
      <c r="A22" s="616" t="s">
        <v>984</v>
      </c>
      <c r="B22" s="617" t="s">
        <v>985</v>
      </c>
      <c r="C22" s="213">
        <v>-2.2613000000000001E-2</v>
      </c>
      <c r="D22" s="213">
        <v>-4.6316999999999997E-2</v>
      </c>
      <c r="E22" s="213">
        <v>-7.7253000000000002E-2</v>
      </c>
      <c r="F22" s="213">
        <v>-6.3286999999999996E-2</v>
      </c>
      <c r="G22" s="213">
        <v>-9.6129000000000006E-2</v>
      </c>
      <c r="H22" s="213">
        <v>-0.12427199999999999</v>
      </c>
      <c r="I22" s="213">
        <v>-0.10988299999999999</v>
      </c>
      <c r="J22" s="213">
        <v>-0.118091</v>
      </c>
      <c r="K22" s="213">
        <v>-9.0190999999999993E-2</v>
      </c>
      <c r="L22" s="213">
        <v>-9.7336000000000006E-2</v>
      </c>
      <c r="M22" s="213">
        <v>-9.1871999999999995E-2</v>
      </c>
      <c r="N22" s="213">
        <v>-5.7258999999999997E-2</v>
      </c>
      <c r="O22" s="213">
        <v>-5.4113000000000001E-2</v>
      </c>
      <c r="P22" s="213">
        <v>-4.2937999999999997E-2</v>
      </c>
      <c r="Q22" s="213">
        <v>-9.7968E-2</v>
      </c>
      <c r="R22" s="213">
        <v>-0.12845400000000001</v>
      </c>
      <c r="S22" s="213">
        <v>-0.142425</v>
      </c>
      <c r="T22" s="213">
        <v>-9.2171000000000003E-2</v>
      </c>
      <c r="U22" s="213">
        <v>-8.0568000000000001E-2</v>
      </c>
      <c r="V22" s="213">
        <v>-6.2594999999999998E-2</v>
      </c>
      <c r="W22" s="213">
        <v>-0.10978499999999999</v>
      </c>
      <c r="X22" s="213">
        <v>-9.3952999999999995E-2</v>
      </c>
      <c r="Y22" s="213">
        <v>-0.120063</v>
      </c>
      <c r="Z22" s="213">
        <v>-7.2202000000000002E-2</v>
      </c>
      <c r="AA22" s="213">
        <v>-1.7735999999999998E-2</v>
      </c>
      <c r="AB22" s="213">
        <v>-8.4909999999999999E-2</v>
      </c>
      <c r="AC22" s="213">
        <v>-0.144922</v>
      </c>
      <c r="AD22" s="213">
        <v>-0.158522</v>
      </c>
      <c r="AE22" s="213">
        <v>-9.1484999999999997E-2</v>
      </c>
      <c r="AF22" s="213">
        <v>-0.13181499999999999</v>
      </c>
      <c r="AG22" s="213">
        <v>-8.3065E-2</v>
      </c>
      <c r="AH22" s="213">
        <v>-0.13978399999999999</v>
      </c>
      <c r="AI22" s="213">
        <v>-9.9971000000000004E-2</v>
      </c>
      <c r="AJ22" s="213">
        <v>-7.9181000000000001E-2</v>
      </c>
      <c r="AK22" s="213">
        <v>-0.12547</v>
      </c>
      <c r="AL22" s="213">
        <v>-0.13306699999999999</v>
      </c>
      <c r="AM22" s="213">
        <v>-0.20010900000000001</v>
      </c>
      <c r="AN22" s="213">
        <v>-0.137271</v>
      </c>
      <c r="AO22" s="213">
        <v>-0.121147</v>
      </c>
      <c r="AP22" s="213">
        <v>-0.233844</v>
      </c>
      <c r="AQ22" s="213">
        <v>-0.20894399999999999</v>
      </c>
      <c r="AR22" s="213">
        <v>-0.20555799999999999</v>
      </c>
      <c r="AS22" s="213">
        <v>-0.17005400000000001</v>
      </c>
      <c r="AT22" s="213">
        <v>-0.145651</v>
      </c>
      <c r="AU22" s="213">
        <v>-0.24294499999999999</v>
      </c>
      <c r="AV22" s="213">
        <v>-0.193769</v>
      </c>
      <c r="AW22" s="213">
        <v>-0.15851499999999999</v>
      </c>
      <c r="AX22" s="213">
        <v>-6.5434000000000006E-2</v>
      </c>
      <c r="AY22" s="213">
        <v>-9.2113E-2</v>
      </c>
      <c r="AZ22" s="213">
        <v>-0.12164899999999999</v>
      </c>
      <c r="BA22" s="213">
        <v>-0.20775399999999999</v>
      </c>
      <c r="BB22" s="213">
        <v>-0.27109299999999997</v>
      </c>
      <c r="BC22" s="213">
        <v>-0.239811</v>
      </c>
      <c r="BD22" s="213">
        <v>-0.25495099999999998</v>
      </c>
      <c r="BE22" s="213">
        <v>-0.23280999999999999</v>
      </c>
      <c r="BF22" s="213">
        <v>-0.274922</v>
      </c>
      <c r="BG22" s="213">
        <v>-0.30051030000000001</v>
      </c>
      <c r="BH22" s="213">
        <v>-0.31502269999999999</v>
      </c>
      <c r="BI22" s="351">
        <v>-0.28797279999999997</v>
      </c>
      <c r="BJ22" s="351">
        <v>-0.30661270000000002</v>
      </c>
      <c r="BK22" s="351">
        <v>-0.297954</v>
      </c>
      <c r="BL22" s="351">
        <v>-0.29891909999999999</v>
      </c>
      <c r="BM22" s="351">
        <v>-0.3337678</v>
      </c>
      <c r="BN22" s="351">
        <v>-0.33226600000000001</v>
      </c>
      <c r="BO22" s="351">
        <v>-0.32660980000000001</v>
      </c>
      <c r="BP22" s="351">
        <v>-0.33987899999999999</v>
      </c>
      <c r="BQ22" s="351">
        <v>-0.33665630000000002</v>
      </c>
      <c r="BR22" s="351">
        <v>-0.32155630000000002</v>
      </c>
      <c r="BS22" s="351">
        <v>-0.31760509999999997</v>
      </c>
      <c r="BT22" s="351">
        <v>-0.33224369999999998</v>
      </c>
      <c r="BU22" s="351">
        <v>-0.30330859999999998</v>
      </c>
      <c r="BV22" s="351">
        <v>-0.31433309999999998</v>
      </c>
    </row>
    <row r="23" spans="1:74" x14ac:dyDescent="0.2">
      <c r="A23" s="616" t="s">
        <v>185</v>
      </c>
      <c r="B23" s="617" t="s">
        <v>986</v>
      </c>
      <c r="C23" s="213">
        <v>-0.167985</v>
      </c>
      <c r="D23" s="213">
        <v>-0.20810899999999999</v>
      </c>
      <c r="E23" s="213">
        <v>-0.128862</v>
      </c>
      <c r="F23" s="213">
        <v>-0.12613199999999999</v>
      </c>
      <c r="G23" s="213">
        <v>-0.16547300000000001</v>
      </c>
      <c r="H23" s="213">
        <v>-0.16389000000000001</v>
      </c>
      <c r="I23" s="213">
        <v>-0.19997599999999999</v>
      </c>
      <c r="J23" s="213">
        <v>-0.18726200000000001</v>
      </c>
      <c r="K23" s="213">
        <v>-0.233042</v>
      </c>
      <c r="L23" s="213">
        <v>-0.14390500000000001</v>
      </c>
      <c r="M23" s="213">
        <v>-0.17910200000000001</v>
      </c>
      <c r="N23" s="213">
        <v>-0.159466</v>
      </c>
      <c r="O23" s="213">
        <v>-0.18809500000000001</v>
      </c>
      <c r="P23" s="213">
        <v>-0.212949</v>
      </c>
      <c r="Q23" s="213">
        <v>-0.199797</v>
      </c>
      <c r="R23" s="213">
        <v>-0.20981900000000001</v>
      </c>
      <c r="S23" s="213">
        <v>-0.218667</v>
      </c>
      <c r="T23" s="213">
        <v>-0.16676099999999999</v>
      </c>
      <c r="U23" s="213">
        <v>-0.19217000000000001</v>
      </c>
      <c r="V23" s="213">
        <v>-0.18978999999999999</v>
      </c>
      <c r="W23" s="213">
        <v>-0.19400000000000001</v>
      </c>
      <c r="X23" s="213">
        <v>-0.15138399999999999</v>
      </c>
      <c r="Y23" s="213">
        <v>-0.172595</v>
      </c>
      <c r="Z23" s="213">
        <v>-0.15956200000000001</v>
      </c>
      <c r="AA23" s="213">
        <v>-0.15914200000000001</v>
      </c>
      <c r="AB23" s="213">
        <v>-0.217719</v>
      </c>
      <c r="AC23" s="213">
        <v>-0.16941000000000001</v>
      </c>
      <c r="AD23" s="213">
        <v>-0.18615599999999999</v>
      </c>
      <c r="AE23" s="213">
        <v>-0.16022600000000001</v>
      </c>
      <c r="AF23" s="213">
        <v>-0.20535999999999999</v>
      </c>
      <c r="AG23" s="213">
        <v>-0.172542</v>
      </c>
      <c r="AH23" s="213">
        <v>-0.14993500000000001</v>
      </c>
      <c r="AI23" s="213">
        <v>-0.164046</v>
      </c>
      <c r="AJ23" s="213">
        <v>-0.123282</v>
      </c>
      <c r="AK23" s="213">
        <v>-0.14918400000000001</v>
      </c>
      <c r="AL23" s="213">
        <v>-0.13839799999999999</v>
      </c>
      <c r="AM23" s="213">
        <v>-0.18815299999999999</v>
      </c>
      <c r="AN23" s="213">
        <v>-0.201179</v>
      </c>
      <c r="AO23" s="213">
        <v>-0.155752</v>
      </c>
      <c r="AP23" s="213">
        <v>-0.23050699999999999</v>
      </c>
      <c r="AQ23" s="213">
        <v>-0.23402700000000001</v>
      </c>
      <c r="AR23" s="213">
        <v>-0.237952</v>
      </c>
      <c r="AS23" s="213">
        <v>-0.171232</v>
      </c>
      <c r="AT23" s="213">
        <v>-0.15843699999999999</v>
      </c>
      <c r="AU23" s="213">
        <v>-0.182531</v>
      </c>
      <c r="AV23" s="213">
        <v>-0.17830299999999999</v>
      </c>
      <c r="AW23" s="213">
        <v>-0.133274</v>
      </c>
      <c r="AX23" s="213">
        <v>-0.122686</v>
      </c>
      <c r="AY23" s="213">
        <v>-0.10297199999999999</v>
      </c>
      <c r="AZ23" s="213">
        <v>-0.21129600000000001</v>
      </c>
      <c r="BA23" s="213">
        <v>-0.19681199999999999</v>
      </c>
      <c r="BB23" s="213">
        <v>-0.16109100000000001</v>
      </c>
      <c r="BC23" s="213">
        <v>-0.14154800000000001</v>
      </c>
      <c r="BD23" s="213">
        <v>-0.121266</v>
      </c>
      <c r="BE23" s="213">
        <v>-0.13736300000000001</v>
      </c>
      <c r="BF23" s="213">
        <v>-0.148311</v>
      </c>
      <c r="BG23" s="213">
        <v>-0.1830108</v>
      </c>
      <c r="BH23" s="213">
        <v>-0.14788760000000001</v>
      </c>
      <c r="BI23" s="351">
        <v>-0.1800697</v>
      </c>
      <c r="BJ23" s="351">
        <v>-0.17236090000000001</v>
      </c>
      <c r="BK23" s="351">
        <v>-0.3011605</v>
      </c>
      <c r="BL23" s="351">
        <v>-0.31416240000000001</v>
      </c>
      <c r="BM23" s="351">
        <v>-0.27880719999999998</v>
      </c>
      <c r="BN23" s="351">
        <v>-0.2869391</v>
      </c>
      <c r="BO23" s="351">
        <v>-0.28992190000000001</v>
      </c>
      <c r="BP23" s="351">
        <v>-0.29501709999999998</v>
      </c>
      <c r="BQ23" s="351">
        <v>-0.3072337</v>
      </c>
      <c r="BR23" s="351">
        <v>-0.30956699999999998</v>
      </c>
      <c r="BS23" s="351">
        <v>-0.33204329999999999</v>
      </c>
      <c r="BT23" s="351">
        <v>-0.26477400000000001</v>
      </c>
      <c r="BU23" s="351">
        <v>-0.32158009999999998</v>
      </c>
      <c r="BV23" s="351">
        <v>-0.34605029999999998</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399"/>
      <c r="BJ24" s="399"/>
      <c r="BK24" s="399"/>
      <c r="BL24" s="399"/>
      <c r="BM24" s="399"/>
      <c r="BN24" s="399"/>
      <c r="BO24" s="399"/>
      <c r="BP24" s="399"/>
      <c r="BQ24" s="399"/>
      <c r="BR24" s="399"/>
      <c r="BS24" s="399"/>
      <c r="BT24" s="399"/>
      <c r="BU24" s="399"/>
      <c r="BV24" s="399"/>
    </row>
    <row r="25" spans="1:74" x14ac:dyDescent="0.2">
      <c r="A25" s="615"/>
      <c r="B25" s="155" t="s">
        <v>987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399"/>
      <c r="BJ25" s="399"/>
      <c r="BK25" s="399"/>
      <c r="BL25" s="399"/>
      <c r="BM25" s="399"/>
      <c r="BN25" s="399"/>
      <c r="BO25" s="399"/>
      <c r="BP25" s="399"/>
      <c r="BQ25" s="399"/>
      <c r="BR25" s="399"/>
      <c r="BS25" s="399"/>
      <c r="BT25" s="399"/>
      <c r="BU25" s="399"/>
      <c r="BV25" s="399"/>
    </row>
    <row r="26" spans="1:74" x14ac:dyDescent="0.2">
      <c r="A26" s="616" t="s">
        <v>988</v>
      </c>
      <c r="B26" s="617" t="s">
        <v>985</v>
      </c>
      <c r="C26" s="213">
        <v>0.45835500000000001</v>
      </c>
      <c r="D26" s="213">
        <v>0.40550000000000003</v>
      </c>
      <c r="E26" s="213">
        <v>0.32529000000000002</v>
      </c>
      <c r="F26" s="213">
        <v>0.27053300000000002</v>
      </c>
      <c r="G26" s="213">
        <v>0.254967</v>
      </c>
      <c r="H26" s="213">
        <v>0.27873399999999998</v>
      </c>
      <c r="I26" s="213">
        <v>0.27954800000000002</v>
      </c>
      <c r="J26" s="213">
        <v>0.29390300000000003</v>
      </c>
      <c r="K26" s="213">
        <v>0.38603300000000002</v>
      </c>
      <c r="L26" s="213">
        <v>0.44400000000000001</v>
      </c>
      <c r="M26" s="213">
        <v>0.53756700000000002</v>
      </c>
      <c r="N26" s="213">
        <v>0.51545099999999999</v>
      </c>
      <c r="O26" s="213">
        <v>0.51516099999999998</v>
      </c>
      <c r="P26" s="213">
        <v>0.43186200000000002</v>
      </c>
      <c r="Q26" s="213">
        <v>0.34709699999999999</v>
      </c>
      <c r="R26" s="213">
        <v>0.31176700000000002</v>
      </c>
      <c r="S26" s="213">
        <v>0.26957999999999999</v>
      </c>
      <c r="T26" s="213">
        <v>0.27786699999999998</v>
      </c>
      <c r="U26" s="213">
        <v>0.28154899999999999</v>
      </c>
      <c r="V26" s="213">
        <v>0.28545199999999998</v>
      </c>
      <c r="W26" s="213">
        <v>0.39329999999999998</v>
      </c>
      <c r="X26" s="213">
        <v>0.48706500000000003</v>
      </c>
      <c r="Y26" s="213">
        <v>0.55526699999999996</v>
      </c>
      <c r="Z26" s="213">
        <v>0.53529000000000004</v>
      </c>
      <c r="AA26" s="213">
        <v>0.50493500000000002</v>
      </c>
      <c r="AB26" s="213">
        <v>0.43707200000000002</v>
      </c>
      <c r="AC26" s="213">
        <v>0.34867700000000001</v>
      </c>
      <c r="AD26" s="213">
        <v>0.31846600000000003</v>
      </c>
      <c r="AE26" s="213">
        <v>0.29232200000000003</v>
      </c>
      <c r="AF26" s="213">
        <v>0.282833</v>
      </c>
      <c r="AG26" s="213">
        <v>0.29109699999999999</v>
      </c>
      <c r="AH26" s="213">
        <v>0.28880699999999998</v>
      </c>
      <c r="AI26" s="213">
        <v>0.40510000000000002</v>
      </c>
      <c r="AJ26" s="213">
        <v>0.42399999999999999</v>
      </c>
      <c r="AK26" s="213">
        <v>0.53320000000000001</v>
      </c>
      <c r="AL26" s="213">
        <v>0.55058099999999999</v>
      </c>
      <c r="AM26" s="213">
        <v>0.47522599999999998</v>
      </c>
      <c r="AN26" s="213">
        <v>0.4955</v>
      </c>
      <c r="AO26" s="213">
        <v>0.396032</v>
      </c>
      <c r="AP26" s="213">
        <v>0.33793299999999998</v>
      </c>
      <c r="AQ26" s="213">
        <v>0.29158099999999998</v>
      </c>
      <c r="AR26" s="213">
        <v>0.28389999999999999</v>
      </c>
      <c r="AS26" s="213">
        <v>0.26480700000000001</v>
      </c>
      <c r="AT26" s="213">
        <v>0.30364600000000003</v>
      </c>
      <c r="AU26" s="213">
        <v>0.39916600000000002</v>
      </c>
      <c r="AV26" s="213">
        <v>0.50209700000000002</v>
      </c>
      <c r="AW26" s="213">
        <v>0.58096599999999998</v>
      </c>
      <c r="AX26" s="213">
        <v>0.58438699999999999</v>
      </c>
      <c r="AY26" s="213">
        <v>0.53938699999999995</v>
      </c>
      <c r="AZ26" s="213">
        <v>0.45389200000000002</v>
      </c>
      <c r="BA26" s="213">
        <v>0.37554799999999999</v>
      </c>
      <c r="BB26" s="213">
        <v>0.32333299999999998</v>
      </c>
      <c r="BC26" s="213">
        <v>0.27551700000000001</v>
      </c>
      <c r="BD26" s="213">
        <v>0.25869999999999999</v>
      </c>
      <c r="BE26" s="213">
        <v>0.26841900000000002</v>
      </c>
      <c r="BF26" s="213">
        <v>0.29877399999999998</v>
      </c>
      <c r="BG26" s="213">
        <v>0.39721679999999998</v>
      </c>
      <c r="BH26" s="213">
        <v>0.44213400000000003</v>
      </c>
      <c r="BI26" s="351">
        <v>0.55269769999999996</v>
      </c>
      <c r="BJ26" s="351">
        <v>0.54291489999999998</v>
      </c>
      <c r="BK26" s="351">
        <v>0.4846993</v>
      </c>
      <c r="BL26" s="351">
        <v>0.4390096</v>
      </c>
      <c r="BM26" s="351">
        <v>0.36323739999999999</v>
      </c>
      <c r="BN26" s="351">
        <v>0.32707760000000002</v>
      </c>
      <c r="BO26" s="351">
        <v>0.30652449999999998</v>
      </c>
      <c r="BP26" s="351">
        <v>0.31117739999999999</v>
      </c>
      <c r="BQ26" s="351">
        <v>0.2996066</v>
      </c>
      <c r="BR26" s="351">
        <v>0.315363</v>
      </c>
      <c r="BS26" s="351">
        <v>0.41237869999999999</v>
      </c>
      <c r="BT26" s="351">
        <v>0.4609724</v>
      </c>
      <c r="BU26" s="351">
        <v>0.56156799999999996</v>
      </c>
      <c r="BV26" s="351">
        <v>0.55176860000000005</v>
      </c>
    </row>
    <row r="27" spans="1:74" x14ac:dyDescent="0.2">
      <c r="A27" s="616" t="s">
        <v>775</v>
      </c>
      <c r="B27" s="617" t="s">
        <v>986</v>
      </c>
      <c r="C27" s="213">
        <v>0.13051599999999999</v>
      </c>
      <c r="D27" s="213">
        <v>0.13928499999999999</v>
      </c>
      <c r="E27" s="213">
        <v>0.168935</v>
      </c>
      <c r="F27" s="213">
        <v>0.13589999999999999</v>
      </c>
      <c r="G27" s="213">
        <v>0.13864499999999999</v>
      </c>
      <c r="H27" s="213">
        <v>0.13966600000000001</v>
      </c>
      <c r="I27" s="213">
        <v>0.152419</v>
      </c>
      <c r="J27" s="213">
        <v>0.155032</v>
      </c>
      <c r="K27" s="213">
        <v>0.160133</v>
      </c>
      <c r="L27" s="213">
        <v>0.15648300000000001</v>
      </c>
      <c r="M27" s="213">
        <v>0.145866</v>
      </c>
      <c r="N27" s="213">
        <v>0.13403200000000001</v>
      </c>
      <c r="O27" s="213">
        <v>0.157226</v>
      </c>
      <c r="P27" s="213">
        <v>0.136655</v>
      </c>
      <c r="Q27" s="213">
        <v>0.14016100000000001</v>
      </c>
      <c r="R27" s="213">
        <v>0.140433</v>
      </c>
      <c r="S27" s="213">
        <v>0.15058099999999999</v>
      </c>
      <c r="T27" s="213">
        <v>0.15459999999999999</v>
      </c>
      <c r="U27" s="213">
        <v>0.14341899999999999</v>
      </c>
      <c r="V27" s="213">
        <v>0.14116100000000001</v>
      </c>
      <c r="W27" s="213">
        <v>0.154033</v>
      </c>
      <c r="X27" s="213">
        <v>0.145677</v>
      </c>
      <c r="Y27" s="213">
        <v>0.14360000000000001</v>
      </c>
      <c r="Z27" s="213">
        <v>0.13825799999999999</v>
      </c>
      <c r="AA27" s="213">
        <v>0.14435500000000001</v>
      </c>
      <c r="AB27" s="213">
        <v>0.14960699999999999</v>
      </c>
      <c r="AC27" s="213">
        <v>0.170742</v>
      </c>
      <c r="AD27" s="213">
        <v>0.159467</v>
      </c>
      <c r="AE27" s="213">
        <v>0.191355</v>
      </c>
      <c r="AF27" s="213">
        <v>0.1905</v>
      </c>
      <c r="AG27" s="213">
        <v>0.154645</v>
      </c>
      <c r="AH27" s="213">
        <v>0.19151599999999999</v>
      </c>
      <c r="AI27" s="213">
        <v>0.20039999999999999</v>
      </c>
      <c r="AJ27" s="213">
        <v>0.16906499999999999</v>
      </c>
      <c r="AK27" s="213">
        <v>0.19766700000000001</v>
      </c>
      <c r="AL27" s="213">
        <v>0.19961300000000001</v>
      </c>
      <c r="AM27" s="213">
        <v>0.154645</v>
      </c>
      <c r="AN27" s="213">
        <v>0.13375000000000001</v>
      </c>
      <c r="AO27" s="213">
        <v>0.16006500000000001</v>
      </c>
      <c r="AP27" s="213">
        <v>0.1593</v>
      </c>
      <c r="AQ27" s="213">
        <v>0.162129</v>
      </c>
      <c r="AR27" s="213">
        <v>0.171767</v>
      </c>
      <c r="AS27" s="213">
        <v>0.17751600000000001</v>
      </c>
      <c r="AT27" s="213">
        <v>0.200548</v>
      </c>
      <c r="AU27" s="213">
        <v>0.166267</v>
      </c>
      <c r="AV27" s="213">
        <v>0.18454799999999999</v>
      </c>
      <c r="AW27" s="213">
        <v>0.16536699999999999</v>
      </c>
      <c r="AX27" s="213">
        <v>0.14758099999999999</v>
      </c>
      <c r="AY27" s="213">
        <v>0.14158100000000001</v>
      </c>
      <c r="AZ27" s="213">
        <v>0.13567899999999999</v>
      </c>
      <c r="BA27" s="213">
        <v>0.13322600000000001</v>
      </c>
      <c r="BB27" s="213">
        <v>0.16070000000000001</v>
      </c>
      <c r="BC27" s="213">
        <v>0.18429000000000001</v>
      </c>
      <c r="BD27" s="213">
        <v>0.17263300000000001</v>
      </c>
      <c r="BE27" s="213">
        <v>0.179452</v>
      </c>
      <c r="BF27" s="213">
        <v>0.18196699999999999</v>
      </c>
      <c r="BG27" s="213">
        <v>0.19764970000000001</v>
      </c>
      <c r="BH27" s="213">
        <v>0.1831786</v>
      </c>
      <c r="BI27" s="351">
        <v>0.17344799999999999</v>
      </c>
      <c r="BJ27" s="351">
        <v>0.17052020000000001</v>
      </c>
      <c r="BK27" s="351">
        <v>0.1549577</v>
      </c>
      <c r="BL27" s="351">
        <v>0.15919449999999999</v>
      </c>
      <c r="BM27" s="351">
        <v>0.1705084</v>
      </c>
      <c r="BN27" s="351">
        <v>0.1650411</v>
      </c>
      <c r="BO27" s="351">
        <v>0.17093720000000001</v>
      </c>
      <c r="BP27" s="351">
        <v>0.17415510000000001</v>
      </c>
      <c r="BQ27" s="351">
        <v>0.1669004</v>
      </c>
      <c r="BR27" s="351">
        <v>0.17216870000000001</v>
      </c>
      <c r="BS27" s="351">
        <v>0.1885252</v>
      </c>
      <c r="BT27" s="351">
        <v>0.18148420000000001</v>
      </c>
      <c r="BU27" s="351">
        <v>0.16957340000000001</v>
      </c>
      <c r="BV27" s="351">
        <v>0.1652276</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399"/>
      <c r="BJ28" s="399"/>
      <c r="BK28" s="399"/>
      <c r="BL28" s="399"/>
      <c r="BM28" s="399"/>
      <c r="BN28" s="399"/>
      <c r="BO28" s="399"/>
      <c r="BP28" s="399"/>
      <c r="BQ28" s="399"/>
      <c r="BR28" s="399"/>
      <c r="BS28" s="399"/>
      <c r="BT28" s="399"/>
      <c r="BU28" s="399"/>
      <c r="BV28" s="399"/>
    </row>
    <row r="29" spans="1:74" x14ac:dyDescent="0.2">
      <c r="A29" s="615"/>
      <c r="B29" s="155" t="s">
        <v>989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399"/>
      <c r="BJ29" s="399"/>
      <c r="BK29" s="399"/>
      <c r="BL29" s="399"/>
      <c r="BM29" s="399"/>
      <c r="BN29" s="399"/>
      <c r="BO29" s="399"/>
      <c r="BP29" s="399"/>
      <c r="BQ29" s="399"/>
      <c r="BR29" s="399"/>
      <c r="BS29" s="399"/>
      <c r="BT29" s="399"/>
      <c r="BU29" s="399"/>
      <c r="BV29" s="399"/>
    </row>
    <row r="30" spans="1:74" x14ac:dyDescent="0.2">
      <c r="A30" s="616" t="s">
        <v>990</v>
      </c>
      <c r="B30" s="617" t="s">
        <v>991</v>
      </c>
      <c r="C30" s="213">
        <v>1.0680639999999999</v>
      </c>
      <c r="D30" s="213">
        <v>1.099143</v>
      </c>
      <c r="E30" s="213">
        <v>1.00458</v>
      </c>
      <c r="F30" s="213">
        <v>1.0602670000000001</v>
      </c>
      <c r="G30" s="213">
        <v>1.0743860000000001</v>
      </c>
      <c r="H30" s="213">
        <v>1.0421670000000001</v>
      </c>
      <c r="I30" s="213">
        <v>1.06229</v>
      </c>
      <c r="J30" s="213">
        <v>1.0119670000000001</v>
      </c>
      <c r="K30" s="213">
        <v>1.074133</v>
      </c>
      <c r="L30" s="213">
        <v>1.0854189999999999</v>
      </c>
      <c r="M30" s="213">
        <v>1.165233</v>
      </c>
      <c r="N30" s="213">
        <v>1.1558060000000001</v>
      </c>
      <c r="O30" s="213">
        <v>1.1133550000000001</v>
      </c>
      <c r="P30" s="213">
        <v>1.108449</v>
      </c>
      <c r="Q30" s="213">
        <v>1.1807700000000001</v>
      </c>
      <c r="R30" s="213">
        <v>1.1401049999999999</v>
      </c>
      <c r="S30" s="213">
        <v>1.1311789999999999</v>
      </c>
      <c r="T30" s="213">
        <v>1.0894250000000001</v>
      </c>
      <c r="U30" s="213">
        <v>1.170083</v>
      </c>
      <c r="V30" s="213">
        <v>1.111278</v>
      </c>
      <c r="W30" s="213">
        <v>1.0531870000000001</v>
      </c>
      <c r="X30" s="213">
        <v>1.16978</v>
      </c>
      <c r="Y30" s="213">
        <v>1.159022</v>
      </c>
      <c r="Z30" s="213">
        <v>1.1322700000000001</v>
      </c>
      <c r="AA30" s="213">
        <v>1.1828320000000001</v>
      </c>
      <c r="AB30" s="213">
        <v>1.2067049999999999</v>
      </c>
      <c r="AC30" s="213">
        <v>1.1991069999999999</v>
      </c>
      <c r="AD30" s="213">
        <v>1.1665669999999999</v>
      </c>
      <c r="AE30" s="213">
        <v>1.25404</v>
      </c>
      <c r="AF30" s="213">
        <v>1.325672</v>
      </c>
      <c r="AG30" s="213">
        <v>1.2729550000000001</v>
      </c>
      <c r="AH30" s="213">
        <v>1.1310260000000001</v>
      </c>
      <c r="AI30" s="213">
        <v>1.047363</v>
      </c>
      <c r="AJ30" s="213">
        <v>1.268635</v>
      </c>
      <c r="AK30" s="213">
        <v>1.376728</v>
      </c>
      <c r="AL30" s="213">
        <v>1.4561649999999999</v>
      </c>
      <c r="AM30" s="213">
        <v>1.472834</v>
      </c>
      <c r="AN30" s="213">
        <v>1.324263</v>
      </c>
      <c r="AO30" s="213">
        <v>1.538678</v>
      </c>
      <c r="AP30" s="213">
        <v>1.5052909999999999</v>
      </c>
      <c r="AQ30" s="213">
        <v>1.417727</v>
      </c>
      <c r="AR30" s="213">
        <v>1.468221</v>
      </c>
      <c r="AS30" s="213">
        <v>1.5292669999999999</v>
      </c>
      <c r="AT30" s="213">
        <v>1.537215</v>
      </c>
      <c r="AU30" s="213">
        <v>1.4799709999999999</v>
      </c>
      <c r="AV30" s="213">
        <v>1.4342090000000001</v>
      </c>
      <c r="AW30" s="213">
        <v>1.5248820000000001</v>
      </c>
      <c r="AX30" s="213">
        <v>1.508494</v>
      </c>
      <c r="AY30" s="213">
        <v>1.5529059999999999</v>
      </c>
      <c r="AZ30" s="213">
        <v>1.708223</v>
      </c>
      <c r="BA30" s="213">
        <v>1.5640270000000001</v>
      </c>
      <c r="BB30" s="213">
        <v>1.5600400000000001</v>
      </c>
      <c r="BC30" s="213">
        <v>1.4784440000000001</v>
      </c>
      <c r="BD30" s="213">
        <v>1.4290240000000001</v>
      </c>
      <c r="BE30" s="213">
        <v>1.513144</v>
      </c>
      <c r="BF30" s="213">
        <v>1.4000859999999999</v>
      </c>
      <c r="BG30" s="213">
        <v>1.5740590000000001</v>
      </c>
      <c r="BH30" s="213">
        <v>1.6966479999999999</v>
      </c>
      <c r="BI30" s="351">
        <v>1.7572890000000001</v>
      </c>
      <c r="BJ30" s="351">
        <v>1.7780899999999999</v>
      </c>
      <c r="BK30" s="351">
        <v>1.833931</v>
      </c>
      <c r="BL30" s="351">
        <v>1.834902</v>
      </c>
      <c r="BM30" s="351">
        <v>1.8150850000000001</v>
      </c>
      <c r="BN30" s="351">
        <v>1.778764</v>
      </c>
      <c r="BO30" s="351">
        <v>1.772708</v>
      </c>
      <c r="BP30" s="351">
        <v>1.8185610000000001</v>
      </c>
      <c r="BQ30" s="351">
        <v>1.887224</v>
      </c>
      <c r="BR30" s="351">
        <v>1.856457</v>
      </c>
      <c r="BS30" s="351">
        <v>1.907338</v>
      </c>
      <c r="BT30" s="351">
        <v>1.9132480000000001</v>
      </c>
      <c r="BU30" s="351">
        <v>1.957935</v>
      </c>
      <c r="BV30" s="351">
        <v>1.963981</v>
      </c>
    </row>
    <row r="31" spans="1:74" x14ac:dyDescent="0.2">
      <c r="A31" s="616" t="s">
        <v>1144</v>
      </c>
      <c r="B31" s="617" t="s">
        <v>1146</v>
      </c>
      <c r="C31" s="213">
        <v>1.2810790000000001</v>
      </c>
      <c r="D31" s="213">
        <v>1.304527</v>
      </c>
      <c r="E31" s="213">
        <v>0.97679800000000006</v>
      </c>
      <c r="F31" s="213">
        <v>0.67274800000000001</v>
      </c>
      <c r="G31" s="213">
        <v>0.59898499999999999</v>
      </c>
      <c r="H31" s="213">
        <v>0.74405500000000002</v>
      </c>
      <c r="I31" s="213">
        <v>0.69316999999999995</v>
      </c>
      <c r="J31" s="213">
        <v>0.71989599999999998</v>
      </c>
      <c r="K31" s="213">
        <v>0.67841099999999999</v>
      </c>
      <c r="L31" s="213">
        <v>0.79619300000000004</v>
      </c>
      <c r="M31" s="213">
        <v>0.85830200000000001</v>
      </c>
      <c r="N31" s="213">
        <v>1.0792219999999999</v>
      </c>
      <c r="O31" s="213">
        <v>1.2451190000000001</v>
      </c>
      <c r="P31" s="213">
        <v>1.2260070000000001</v>
      </c>
      <c r="Q31" s="213">
        <v>0.90651199999999998</v>
      </c>
      <c r="R31" s="213">
        <v>0.65891599999999995</v>
      </c>
      <c r="S31" s="213">
        <v>0.66635200000000006</v>
      </c>
      <c r="T31" s="213">
        <v>0.52826300000000004</v>
      </c>
      <c r="U31" s="213">
        <v>0.63994499999999999</v>
      </c>
      <c r="V31" s="213">
        <v>0.64551599999999998</v>
      </c>
      <c r="W31" s="213">
        <v>0.74917699999999998</v>
      </c>
      <c r="X31" s="213">
        <v>0.79473000000000005</v>
      </c>
      <c r="Y31" s="213">
        <v>0.86055000000000004</v>
      </c>
      <c r="Z31" s="213">
        <v>1.083521</v>
      </c>
      <c r="AA31" s="213">
        <v>1.319591</v>
      </c>
      <c r="AB31" s="213">
        <v>0.93526299999999996</v>
      </c>
      <c r="AC31" s="213">
        <v>0.89245099999999999</v>
      </c>
      <c r="AD31" s="213">
        <v>0.73681799999999997</v>
      </c>
      <c r="AE31" s="213">
        <v>0.54809799999999997</v>
      </c>
      <c r="AF31" s="213">
        <v>0.54424300000000003</v>
      </c>
      <c r="AG31" s="213">
        <v>0.63723600000000002</v>
      </c>
      <c r="AH31" s="213">
        <v>0.60371600000000003</v>
      </c>
      <c r="AI31" s="213">
        <v>0.80225100000000005</v>
      </c>
      <c r="AJ31" s="213">
        <v>0.61768400000000001</v>
      </c>
      <c r="AK31" s="213">
        <v>0.95564300000000002</v>
      </c>
      <c r="AL31" s="213">
        <v>1.04789</v>
      </c>
      <c r="AM31" s="213">
        <v>1.460877</v>
      </c>
      <c r="AN31" s="213">
        <v>1.207109</v>
      </c>
      <c r="AO31" s="213">
        <v>1.048994</v>
      </c>
      <c r="AP31" s="213">
        <v>0.879081</v>
      </c>
      <c r="AQ31" s="213">
        <v>0.52387399999999995</v>
      </c>
      <c r="AR31" s="213">
        <v>0.48810700000000001</v>
      </c>
      <c r="AS31" s="213">
        <v>0.64760799999999996</v>
      </c>
      <c r="AT31" s="213">
        <v>0.62484099999999998</v>
      </c>
      <c r="AU31" s="213">
        <v>0.77087799999999995</v>
      </c>
      <c r="AV31" s="213">
        <v>0.83762700000000001</v>
      </c>
      <c r="AW31" s="213">
        <v>1.047334</v>
      </c>
      <c r="AX31" s="213">
        <v>1.136736</v>
      </c>
      <c r="AY31" s="213">
        <v>1.4053640000000001</v>
      </c>
      <c r="AZ31" s="213">
        <v>1.2146140000000001</v>
      </c>
      <c r="BA31" s="213">
        <v>0.98532299999999995</v>
      </c>
      <c r="BB31" s="213">
        <v>0.689114</v>
      </c>
      <c r="BC31" s="213">
        <v>0.55865100000000001</v>
      </c>
      <c r="BD31" s="213">
        <v>0.50444900000000004</v>
      </c>
      <c r="BE31" s="213">
        <v>0.62467899999999998</v>
      </c>
      <c r="BF31" s="213">
        <v>0.54847400000000002</v>
      </c>
      <c r="BG31" s="213">
        <v>0.83755366666999997</v>
      </c>
      <c r="BH31" s="213">
        <v>0.84357085484000005</v>
      </c>
      <c r="BI31" s="351">
        <v>1.02342</v>
      </c>
      <c r="BJ31" s="351">
        <v>1.1844889999999999</v>
      </c>
      <c r="BK31" s="351">
        <v>1.4201440000000001</v>
      </c>
      <c r="BL31" s="351">
        <v>1.242839</v>
      </c>
      <c r="BM31" s="351">
        <v>1.0021199999999999</v>
      </c>
      <c r="BN31" s="351">
        <v>0.72935320000000003</v>
      </c>
      <c r="BO31" s="351">
        <v>0.60974229999999996</v>
      </c>
      <c r="BP31" s="351">
        <v>0.65240480000000001</v>
      </c>
      <c r="BQ31" s="351">
        <v>0.70827479999999998</v>
      </c>
      <c r="BR31" s="351">
        <v>0.69969669999999995</v>
      </c>
      <c r="BS31" s="351">
        <v>0.84211159999999996</v>
      </c>
      <c r="BT31" s="351">
        <v>0.87910169999999999</v>
      </c>
      <c r="BU31" s="351">
        <v>1.006853</v>
      </c>
      <c r="BV31" s="351">
        <v>1.1643019999999999</v>
      </c>
    </row>
    <row r="32" spans="1:74" x14ac:dyDescent="0.2">
      <c r="A32" s="616" t="s">
        <v>1145</v>
      </c>
      <c r="B32" s="617" t="s">
        <v>1147</v>
      </c>
      <c r="C32" s="213">
        <v>0.298452</v>
      </c>
      <c r="D32" s="213">
        <v>0.26710699999999998</v>
      </c>
      <c r="E32" s="213">
        <v>0.25096800000000002</v>
      </c>
      <c r="F32" s="213">
        <v>0.29330000000000001</v>
      </c>
      <c r="G32" s="213">
        <v>0.29064499999999999</v>
      </c>
      <c r="H32" s="213">
        <v>0.30893300000000001</v>
      </c>
      <c r="I32" s="213">
        <v>0.337065</v>
      </c>
      <c r="J32" s="213">
        <v>0.32203199999999998</v>
      </c>
      <c r="K32" s="213">
        <v>0.29173300000000002</v>
      </c>
      <c r="L32" s="213">
        <v>0.28787099999999999</v>
      </c>
      <c r="M32" s="213">
        <v>0.311033</v>
      </c>
      <c r="N32" s="213">
        <v>0.30461300000000002</v>
      </c>
      <c r="O32" s="213">
        <v>0.329129</v>
      </c>
      <c r="P32" s="213">
        <v>0.31658599999999998</v>
      </c>
      <c r="Q32" s="213">
        <v>0.28680699999999998</v>
      </c>
      <c r="R32" s="213">
        <v>0.29186699999999999</v>
      </c>
      <c r="S32" s="213">
        <v>0.29970999999999998</v>
      </c>
      <c r="T32" s="213">
        <v>0.30206699999999997</v>
      </c>
      <c r="U32" s="213">
        <v>0.31238700000000003</v>
      </c>
      <c r="V32" s="213">
        <v>0.30496800000000002</v>
      </c>
      <c r="W32" s="213">
        <v>0.280333</v>
      </c>
      <c r="X32" s="213">
        <v>0.242807</v>
      </c>
      <c r="Y32" s="213">
        <v>0.28160000000000002</v>
      </c>
      <c r="Z32" s="213">
        <v>0.31329000000000001</v>
      </c>
      <c r="AA32" s="213">
        <v>0.33319399999999999</v>
      </c>
      <c r="AB32" s="213">
        <v>0.37071399999999999</v>
      </c>
      <c r="AC32" s="213">
        <v>0.31283899999999998</v>
      </c>
      <c r="AD32" s="213">
        <v>0.30763299999999999</v>
      </c>
      <c r="AE32" s="213">
        <v>0.331258</v>
      </c>
      <c r="AF32" s="213">
        <v>0.30606699999999998</v>
      </c>
      <c r="AG32" s="213">
        <v>0.29799999999999999</v>
      </c>
      <c r="AH32" s="213">
        <v>0.27841900000000003</v>
      </c>
      <c r="AI32" s="213">
        <v>0.269067</v>
      </c>
      <c r="AJ32" s="213">
        <v>0.31496800000000003</v>
      </c>
      <c r="AK32" s="213">
        <v>0.31693300000000002</v>
      </c>
      <c r="AL32" s="213">
        <v>0.33751599999999998</v>
      </c>
      <c r="AM32" s="213">
        <v>0.31187100000000001</v>
      </c>
      <c r="AN32" s="213">
        <v>0.29803600000000002</v>
      </c>
      <c r="AO32" s="213">
        <v>0.33138699999999999</v>
      </c>
      <c r="AP32" s="213">
        <v>0.285833</v>
      </c>
      <c r="AQ32" s="213">
        <v>0.306807</v>
      </c>
      <c r="AR32" s="213">
        <v>0.32803300000000002</v>
      </c>
      <c r="AS32" s="213">
        <v>0.30525799999999997</v>
      </c>
      <c r="AT32" s="213">
        <v>0.31587100000000001</v>
      </c>
      <c r="AU32" s="213">
        <v>0.30096699999999998</v>
      </c>
      <c r="AV32" s="213">
        <v>0.26316099999999998</v>
      </c>
      <c r="AW32" s="213">
        <v>0.30033300000000002</v>
      </c>
      <c r="AX32" s="213">
        <v>0.30106500000000003</v>
      </c>
      <c r="AY32" s="213">
        <v>0.3</v>
      </c>
      <c r="AZ32" s="213">
        <v>0.26932099999999998</v>
      </c>
      <c r="BA32" s="213">
        <v>0.27971000000000001</v>
      </c>
      <c r="BB32" s="213">
        <v>0.29993300000000001</v>
      </c>
      <c r="BC32" s="213">
        <v>0.33193600000000001</v>
      </c>
      <c r="BD32" s="213">
        <v>0.306033</v>
      </c>
      <c r="BE32" s="213">
        <v>0.32303199999999999</v>
      </c>
      <c r="BF32" s="213">
        <v>0.29064499999999999</v>
      </c>
      <c r="BG32" s="213">
        <v>0.29151300000000002</v>
      </c>
      <c r="BH32" s="213">
        <v>0.29984850000000002</v>
      </c>
      <c r="BI32" s="351">
        <v>0.27627030000000002</v>
      </c>
      <c r="BJ32" s="351">
        <v>0.31210890000000002</v>
      </c>
      <c r="BK32" s="351">
        <v>0.31123430000000002</v>
      </c>
      <c r="BL32" s="351">
        <v>0.30220799999999998</v>
      </c>
      <c r="BM32" s="351">
        <v>0.30586950000000002</v>
      </c>
      <c r="BN32" s="351">
        <v>0.33018180000000003</v>
      </c>
      <c r="BO32" s="351">
        <v>0.32329409999999997</v>
      </c>
      <c r="BP32" s="351">
        <v>0.32310369999999999</v>
      </c>
      <c r="BQ32" s="351">
        <v>0.33265270000000002</v>
      </c>
      <c r="BR32" s="351">
        <v>0.30946400000000002</v>
      </c>
      <c r="BS32" s="351">
        <v>0.28736410000000001</v>
      </c>
      <c r="BT32" s="351">
        <v>0.30526110000000001</v>
      </c>
      <c r="BU32" s="351">
        <v>0.29112339999999998</v>
      </c>
      <c r="BV32" s="351">
        <v>0.3195537</v>
      </c>
    </row>
    <row r="33" spans="1:77" x14ac:dyDescent="0.2">
      <c r="A33" s="616" t="s">
        <v>993</v>
      </c>
      <c r="B33" s="617" t="s">
        <v>985</v>
      </c>
      <c r="C33" s="213">
        <v>0.210096</v>
      </c>
      <c r="D33" s="213">
        <v>0.13911000000000001</v>
      </c>
      <c r="E33" s="213">
        <v>0.17494199999999999</v>
      </c>
      <c r="F33" s="213">
        <v>0.22234599999999999</v>
      </c>
      <c r="G33" s="213">
        <v>0.28858200000000001</v>
      </c>
      <c r="H33" s="213">
        <v>0.24226200000000001</v>
      </c>
      <c r="I33" s="213">
        <v>0.29743999999999998</v>
      </c>
      <c r="J33" s="213">
        <v>0.24668399999999999</v>
      </c>
      <c r="K33" s="213">
        <v>0.16597700000000001</v>
      </c>
      <c r="L33" s="213">
        <v>0.23176099999999999</v>
      </c>
      <c r="M33" s="213">
        <v>0.206762</v>
      </c>
      <c r="N33" s="213">
        <v>0.19980500000000001</v>
      </c>
      <c r="O33" s="213">
        <v>0.21120800000000001</v>
      </c>
      <c r="P33" s="213">
        <v>0.145062</v>
      </c>
      <c r="Q33" s="213">
        <v>0.175676</v>
      </c>
      <c r="R33" s="213">
        <v>0.25664599999999999</v>
      </c>
      <c r="S33" s="213">
        <v>0.26293</v>
      </c>
      <c r="T33" s="213">
        <v>0.25536199999999998</v>
      </c>
      <c r="U33" s="213">
        <v>0.223272</v>
      </c>
      <c r="V33" s="213">
        <v>0.20295299999999999</v>
      </c>
      <c r="W33" s="213">
        <v>0.280615</v>
      </c>
      <c r="X33" s="213">
        <v>0.227242</v>
      </c>
      <c r="Y33" s="213">
        <v>0.14400399999999999</v>
      </c>
      <c r="Z33" s="213">
        <v>0.13131399999999999</v>
      </c>
      <c r="AA33" s="213">
        <v>0.12581200000000001</v>
      </c>
      <c r="AB33" s="213">
        <v>5.2589999999999998E-2</v>
      </c>
      <c r="AC33" s="213">
        <v>0.21898000000000001</v>
      </c>
      <c r="AD33" s="213">
        <v>0.20831</v>
      </c>
      <c r="AE33" s="213">
        <v>0.20644999999999999</v>
      </c>
      <c r="AF33" s="213">
        <v>0.28211799999999998</v>
      </c>
      <c r="AG33" s="213">
        <v>0.309257</v>
      </c>
      <c r="AH33" s="213">
        <v>0.15063599999999999</v>
      </c>
      <c r="AI33" s="213">
        <v>0.127327</v>
      </c>
      <c r="AJ33" s="213">
        <v>0.194852</v>
      </c>
      <c r="AK33" s="213">
        <v>0.14726400000000001</v>
      </c>
      <c r="AL33" s="213">
        <v>0.15080399999999999</v>
      </c>
      <c r="AM33" s="213">
        <v>0.17447199999999999</v>
      </c>
      <c r="AN33" s="213">
        <v>0.20183599999999999</v>
      </c>
      <c r="AO33" s="213">
        <v>0.104724</v>
      </c>
      <c r="AP33" s="213">
        <v>0.110489</v>
      </c>
      <c r="AQ33" s="213">
        <v>0.22557099999999999</v>
      </c>
      <c r="AR33" s="213">
        <v>0.24834400000000001</v>
      </c>
      <c r="AS33" s="213">
        <v>0.22997799999999999</v>
      </c>
      <c r="AT33" s="213">
        <v>0.25734800000000002</v>
      </c>
      <c r="AU33" s="213">
        <v>0.17168800000000001</v>
      </c>
      <c r="AV33" s="213">
        <v>0.23813500000000001</v>
      </c>
      <c r="AW33" s="213">
        <v>0.24745200000000001</v>
      </c>
      <c r="AX33" s="213">
        <v>0.21782099999999999</v>
      </c>
      <c r="AY33" s="213">
        <v>0.19017700000000001</v>
      </c>
      <c r="AZ33" s="213">
        <v>0.198351</v>
      </c>
      <c r="BA33" s="213">
        <v>0.20047000000000001</v>
      </c>
      <c r="BB33" s="213">
        <v>0.16420799999999999</v>
      </c>
      <c r="BC33" s="213">
        <v>0.19509199999999999</v>
      </c>
      <c r="BD33" s="213">
        <v>0.27128200000000002</v>
      </c>
      <c r="BE33" s="213">
        <v>0.30851299999999998</v>
      </c>
      <c r="BF33" s="213">
        <v>0.30456299999999997</v>
      </c>
      <c r="BG33" s="213">
        <v>0.2499053</v>
      </c>
      <c r="BH33" s="213">
        <v>0.22808809999999999</v>
      </c>
      <c r="BI33" s="351">
        <v>0.2304119</v>
      </c>
      <c r="BJ33" s="351">
        <v>0.20363819999999999</v>
      </c>
      <c r="BK33" s="351">
        <v>0.18779889999999999</v>
      </c>
      <c r="BL33" s="351">
        <v>0.17773269999999999</v>
      </c>
      <c r="BM33" s="351">
        <v>0.20331479999999999</v>
      </c>
      <c r="BN33" s="351">
        <v>0.24825900000000001</v>
      </c>
      <c r="BO33" s="351">
        <v>0.2710571</v>
      </c>
      <c r="BP33" s="351">
        <v>0.26446360000000002</v>
      </c>
      <c r="BQ33" s="351">
        <v>0.27137820000000001</v>
      </c>
      <c r="BR33" s="351">
        <v>0.23716119999999999</v>
      </c>
      <c r="BS33" s="351">
        <v>0.22307540000000001</v>
      </c>
      <c r="BT33" s="351">
        <v>0.2267043</v>
      </c>
      <c r="BU33" s="351">
        <v>0.22454750000000001</v>
      </c>
      <c r="BV33" s="351">
        <v>0.1976955</v>
      </c>
    </row>
    <row r="34" spans="1:77" x14ac:dyDescent="0.2">
      <c r="A34" s="616" t="s">
        <v>762</v>
      </c>
      <c r="B34" s="617" t="s">
        <v>986</v>
      </c>
      <c r="C34" s="213">
        <v>6.3402E-2</v>
      </c>
      <c r="D34" s="213">
        <v>8.1855999999999998E-2</v>
      </c>
      <c r="E34" s="213">
        <v>0.140654</v>
      </c>
      <c r="F34" s="213">
        <v>0.11766799999999999</v>
      </c>
      <c r="G34" s="213">
        <v>6.9398000000000001E-2</v>
      </c>
      <c r="H34" s="213">
        <v>9.2608999999999997E-2</v>
      </c>
      <c r="I34" s="213">
        <v>7.8088000000000005E-2</v>
      </c>
      <c r="J34" s="213">
        <v>0.15328600000000001</v>
      </c>
      <c r="K34" s="213">
        <v>7.2658E-2</v>
      </c>
      <c r="L34" s="213">
        <v>0.13906299999999999</v>
      </c>
      <c r="M34" s="213">
        <v>4.3763999999999997E-2</v>
      </c>
      <c r="N34" s="213">
        <v>8.6437E-2</v>
      </c>
      <c r="O34" s="213">
        <v>5.926E-2</v>
      </c>
      <c r="P34" s="213">
        <v>2.016E-3</v>
      </c>
      <c r="Q34" s="213">
        <v>6.3428999999999999E-2</v>
      </c>
      <c r="R34" s="213">
        <v>5.5015000000000001E-2</v>
      </c>
      <c r="S34" s="213">
        <v>2.2817E-2</v>
      </c>
      <c r="T34" s="213">
        <v>9.4271999999999995E-2</v>
      </c>
      <c r="U34" s="213">
        <v>7.5572E-2</v>
      </c>
      <c r="V34" s="213">
        <v>4.3436000000000002E-2</v>
      </c>
      <c r="W34" s="213">
        <v>6.5865999999999994E-2</v>
      </c>
      <c r="X34" s="213">
        <v>0.122132</v>
      </c>
      <c r="Y34" s="213">
        <v>7.4404999999999999E-2</v>
      </c>
      <c r="Z34" s="213">
        <v>0.114373</v>
      </c>
      <c r="AA34" s="213">
        <v>8.7083999999999995E-2</v>
      </c>
      <c r="AB34" s="213">
        <v>9.0137999999999996E-2</v>
      </c>
      <c r="AC34" s="213">
        <v>0.10591299999999999</v>
      </c>
      <c r="AD34" s="213">
        <v>0.104711</v>
      </c>
      <c r="AE34" s="213">
        <v>0.111419</v>
      </c>
      <c r="AF34" s="213">
        <v>2.0806999999999999E-2</v>
      </c>
      <c r="AG34" s="213">
        <v>7.0329000000000003E-2</v>
      </c>
      <c r="AH34" s="213">
        <v>8.5549E-2</v>
      </c>
      <c r="AI34" s="213">
        <v>0.10132099999999999</v>
      </c>
      <c r="AJ34" s="213">
        <v>0.217975</v>
      </c>
      <c r="AK34" s="213">
        <v>0.105182</v>
      </c>
      <c r="AL34" s="213">
        <v>0.12515000000000001</v>
      </c>
      <c r="AM34" s="213">
        <v>9.7266000000000005E-2</v>
      </c>
      <c r="AN34" s="213">
        <v>0.111678</v>
      </c>
      <c r="AO34" s="213">
        <v>9.5377000000000003E-2</v>
      </c>
      <c r="AP34" s="213">
        <v>8.0326999999999996E-2</v>
      </c>
      <c r="AQ34" s="213">
        <v>0.103683</v>
      </c>
      <c r="AR34" s="213">
        <v>9.1647999999999993E-2</v>
      </c>
      <c r="AS34" s="213">
        <v>0.14199400000000001</v>
      </c>
      <c r="AT34" s="213">
        <v>0.169789</v>
      </c>
      <c r="AU34" s="213">
        <v>0.17693600000000001</v>
      </c>
      <c r="AV34" s="213">
        <v>0.15156700000000001</v>
      </c>
      <c r="AW34" s="213">
        <v>0.17699300000000001</v>
      </c>
      <c r="AX34" s="213">
        <v>0.19237899999999999</v>
      </c>
      <c r="AY34" s="213">
        <v>0.22277</v>
      </c>
      <c r="AZ34" s="213">
        <v>0.19159699999999999</v>
      </c>
      <c r="BA34" s="213">
        <v>0.17235</v>
      </c>
      <c r="BB34" s="213">
        <v>0.179842</v>
      </c>
      <c r="BC34" s="213">
        <v>0.18429100000000001</v>
      </c>
      <c r="BD34" s="213">
        <v>0.22716800000000001</v>
      </c>
      <c r="BE34" s="213">
        <v>0.23360500000000001</v>
      </c>
      <c r="BF34" s="213">
        <v>0.24607599999999999</v>
      </c>
      <c r="BG34" s="213">
        <v>0.19324179999999999</v>
      </c>
      <c r="BH34" s="213">
        <v>0.22624620000000001</v>
      </c>
      <c r="BI34" s="351">
        <v>0.1880773</v>
      </c>
      <c r="BJ34" s="351">
        <v>0.203038</v>
      </c>
      <c r="BK34" s="351">
        <v>7.6427300000000004E-2</v>
      </c>
      <c r="BL34" s="351">
        <v>7.5477699999999995E-2</v>
      </c>
      <c r="BM34" s="351">
        <v>9.1915999999999998E-2</v>
      </c>
      <c r="BN34" s="351">
        <v>8.0673499999999995E-2</v>
      </c>
      <c r="BO34" s="351">
        <v>7.3530700000000004E-2</v>
      </c>
      <c r="BP34" s="351">
        <v>8.2949700000000001E-2</v>
      </c>
      <c r="BQ34" s="351">
        <v>7.6152200000000003E-2</v>
      </c>
      <c r="BR34" s="351">
        <v>0.1001291</v>
      </c>
      <c r="BS34" s="351">
        <v>7.8154799999999996E-2</v>
      </c>
      <c r="BT34" s="351">
        <v>0.1410932</v>
      </c>
      <c r="BU34" s="351">
        <v>8.7453199999999995E-2</v>
      </c>
      <c r="BV34" s="351">
        <v>6.7311999999999997E-2</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399"/>
      <c r="BJ35" s="399"/>
      <c r="BK35" s="399"/>
      <c r="BL35" s="399"/>
      <c r="BM35" s="399"/>
      <c r="BN35" s="399"/>
      <c r="BO35" s="399"/>
      <c r="BP35" s="399"/>
      <c r="BQ35" s="399"/>
      <c r="BR35" s="399"/>
      <c r="BS35" s="399"/>
      <c r="BT35" s="399"/>
      <c r="BU35" s="399"/>
      <c r="BV35" s="399"/>
    </row>
    <row r="36" spans="1:77" x14ac:dyDescent="0.2">
      <c r="A36" s="616"/>
      <c r="B36" s="155" t="s">
        <v>994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714"/>
      <c r="BJ36" s="714"/>
      <c r="BK36" s="714"/>
      <c r="BL36" s="714"/>
      <c r="BM36" s="714"/>
      <c r="BN36" s="714"/>
      <c r="BO36" s="714"/>
      <c r="BP36" s="714"/>
      <c r="BQ36" s="714"/>
      <c r="BR36" s="714"/>
      <c r="BS36" s="714"/>
      <c r="BT36" s="714"/>
      <c r="BU36" s="714"/>
      <c r="BV36" s="714"/>
    </row>
    <row r="37" spans="1:77" x14ac:dyDescent="0.2">
      <c r="A37" s="616" t="s">
        <v>995</v>
      </c>
      <c r="B37" s="617" t="s">
        <v>982</v>
      </c>
      <c r="C37" s="213">
        <v>30.236000000000001</v>
      </c>
      <c r="D37" s="213">
        <v>27.95</v>
      </c>
      <c r="E37" s="213">
        <v>29.364999999999998</v>
      </c>
      <c r="F37" s="213">
        <v>30.423999999999999</v>
      </c>
      <c r="G37" s="213">
        <v>29.516999999999999</v>
      </c>
      <c r="H37" s="213">
        <v>28.911999999999999</v>
      </c>
      <c r="I37" s="213">
        <v>27.795000000000002</v>
      </c>
      <c r="J37" s="213">
        <v>29.87</v>
      </c>
      <c r="K37" s="213">
        <v>30.161999999999999</v>
      </c>
      <c r="L37" s="213">
        <v>31.056000000000001</v>
      </c>
      <c r="M37" s="213">
        <v>31.445</v>
      </c>
      <c r="N37" s="213">
        <v>31.765999999999998</v>
      </c>
      <c r="O37" s="213">
        <v>31.311</v>
      </c>
      <c r="P37" s="213">
        <v>31.091999999999999</v>
      </c>
      <c r="Q37" s="213">
        <v>32.643000000000001</v>
      </c>
      <c r="R37" s="213">
        <v>35.909999999999997</v>
      </c>
      <c r="S37" s="213">
        <v>42.01</v>
      </c>
      <c r="T37" s="213">
        <v>49.045999999999999</v>
      </c>
      <c r="U37" s="213">
        <v>50.738</v>
      </c>
      <c r="V37" s="213">
        <v>47.649000000000001</v>
      </c>
      <c r="W37" s="213">
        <v>47.698</v>
      </c>
      <c r="X37" s="213">
        <v>48.991</v>
      </c>
      <c r="Y37" s="213">
        <v>52.02</v>
      </c>
      <c r="Z37" s="213">
        <v>50.691000000000003</v>
      </c>
      <c r="AA37" s="213">
        <v>48.436999999999998</v>
      </c>
      <c r="AB37" s="213">
        <v>49.591999999999999</v>
      </c>
      <c r="AC37" s="213">
        <v>50.933</v>
      </c>
      <c r="AD37" s="213">
        <v>52.158999999999999</v>
      </c>
      <c r="AE37" s="213">
        <v>51.82</v>
      </c>
      <c r="AF37" s="213">
        <v>51.734000000000002</v>
      </c>
      <c r="AG37" s="213">
        <v>50.110999999999997</v>
      </c>
      <c r="AH37" s="213">
        <v>51.826000000000001</v>
      </c>
      <c r="AI37" s="213">
        <v>53.396999999999998</v>
      </c>
      <c r="AJ37" s="213">
        <v>58.63</v>
      </c>
      <c r="AK37" s="213">
        <v>58.965000000000003</v>
      </c>
      <c r="AL37" s="213">
        <v>55.616</v>
      </c>
      <c r="AM37" s="213">
        <v>51.088000000000001</v>
      </c>
      <c r="AN37" s="213">
        <v>52.548999999999999</v>
      </c>
      <c r="AO37" s="213">
        <v>50.097999999999999</v>
      </c>
      <c r="AP37" s="213">
        <v>47.802</v>
      </c>
      <c r="AQ37" s="213">
        <v>48.286999999999999</v>
      </c>
      <c r="AR37" s="213">
        <v>46.636000000000003</v>
      </c>
      <c r="AS37" s="213">
        <v>46.32</v>
      </c>
      <c r="AT37" s="213">
        <v>45.472000000000001</v>
      </c>
      <c r="AU37" s="213">
        <v>47.158999999999999</v>
      </c>
      <c r="AV37" s="213">
        <v>50.555999999999997</v>
      </c>
      <c r="AW37" s="213">
        <v>50.762999999999998</v>
      </c>
      <c r="AX37" s="213">
        <v>49.841999999999999</v>
      </c>
      <c r="AY37" s="213">
        <v>47.387999999999998</v>
      </c>
      <c r="AZ37" s="213">
        <v>46.948999999999998</v>
      </c>
      <c r="BA37" s="213">
        <v>49.98</v>
      </c>
      <c r="BB37" s="213">
        <v>52.088999999999999</v>
      </c>
      <c r="BC37" s="213">
        <v>56.244999999999997</v>
      </c>
      <c r="BD37" s="213">
        <v>60.215000000000003</v>
      </c>
      <c r="BE37" s="213">
        <v>56.78</v>
      </c>
      <c r="BF37" s="213">
        <v>55.250999999999998</v>
      </c>
      <c r="BG37" s="213">
        <v>55.884436999999998</v>
      </c>
      <c r="BH37" s="213">
        <v>57.741109999999999</v>
      </c>
      <c r="BI37" s="351">
        <v>59.314920000000001</v>
      </c>
      <c r="BJ37" s="351">
        <v>58.01173</v>
      </c>
      <c r="BK37" s="351">
        <v>55.438310000000001</v>
      </c>
      <c r="BL37" s="351">
        <v>54.131779999999999</v>
      </c>
      <c r="BM37" s="351">
        <v>55.247250000000001</v>
      </c>
      <c r="BN37" s="351">
        <v>57.330210000000001</v>
      </c>
      <c r="BO37" s="351">
        <v>58.287619999999997</v>
      </c>
      <c r="BP37" s="351">
        <v>57.259619999999998</v>
      </c>
      <c r="BQ37" s="351">
        <v>55.384450000000001</v>
      </c>
      <c r="BR37" s="351">
        <v>55.656419999999997</v>
      </c>
      <c r="BS37" s="351">
        <v>55.476230000000001</v>
      </c>
      <c r="BT37" s="351">
        <v>56.466760000000001</v>
      </c>
      <c r="BU37" s="351">
        <v>57.321120000000001</v>
      </c>
      <c r="BV37" s="351">
        <v>55.364570000000001</v>
      </c>
    </row>
    <row r="38" spans="1:77" x14ac:dyDescent="0.2">
      <c r="A38" s="616" t="s">
        <v>1148</v>
      </c>
      <c r="B38" s="617" t="s">
        <v>1146</v>
      </c>
      <c r="C38" s="213">
        <v>62.917999999999999</v>
      </c>
      <c r="D38" s="213">
        <v>50.23</v>
      </c>
      <c r="E38" s="213">
        <v>53.320999999999998</v>
      </c>
      <c r="F38" s="213">
        <v>61.402000000000001</v>
      </c>
      <c r="G38" s="213">
        <v>71.649000000000001</v>
      </c>
      <c r="H38" s="213">
        <v>78.064999999999998</v>
      </c>
      <c r="I38" s="213">
        <v>84.828000000000003</v>
      </c>
      <c r="J38" s="213">
        <v>91.41</v>
      </c>
      <c r="K38" s="213">
        <v>94.433999999999997</v>
      </c>
      <c r="L38" s="213">
        <v>99.213999999999999</v>
      </c>
      <c r="M38" s="213">
        <v>99.777000000000001</v>
      </c>
      <c r="N38" s="213">
        <v>91.379000000000005</v>
      </c>
      <c r="O38" s="213">
        <v>74.698999999999998</v>
      </c>
      <c r="P38" s="213">
        <v>61.234999999999999</v>
      </c>
      <c r="Q38" s="213">
        <v>61.761000000000003</v>
      </c>
      <c r="R38" s="213">
        <v>68.766000000000005</v>
      </c>
      <c r="S38" s="213">
        <v>71.302000000000007</v>
      </c>
      <c r="T38" s="213">
        <v>79.819999999999993</v>
      </c>
      <c r="U38" s="213">
        <v>85.808000000000007</v>
      </c>
      <c r="V38" s="213">
        <v>94.159000000000006</v>
      </c>
      <c r="W38" s="213">
        <v>98.974999999999994</v>
      </c>
      <c r="X38" s="213">
        <v>96.251999999999995</v>
      </c>
      <c r="Y38" s="213">
        <v>94.394000000000005</v>
      </c>
      <c r="Z38" s="213">
        <v>77.046999999999997</v>
      </c>
      <c r="AA38" s="213">
        <v>53.35</v>
      </c>
      <c r="AB38" s="213">
        <v>47.243000000000002</v>
      </c>
      <c r="AC38" s="213">
        <v>40.155000000000001</v>
      </c>
      <c r="AD38" s="213">
        <v>38.497</v>
      </c>
      <c r="AE38" s="213">
        <v>46.146999999999998</v>
      </c>
      <c r="AF38" s="213">
        <v>56.906999999999996</v>
      </c>
      <c r="AG38" s="213">
        <v>63.676000000000002</v>
      </c>
      <c r="AH38" s="213">
        <v>73.858000000000004</v>
      </c>
      <c r="AI38" s="213">
        <v>71.391000000000005</v>
      </c>
      <c r="AJ38" s="213">
        <v>72.944000000000003</v>
      </c>
      <c r="AK38" s="213">
        <v>69.936000000000007</v>
      </c>
      <c r="AL38" s="213">
        <v>62.183</v>
      </c>
      <c r="AM38" s="213">
        <v>45.466999999999999</v>
      </c>
      <c r="AN38" s="213">
        <v>38.540999999999997</v>
      </c>
      <c r="AO38" s="213">
        <v>34.064999999999998</v>
      </c>
      <c r="AP38" s="213">
        <v>35.378</v>
      </c>
      <c r="AQ38" s="213">
        <v>43.741</v>
      </c>
      <c r="AR38" s="213">
        <v>56.518000000000001</v>
      </c>
      <c r="AS38" s="213">
        <v>60.146000000000001</v>
      </c>
      <c r="AT38" s="213">
        <v>66.733999999999995</v>
      </c>
      <c r="AU38" s="213">
        <v>75.257999999999996</v>
      </c>
      <c r="AV38" s="213">
        <v>78.837000000000003</v>
      </c>
      <c r="AW38" s="213">
        <v>73.995000000000005</v>
      </c>
      <c r="AX38" s="213">
        <v>63.750999999999998</v>
      </c>
      <c r="AY38" s="213">
        <v>51.045000000000002</v>
      </c>
      <c r="AZ38" s="213">
        <v>45.033999999999999</v>
      </c>
      <c r="BA38" s="213">
        <v>47.771999999999998</v>
      </c>
      <c r="BB38" s="213">
        <v>52.969000000000001</v>
      </c>
      <c r="BC38" s="213">
        <v>63.335999999999999</v>
      </c>
      <c r="BD38" s="213">
        <v>71.716999999999999</v>
      </c>
      <c r="BE38" s="213">
        <v>77.835999999999999</v>
      </c>
      <c r="BF38" s="213">
        <v>91.084000000000003</v>
      </c>
      <c r="BG38" s="213">
        <v>94.809629771000004</v>
      </c>
      <c r="BH38" s="213">
        <v>94.751799700000007</v>
      </c>
      <c r="BI38" s="351">
        <v>90.63176</v>
      </c>
      <c r="BJ38" s="351">
        <v>79.348839999999996</v>
      </c>
      <c r="BK38" s="351">
        <v>62.081940000000003</v>
      </c>
      <c r="BL38" s="351">
        <v>52.532040000000002</v>
      </c>
      <c r="BM38" s="351">
        <v>49.701729999999998</v>
      </c>
      <c r="BN38" s="351">
        <v>53.934139999999999</v>
      </c>
      <c r="BO38" s="351">
        <v>61.477960000000003</v>
      </c>
      <c r="BP38" s="351">
        <v>70.616960000000006</v>
      </c>
      <c r="BQ38" s="351">
        <v>77.222719999999995</v>
      </c>
      <c r="BR38" s="351">
        <v>84.287350000000004</v>
      </c>
      <c r="BS38" s="351">
        <v>87.901780000000002</v>
      </c>
      <c r="BT38" s="351">
        <v>88.823650000000001</v>
      </c>
      <c r="BU38" s="351">
        <v>85.529920000000004</v>
      </c>
      <c r="BV38" s="351">
        <v>74.701300000000003</v>
      </c>
    </row>
    <row r="39" spans="1:77" x14ac:dyDescent="0.2">
      <c r="A39" s="616" t="s">
        <v>1149</v>
      </c>
      <c r="B39" s="617" t="s">
        <v>1147</v>
      </c>
      <c r="C39" s="213">
        <v>5.41</v>
      </c>
      <c r="D39" s="213">
        <v>5.6639999999999997</v>
      </c>
      <c r="E39" s="213">
        <v>5.9119999999999999</v>
      </c>
      <c r="F39" s="213">
        <v>6.1120000000000001</v>
      </c>
      <c r="G39" s="213">
        <v>6.6470000000000002</v>
      </c>
      <c r="H39" s="213">
        <v>6.6849999999999996</v>
      </c>
      <c r="I39" s="213">
        <v>6.1790000000000003</v>
      </c>
      <c r="J39" s="213">
        <v>6.16</v>
      </c>
      <c r="K39" s="213">
        <v>5.7560000000000002</v>
      </c>
      <c r="L39" s="213">
        <v>5.3319999999999999</v>
      </c>
      <c r="M39" s="213">
        <v>4.6289999999999996</v>
      </c>
      <c r="N39" s="213">
        <v>4.8680000000000003</v>
      </c>
      <c r="O39" s="213">
        <v>4.6680000000000001</v>
      </c>
      <c r="P39" s="213">
        <v>4.391</v>
      </c>
      <c r="Q39" s="213">
        <v>5.1920000000000002</v>
      </c>
      <c r="R39" s="213">
        <v>5.6120000000000001</v>
      </c>
      <c r="S39" s="213">
        <v>5.7649999999999997</v>
      </c>
      <c r="T39" s="213">
        <v>5.5890000000000004</v>
      </c>
      <c r="U39" s="213">
        <v>5.101</v>
      </c>
      <c r="V39" s="213">
        <v>4.8419999999999996</v>
      </c>
      <c r="W39" s="213">
        <v>5.3620000000000001</v>
      </c>
      <c r="X39" s="213">
        <v>6.6079999999999997</v>
      </c>
      <c r="Y39" s="213">
        <v>7.2160000000000002</v>
      </c>
      <c r="Z39" s="213">
        <v>7.0309999999999997</v>
      </c>
      <c r="AA39" s="213">
        <v>5.8310000000000004</v>
      </c>
      <c r="AB39" s="213">
        <v>3.456</v>
      </c>
      <c r="AC39" s="213">
        <v>3.6890000000000001</v>
      </c>
      <c r="AD39" s="213">
        <v>4.2789999999999999</v>
      </c>
      <c r="AE39" s="213">
        <v>3.88</v>
      </c>
      <c r="AF39" s="213">
        <v>3.875</v>
      </c>
      <c r="AG39" s="213">
        <v>4.5730000000000004</v>
      </c>
      <c r="AH39" s="213">
        <v>5.3890000000000002</v>
      </c>
      <c r="AI39" s="213">
        <v>4.93</v>
      </c>
      <c r="AJ39" s="213">
        <v>4.6440000000000001</v>
      </c>
      <c r="AK39" s="213">
        <v>4.7750000000000004</v>
      </c>
      <c r="AL39" s="213">
        <v>4.6390000000000002</v>
      </c>
      <c r="AM39" s="213">
        <v>4.8280000000000003</v>
      </c>
      <c r="AN39" s="213">
        <v>4.7960000000000003</v>
      </c>
      <c r="AO39" s="213">
        <v>3.7879999999999998</v>
      </c>
      <c r="AP39" s="213">
        <v>4.0730000000000004</v>
      </c>
      <c r="AQ39" s="213">
        <v>4.266</v>
      </c>
      <c r="AR39" s="213">
        <v>3.6349999999999998</v>
      </c>
      <c r="AS39" s="213">
        <v>3.6789999999999998</v>
      </c>
      <c r="AT39" s="213">
        <v>3.6659999999999999</v>
      </c>
      <c r="AU39" s="213">
        <v>3.8610000000000002</v>
      </c>
      <c r="AV39" s="213">
        <v>5.2789999999999999</v>
      </c>
      <c r="AW39" s="213">
        <v>6.0979999999999999</v>
      </c>
      <c r="AX39" s="213">
        <v>6.94</v>
      </c>
      <c r="AY39" s="213">
        <v>7.16</v>
      </c>
      <c r="AZ39" s="213">
        <v>8.0649999999999995</v>
      </c>
      <c r="BA39" s="213">
        <v>7.8230000000000004</v>
      </c>
      <c r="BB39" s="213">
        <v>7.5380000000000003</v>
      </c>
      <c r="BC39" s="213">
        <v>6.6790000000000003</v>
      </c>
      <c r="BD39" s="213">
        <v>6.5720000000000001</v>
      </c>
      <c r="BE39" s="213">
        <v>5.9269999999999996</v>
      </c>
      <c r="BF39" s="213">
        <v>6.2619999999999996</v>
      </c>
      <c r="BG39" s="213">
        <v>5.9067987999999998</v>
      </c>
      <c r="BH39" s="213">
        <v>5.4162002999999999</v>
      </c>
      <c r="BI39" s="351">
        <v>6.3014239999999999</v>
      </c>
      <c r="BJ39" s="351">
        <v>6.6066599999999998</v>
      </c>
      <c r="BK39" s="351">
        <v>6.4753069999999999</v>
      </c>
      <c r="BL39" s="351">
        <v>6.560708</v>
      </c>
      <c r="BM39" s="351">
        <v>6.590503</v>
      </c>
      <c r="BN39" s="351">
        <v>6.340427</v>
      </c>
      <c r="BO39" s="351">
        <v>6.2276670000000003</v>
      </c>
      <c r="BP39" s="351">
        <v>5.9949960000000004</v>
      </c>
      <c r="BQ39" s="351">
        <v>5.6152939999999996</v>
      </c>
      <c r="BR39" s="351">
        <v>5.7615980000000002</v>
      </c>
      <c r="BS39" s="351">
        <v>5.8186249999999999</v>
      </c>
      <c r="BT39" s="351">
        <v>5.4913999999999996</v>
      </c>
      <c r="BU39" s="351">
        <v>6.1284359999999998</v>
      </c>
      <c r="BV39" s="351">
        <v>6.3909529999999997</v>
      </c>
    </row>
    <row r="40" spans="1:77" x14ac:dyDescent="0.2">
      <c r="A40" s="616" t="s">
        <v>996</v>
      </c>
      <c r="B40" s="617" t="s">
        <v>985</v>
      </c>
      <c r="C40" s="213">
        <v>33.048999999999999</v>
      </c>
      <c r="D40" s="213">
        <v>29.367000000000001</v>
      </c>
      <c r="E40" s="213">
        <v>32.478000000000002</v>
      </c>
      <c r="F40" s="213">
        <v>41.503999999999998</v>
      </c>
      <c r="G40" s="213">
        <v>50.624000000000002</v>
      </c>
      <c r="H40" s="213">
        <v>59.155000000000001</v>
      </c>
      <c r="I40" s="213">
        <v>66.296999999999997</v>
      </c>
      <c r="J40" s="213">
        <v>74.212999999999994</v>
      </c>
      <c r="K40" s="213">
        <v>76.301000000000002</v>
      </c>
      <c r="L40" s="213">
        <v>70.325000000000003</v>
      </c>
      <c r="M40" s="213">
        <v>58.11</v>
      </c>
      <c r="N40" s="213">
        <v>45.962000000000003</v>
      </c>
      <c r="O40" s="213">
        <v>33.798000000000002</v>
      </c>
      <c r="P40" s="213">
        <v>29.777000000000001</v>
      </c>
      <c r="Q40" s="213">
        <v>32.463999999999999</v>
      </c>
      <c r="R40" s="213">
        <v>37.396999999999998</v>
      </c>
      <c r="S40" s="213">
        <v>45.006999999999998</v>
      </c>
      <c r="T40" s="213">
        <v>54.171999999999997</v>
      </c>
      <c r="U40" s="213">
        <v>64.765000000000001</v>
      </c>
      <c r="V40" s="213">
        <v>75.825999999999993</v>
      </c>
      <c r="W40" s="213">
        <v>73.483999999999995</v>
      </c>
      <c r="X40" s="213">
        <v>65.581000000000003</v>
      </c>
      <c r="Y40" s="213">
        <v>52.807000000000002</v>
      </c>
      <c r="Z40" s="213">
        <v>40.381</v>
      </c>
      <c r="AA40" s="213">
        <v>32.683999999999997</v>
      </c>
      <c r="AB40" s="213">
        <v>30.513999999999999</v>
      </c>
      <c r="AC40" s="213">
        <v>31.283999999999999</v>
      </c>
      <c r="AD40" s="213">
        <v>37.875999999999998</v>
      </c>
      <c r="AE40" s="213">
        <v>48.814999999999998</v>
      </c>
      <c r="AF40" s="213">
        <v>56.79</v>
      </c>
      <c r="AG40" s="213">
        <v>64.825999999999993</v>
      </c>
      <c r="AH40" s="213">
        <v>75.113</v>
      </c>
      <c r="AI40" s="213">
        <v>75.546999999999997</v>
      </c>
      <c r="AJ40" s="213">
        <v>72.864999999999995</v>
      </c>
      <c r="AK40" s="213">
        <v>61.472000000000001</v>
      </c>
      <c r="AL40" s="213">
        <v>47.453000000000003</v>
      </c>
      <c r="AM40" s="213">
        <v>35.372</v>
      </c>
      <c r="AN40" s="213">
        <v>26.768999999999998</v>
      </c>
      <c r="AO40" s="213">
        <v>31.332999999999998</v>
      </c>
      <c r="AP40" s="213">
        <v>38.628999999999998</v>
      </c>
      <c r="AQ40" s="213">
        <v>47.244</v>
      </c>
      <c r="AR40" s="213">
        <v>55.5</v>
      </c>
      <c r="AS40" s="213">
        <v>66.623000000000005</v>
      </c>
      <c r="AT40" s="213">
        <v>77.533000000000001</v>
      </c>
      <c r="AU40" s="213">
        <v>78.623000000000005</v>
      </c>
      <c r="AV40" s="213">
        <v>70.501000000000005</v>
      </c>
      <c r="AW40" s="213">
        <v>57.856000000000002</v>
      </c>
      <c r="AX40" s="213">
        <v>47.581000000000003</v>
      </c>
      <c r="AY40" s="213">
        <v>39.389000000000003</v>
      </c>
      <c r="AZ40" s="213">
        <v>36.328000000000003</v>
      </c>
      <c r="BA40" s="213">
        <v>39.296999999999997</v>
      </c>
      <c r="BB40" s="213">
        <v>48.408000000000001</v>
      </c>
      <c r="BC40" s="213">
        <v>61.213000000000001</v>
      </c>
      <c r="BD40" s="213">
        <v>70.718999999999994</v>
      </c>
      <c r="BE40" s="213">
        <v>80.313000000000002</v>
      </c>
      <c r="BF40" s="213">
        <v>86.742999999999995</v>
      </c>
      <c r="BG40" s="213">
        <v>85.849518713999998</v>
      </c>
      <c r="BH40" s="213">
        <v>80.379585500000005</v>
      </c>
      <c r="BI40" s="351">
        <v>68.066190000000006</v>
      </c>
      <c r="BJ40" s="351">
        <v>55.338850000000001</v>
      </c>
      <c r="BK40" s="351">
        <v>46.010680000000001</v>
      </c>
      <c r="BL40" s="351">
        <v>41.554009999999998</v>
      </c>
      <c r="BM40" s="351">
        <v>43.543930000000003</v>
      </c>
      <c r="BN40" s="351">
        <v>50.329389999999997</v>
      </c>
      <c r="BO40" s="351">
        <v>58.954450000000001</v>
      </c>
      <c r="BP40" s="351">
        <v>67.21678</v>
      </c>
      <c r="BQ40" s="351">
        <v>75.952330000000003</v>
      </c>
      <c r="BR40" s="351">
        <v>85.263000000000005</v>
      </c>
      <c r="BS40" s="351">
        <v>85.656760000000006</v>
      </c>
      <c r="BT40" s="351">
        <v>80.071960000000004</v>
      </c>
      <c r="BU40" s="351">
        <v>67.758560000000003</v>
      </c>
      <c r="BV40" s="351">
        <v>55.031230000000001</v>
      </c>
    </row>
    <row r="41" spans="1:77" x14ac:dyDescent="0.2">
      <c r="A41" s="616" t="s">
        <v>769</v>
      </c>
      <c r="B41" s="617" t="s">
        <v>986</v>
      </c>
      <c r="C41" s="213">
        <v>20.603999999999999</v>
      </c>
      <c r="D41" s="213">
        <v>18.888999999999999</v>
      </c>
      <c r="E41" s="213">
        <v>17.219000000000001</v>
      </c>
      <c r="F41" s="213">
        <v>18.190999999999999</v>
      </c>
      <c r="G41" s="213">
        <v>19.492000000000001</v>
      </c>
      <c r="H41" s="213">
        <v>20.492000000000001</v>
      </c>
      <c r="I41" s="213">
        <v>20.99</v>
      </c>
      <c r="J41" s="213">
        <v>19.440999999999999</v>
      </c>
      <c r="K41" s="213">
        <v>18.901</v>
      </c>
      <c r="L41" s="213">
        <v>18.82</v>
      </c>
      <c r="M41" s="213">
        <v>20.151</v>
      </c>
      <c r="N41" s="213">
        <v>20.515999999999998</v>
      </c>
      <c r="O41" s="213">
        <v>19.664000000000001</v>
      </c>
      <c r="P41" s="213">
        <v>20.59</v>
      </c>
      <c r="Q41" s="213">
        <v>20.428999999999998</v>
      </c>
      <c r="R41" s="213">
        <v>20.263999999999999</v>
      </c>
      <c r="S41" s="213">
        <v>20.887</v>
      </c>
      <c r="T41" s="213">
        <v>21.251000000000001</v>
      </c>
      <c r="U41" s="213">
        <v>22.358000000000001</v>
      </c>
      <c r="V41" s="213">
        <v>24.66</v>
      </c>
      <c r="W41" s="213">
        <v>25.314</v>
      </c>
      <c r="X41" s="213">
        <v>25.504999999999999</v>
      </c>
      <c r="Y41" s="213">
        <v>26.196999999999999</v>
      </c>
      <c r="Z41" s="213">
        <v>25.045000000000002</v>
      </c>
      <c r="AA41" s="213">
        <v>24.588000000000001</v>
      </c>
      <c r="AB41" s="213">
        <v>22.812999999999999</v>
      </c>
      <c r="AC41" s="213">
        <v>21.494</v>
      </c>
      <c r="AD41" s="213">
        <v>20.533000000000001</v>
      </c>
      <c r="AE41" s="213">
        <v>19.548999999999999</v>
      </c>
      <c r="AF41" s="213">
        <v>20.552</v>
      </c>
      <c r="AG41" s="213">
        <v>22.626999999999999</v>
      </c>
      <c r="AH41" s="213">
        <v>23.629000000000001</v>
      </c>
      <c r="AI41" s="213">
        <v>23.398</v>
      </c>
      <c r="AJ41" s="213">
        <v>21.593</v>
      </c>
      <c r="AK41" s="213">
        <v>21.337</v>
      </c>
      <c r="AL41" s="213">
        <v>20.113</v>
      </c>
      <c r="AM41" s="213">
        <v>18.978000000000002</v>
      </c>
      <c r="AN41" s="213">
        <v>18.283000000000001</v>
      </c>
      <c r="AO41" s="213">
        <v>19.359000000000002</v>
      </c>
      <c r="AP41" s="213">
        <v>18.922000000000001</v>
      </c>
      <c r="AQ41" s="213">
        <v>18.594999999999999</v>
      </c>
      <c r="AR41" s="213">
        <v>18.648</v>
      </c>
      <c r="AS41" s="213">
        <v>19.718</v>
      </c>
      <c r="AT41" s="213">
        <v>20.146000000000001</v>
      </c>
      <c r="AU41" s="213">
        <v>20.393999999999998</v>
      </c>
      <c r="AV41" s="213">
        <v>20.254999999999999</v>
      </c>
      <c r="AW41" s="213">
        <v>20.603999999999999</v>
      </c>
      <c r="AX41" s="213">
        <v>20.91</v>
      </c>
      <c r="AY41" s="213">
        <v>20.754999999999999</v>
      </c>
      <c r="AZ41" s="213">
        <v>18.798999999999999</v>
      </c>
      <c r="BA41" s="213">
        <v>18.120999999999999</v>
      </c>
      <c r="BB41" s="213">
        <v>18.317</v>
      </c>
      <c r="BC41" s="213">
        <v>18.931999999999999</v>
      </c>
      <c r="BD41" s="213">
        <v>19.707000000000001</v>
      </c>
      <c r="BE41" s="213">
        <v>20.321000000000002</v>
      </c>
      <c r="BF41" s="213">
        <v>20.626000000000001</v>
      </c>
      <c r="BG41" s="213">
        <v>20.720634499999999</v>
      </c>
      <c r="BH41" s="213">
        <v>20.963609000000002</v>
      </c>
      <c r="BI41" s="351">
        <v>21.309349999999998</v>
      </c>
      <c r="BJ41" s="351">
        <v>21.135400000000001</v>
      </c>
      <c r="BK41" s="351">
        <v>20.975210000000001</v>
      </c>
      <c r="BL41" s="351">
        <v>20.311419999999998</v>
      </c>
      <c r="BM41" s="351">
        <v>20.159790000000001</v>
      </c>
      <c r="BN41" s="351">
        <v>20.717569999999998</v>
      </c>
      <c r="BO41" s="351">
        <v>21.636839999999999</v>
      </c>
      <c r="BP41" s="351">
        <v>22.55077</v>
      </c>
      <c r="BQ41" s="351">
        <v>23.71012</v>
      </c>
      <c r="BR41" s="351">
        <v>24.157160000000001</v>
      </c>
      <c r="BS41" s="351">
        <v>24.072009999999999</v>
      </c>
      <c r="BT41" s="351">
        <v>24.145040000000002</v>
      </c>
      <c r="BU41" s="351">
        <v>24.3172</v>
      </c>
      <c r="BV41" s="351">
        <v>23.9649</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620"/>
      <c r="BC42" s="620"/>
      <c r="BD42" s="620"/>
      <c r="BE42" s="620"/>
      <c r="BF42" s="775"/>
      <c r="BG42" s="620"/>
      <c r="BH42" s="620"/>
      <c r="BI42" s="621"/>
      <c r="BJ42" s="621"/>
      <c r="BK42" s="621"/>
      <c r="BL42" s="621"/>
      <c r="BM42" s="621"/>
      <c r="BN42" s="621"/>
      <c r="BO42" s="621"/>
      <c r="BP42" s="621"/>
      <c r="BQ42" s="621"/>
      <c r="BR42" s="621"/>
      <c r="BS42" s="621"/>
      <c r="BT42" s="621"/>
      <c r="BU42" s="621"/>
      <c r="BV42" s="621"/>
    </row>
    <row r="43" spans="1:77" ht="11.1" customHeight="1" x14ac:dyDescent="0.2">
      <c r="A43" s="57"/>
      <c r="B43" s="155" t="s">
        <v>589</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618"/>
      <c r="BH43" s="618"/>
      <c r="BI43" s="619"/>
      <c r="BJ43" s="619"/>
      <c r="BK43" s="619"/>
      <c r="BL43" s="619"/>
      <c r="BM43" s="619"/>
      <c r="BN43" s="619"/>
      <c r="BO43" s="619"/>
      <c r="BP43" s="619"/>
      <c r="BQ43" s="619"/>
      <c r="BR43" s="619"/>
      <c r="BS43" s="619"/>
      <c r="BT43" s="619"/>
      <c r="BU43" s="619"/>
      <c r="BV43" s="619"/>
      <c r="BX43" s="776"/>
      <c r="BY43" s="776"/>
    </row>
    <row r="44" spans="1:77" ht="11.1" customHeight="1" x14ac:dyDescent="0.2">
      <c r="A44" s="61" t="s">
        <v>520</v>
      </c>
      <c r="B44" s="179" t="s">
        <v>418</v>
      </c>
      <c r="C44" s="213">
        <v>15.456129000000001</v>
      </c>
      <c r="D44" s="213">
        <v>15.341571</v>
      </c>
      <c r="E44" s="213">
        <v>15.64</v>
      </c>
      <c r="F44" s="213">
        <v>16.2728</v>
      </c>
      <c r="G44" s="213">
        <v>16.401612</v>
      </c>
      <c r="H44" s="213">
        <v>16.701132999999999</v>
      </c>
      <c r="I44" s="213">
        <v>16.878644999999999</v>
      </c>
      <c r="J44" s="213">
        <v>16.700225</v>
      </c>
      <c r="K44" s="213">
        <v>16.1676</v>
      </c>
      <c r="L44" s="213">
        <v>15.439871</v>
      </c>
      <c r="M44" s="213">
        <v>16.458033</v>
      </c>
      <c r="N44" s="213">
        <v>16.741548000000002</v>
      </c>
      <c r="O44" s="213">
        <v>15.95129</v>
      </c>
      <c r="P44" s="213">
        <v>15.842828000000001</v>
      </c>
      <c r="Q44" s="213">
        <v>16.082452</v>
      </c>
      <c r="R44" s="213">
        <v>15.920267000000001</v>
      </c>
      <c r="S44" s="213">
        <v>16.236806999999999</v>
      </c>
      <c r="T44" s="213">
        <v>16.432600000000001</v>
      </c>
      <c r="U44" s="213">
        <v>16.621193999999999</v>
      </c>
      <c r="V44" s="213">
        <v>16.593354999999999</v>
      </c>
      <c r="W44" s="213">
        <v>16.339832999999999</v>
      </c>
      <c r="X44" s="213">
        <v>15.454355</v>
      </c>
      <c r="Y44" s="213">
        <v>16.235233000000001</v>
      </c>
      <c r="Z44" s="213">
        <v>16.515871000000001</v>
      </c>
      <c r="AA44" s="213">
        <v>16.118226</v>
      </c>
      <c r="AB44" s="213">
        <v>15.493107</v>
      </c>
      <c r="AC44" s="213">
        <v>16.047936</v>
      </c>
      <c r="AD44" s="213">
        <v>16.954433000000002</v>
      </c>
      <c r="AE44" s="213">
        <v>17.222387000000001</v>
      </c>
      <c r="AF44" s="213">
        <v>17.204066999999998</v>
      </c>
      <c r="AG44" s="213">
        <v>17.317451999999999</v>
      </c>
      <c r="AH44" s="213">
        <v>16.980516000000001</v>
      </c>
      <c r="AI44" s="213">
        <v>15.4602</v>
      </c>
      <c r="AJ44" s="213">
        <v>16.061194</v>
      </c>
      <c r="AK44" s="213">
        <v>16.839600000000001</v>
      </c>
      <c r="AL44" s="213">
        <v>17.274387000000001</v>
      </c>
      <c r="AM44" s="213">
        <v>16.599194000000001</v>
      </c>
      <c r="AN44" s="213">
        <v>15.936249999999999</v>
      </c>
      <c r="AO44" s="213">
        <v>16.665129</v>
      </c>
      <c r="AP44" s="213">
        <v>16.766200000000001</v>
      </c>
      <c r="AQ44" s="213">
        <v>16.968741999999999</v>
      </c>
      <c r="AR44" s="213">
        <v>17.665666999999999</v>
      </c>
      <c r="AS44" s="213">
        <v>17.356999999999999</v>
      </c>
      <c r="AT44" s="213">
        <v>17.622903000000001</v>
      </c>
      <c r="AU44" s="213">
        <v>16.990867000000001</v>
      </c>
      <c r="AV44" s="213">
        <v>16.412226</v>
      </c>
      <c r="AW44" s="213">
        <v>17.162099999999999</v>
      </c>
      <c r="AX44" s="213">
        <v>17.409386999999999</v>
      </c>
      <c r="AY44" s="213">
        <v>16.785097</v>
      </c>
      <c r="AZ44" s="213">
        <v>15.836929</v>
      </c>
      <c r="BA44" s="213">
        <v>15.939161</v>
      </c>
      <c r="BB44" s="213">
        <v>16.3384</v>
      </c>
      <c r="BC44" s="213">
        <v>16.719322999999999</v>
      </c>
      <c r="BD44" s="213">
        <v>17.232533</v>
      </c>
      <c r="BE44" s="213">
        <v>17.175160999999999</v>
      </c>
      <c r="BF44" s="213">
        <v>17.300322000000001</v>
      </c>
      <c r="BG44" s="213">
        <v>16.491933332999999</v>
      </c>
      <c r="BH44" s="213">
        <v>15.754451613000001</v>
      </c>
      <c r="BI44" s="351">
        <v>16.990770000000001</v>
      </c>
      <c r="BJ44" s="351">
        <v>17.50433</v>
      </c>
      <c r="BK44" s="351">
        <v>17.0487</v>
      </c>
      <c r="BL44" s="351">
        <v>16.63841</v>
      </c>
      <c r="BM44" s="351">
        <v>17.130690000000001</v>
      </c>
      <c r="BN44" s="351">
        <v>17.650649999999999</v>
      </c>
      <c r="BO44" s="351">
        <v>17.911950000000001</v>
      </c>
      <c r="BP44" s="351">
        <v>18.019670000000001</v>
      </c>
      <c r="BQ44" s="351">
        <v>17.971910000000001</v>
      </c>
      <c r="BR44" s="351">
        <v>17.932939999999999</v>
      </c>
      <c r="BS44" s="351">
        <v>17.55312</v>
      </c>
      <c r="BT44" s="351">
        <v>17.11138</v>
      </c>
      <c r="BU44" s="351">
        <v>17.317900000000002</v>
      </c>
      <c r="BV44" s="351">
        <v>17.661799999999999</v>
      </c>
      <c r="BX44" s="777"/>
      <c r="BY44" s="777"/>
    </row>
    <row r="45" spans="1:77" ht="11.1" customHeight="1" x14ac:dyDescent="0.2">
      <c r="A45" s="616" t="s">
        <v>1010</v>
      </c>
      <c r="B45" s="617" t="s">
        <v>1003</v>
      </c>
      <c r="C45" s="213">
        <v>0.58887100000000003</v>
      </c>
      <c r="D45" s="213">
        <v>0.54478499999999996</v>
      </c>
      <c r="E45" s="213">
        <v>0.49422500000000003</v>
      </c>
      <c r="F45" s="213">
        <v>0.40643299999999999</v>
      </c>
      <c r="G45" s="213">
        <v>0.39361200000000002</v>
      </c>
      <c r="H45" s="213">
        <v>0.41839999999999999</v>
      </c>
      <c r="I45" s="213">
        <v>0.43196699999999999</v>
      </c>
      <c r="J45" s="213">
        <v>0.44893499999999997</v>
      </c>
      <c r="K45" s="213">
        <v>0.54616600000000004</v>
      </c>
      <c r="L45" s="213">
        <v>0.60048299999999999</v>
      </c>
      <c r="M45" s="213">
        <v>0.68343299999999996</v>
      </c>
      <c r="N45" s="213">
        <v>0.64948300000000003</v>
      </c>
      <c r="O45" s="213">
        <v>0.67238699999999996</v>
      </c>
      <c r="P45" s="213">
        <v>0.56851700000000005</v>
      </c>
      <c r="Q45" s="213">
        <v>0.48725800000000002</v>
      </c>
      <c r="R45" s="213">
        <v>0.45219999999999999</v>
      </c>
      <c r="S45" s="213">
        <v>0.42016100000000001</v>
      </c>
      <c r="T45" s="213">
        <v>0.43246699999999999</v>
      </c>
      <c r="U45" s="213">
        <v>0.42496800000000001</v>
      </c>
      <c r="V45" s="213">
        <v>0.42661300000000002</v>
      </c>
      <c r="W45" s="213">
        <v>0.54733299999999996</v>
      </c>
      <c r="X45" s="213">
        <v>0.63274200000000003</v>
      </c>
      <c r="Y45" s="213">
        <v>0.69886700000000002</v>
      </c>
      <c r="Z45" s="213">
        <v>0.67354800000000004</v>
      </c>
      <c r="AA45" s="213">
        <v>0.64929000000000003</v>
      </c>
      <c r="AB45" s="213">
        <v>0.58667899999999995</v>
      </c>
      <c r="AC45" s="213">
        <v>0.51941899999999996</v>
      </c>
      <c r="AD45" s="213">
        <v>0.477933</v>
      </c>
      <c r="AE45" s="213">
        <v>0.48367700000000002</v>
      </c>
      <c r="AF45" s="213">
        <v>0.473333</v>
      </c>
      <c r="AG45" s="213">
        <v>0.44574200000000003</v>
      </c>
      <c r="AH45" s="213">
        <v>0.480323</v>
      </c>
      <c r="AI45" s="213">
        <v>0.60550000000000004</v>
      </c>
      <c r="AJ45" s="213">
        <v>0.59306499999999995</v>
      </c>
      <c r="AK45" s="213">
        <v>0.73086700000000004</v>
      </c>
      <c r="AL45" s="213">
        <v>0.75019400000000003</v>
      </c>
      <c r="AM45" s="213">
        <v>0.62987099999999996</v>
      </c>
      <c r="AN45" s="213">
        <v>0.62924999999999998</v>
      </c>
      <c r="AO45" s="213">
        <v>0.55609699999999995</v>
      </c>
      <c r="AP45" s="213">
        <v>0.49723299999999998</v>
      </c>
      <c r="AQ45" s="213">
        <v>0.45371</v>
      </c>
      <c r="AR45" s="213">
        <v>0.45566699999999999</v>
      </c>
      <c r="AS45" s="213">
        <v>0.44232300000000002</v>
      </c>
      <c r="AT45" s="213">
        <v>0.50419400000000003</v>
      </c>
      <c r="AU45" s="213">
        <v>0.56543299999999996</v>
      </c>
      <c r="AV45" s="213">
        <v>0.68664499999999995</v>
      </c>
      <c r="AW45" s="213">
        <v>0.74633300000000002</v>
      </c>
      <c r="AX45" s="213">
        <v>0.73196799999999995</v>
      </c>
      <c r="AY45" s="213">
        <v>0.68096800000000002</v>
      </c>
      <c r="AZ45" s="213">
        <v>0.58957099999999996</v>
      </c>
      <c r="BA45" s="213">
        <v>0.50877399999999995</v>
      </c>
      <c r="BB45" s="213">
        <v>0.48403299999999999</v>
      </c>
      <c r="BC45" s="213">
        <v>0.45980700000000002</v>
      </c>
      <c r="BD45" s="213">
        <v>0.43133300000000002</v>
      </c>
      <c r="BE45" s="213">
        <v>0.44787100000000002</v>
      </c>
      <c r="BF45" s="213">
        <v>0.48074099999999997</v>
      </c>
      <c r="BG45" s="213">
        <v>0.59486649999999996</v>
      </c>
      <c r="BH45" s="213">
        <v>0.6253126</v>
      </c>
      <c r="BI45" s="351">
        <v>0.72614559999999995</v>
      </c>
      <c r="BJ45" s="351">
        <v>0.71343509999999999</v>
      </c>
      <c r="BK45" s="351">
        <v>0.63965700000000003</v>
      </c>
      <c r="BL45" s="351">
        <v>0.59820410000000002</v>
      </c>
      <c r="BM45" s="351">
        <v>0.53374580000000005</v>
      </c>
      <c r="BN45" s="351">
        <v>0.49211870000000002</v>
      </c>
      <c r="BO45" s="351">
        <v>0.47746159999999999</v>
      </c>
      <c r="BP45" s="351">
        <v>0.4853325</v>
      </c>
      <c r="BQ45" s="351">
        <v>0.46650700000000001</v>
      </c>
      <c r="BR45" s="351">
        <v>0.48753170000000001</v>
      </c>
      <c r="BS45" s="351">
        <v>0.60090390000000005</v>
      </c>
      <c r="BT45" s="351">
        <v>0.64245660000000004</v>
      </c>
      <c r="BU45" s="351">
        <v>0.73114129999999999</v>
      </c>
      <c r="BV45" s="351">
        <v>0.71699610000000003</v>
      </c>
      <c r="BX45" s="777"/>
      <c r="BY45" s="777"/>
    </row>
    <row r="46" spans="1:77" ht="11.1" customHeight="1" x14ac:dyDescent="0.2">
      <c r="A46" s="61" t="s">
        <v>913</v>
      </c>
      <c r="B46" s="179" t="s">
        <v>419</v>
      </c>
      <c r="C46" s="213">
        <v>0.98</v>
      </c>
      <c r="D46" s="213">
        <v>1.1223920000000001</v>
      </c>
      <c r="E46" s="213">
        <v>1.1412580000000001</v>
      </c>
      <c r="F46" s="213">
        <v>1.1693659999999999</v>
      </c>
      <c r="G46" s="213">
        <v>1.171</v>
      </c>
      <c r="H46" s="213">
        <v>1.2038329999999999</v>
      </c>
      <c r="I46" s="213">
        <v>1.2157089999999999</v>
      </c>
      <c r="J46" s="213">
        <v>1.1918059999999999</v>
      </c>
      <c r="K46" s="213">
        <v>1.1834</v>
      </c>
      <c r="L46" s="213">
        <v>1.1791290000000001</v>
      </c>
      <c r="M46" s="213">
        <v>1.1561330000000001</v>
      </c>
      <c r="N46" s="213">
        <v>1.17</v>
      </c>
      <c r="O46" s="213">
        <v>1.114903</v>
      </c>
      <c r="P46" s="213">
        <v>1.155931</v>
      </c>
      <c r="Q46" s="213">
        <v>1.174194</v>
      </c>
      <c r="R46" s="213">
        <v>1.2031670000000001</v>
      </c>
      <c r="S46" s="213">
        <v>1.215355</v>
      </c>
      <c r="T46" s="213">
        <v>1.248167</v>
      </c>
      <c r="U46" s="213">
        <v>1.2313229999999999</v>
      </c>
      <c r="V46" s="213">
        <v>1.2503869999999999</v>
      </c>
      <c r="W46" s="213">
        <v>1.2135</v>
      </c>
      <c r="X46" s="213">
        <v>1.193484</v>
      </c>
      <c r="Y46" s="213">
        <v>1.195567</v>
      </c>
      <c r="Z46" s="213">
        <v>1.1957739999999999</v>
      </c>
      <c r="AA46" s="213">
        <v>1.1055159999999999</v>
      </c>
      <c r="AB46" s="213">
        <v>1.161321</v>
      </c>
      <c r="AC46" s="213">
        <v>1.203452</v>
      </c>
      <c r="AD46" s="213">
        <v>1.2047330000000001</v>
      </c>
      <c r="AE46" s="213">
        <v>1.238807</v>
      </c>
      <c r="AF46" s="213">
        <v>1.2611000000000001</v>
      </c>
      <c r="AG46" s="213">
        <v>1.222129</v>
      </c>
      <c r="AH46" s="213">
        <v>1.240516</v>
      </c>
      <c r="AI46" s="213">
        <v>1.1862999999999999</v>
      </c>
      <c r="AJ46" s="213">
        <v>1.2110970000000001</v>
      </c>
      <c r="AK46" s="213">
        <v>1.207233</v>
      </c>
      <c r="AL46" s="213">
        <v>1.190742</v>
      </c>
      <c r="AM46" s="213">
        <v>1.109936</v>
      </c>
      <c r="AN46" s="213">
        <v>1.146857</v>
      </c>
      <c r="AO46" s="213">
        <v>1.2066129999999999</v>
      </c>
      <c r="AP46" s="213">
        <v>1.2078</v>
      </c>
      <c r="AQ46" s="213">
        <v>1.241452</v>
      </c>
      <c r="AR46" s="213">
        <v>1.238067</v>
      </c>
      <c r="AS46" s="213">
        <v>1.2211289999999999</v>
      </c>
      <c r="AT46" s="213">
        <v>1.248129</v>
      </c>
      <c r="AU46" s="213">
        <v>1.1946669999999999</v>
      </c>
      <c r="AV46" s="213">
        <v>1.1992579999999999</v>
      </c>
      <c r="AW46" s="213">
        <v>1.2073670000000001</v>
      </c>
      <c r="AX46" s="213">
        <v>1.1858709999999999</v>
      </c>
      <c r="AY46" s="213">
        <v>1.147065</v>
      </c>
      <c r="AZ46" s="213">
        <v>1.14825</v>
      </c>
      <c r="BA46" s="213">
        <v>1.188774</v>
      </c>
      <c r="BB46" s="213">
        <v>1.1935</v>
      </c>
      <c r="BC46" s="213">
        <v>1.2144189999999999</v>
      </c>
      <c r="BD46" s="213">
        <v>1.2203999999999999</v>
      </c>
      <c r="BE46" s="213">
        <v>1.2298389999999999</v>
      </c>
      <c r="BF46" s="213">
        <v>1.245096</v>
      </c>
      <c r="BG46" s="213">
        <v>1.2090460667</v>
      </c>
      <c r="BH46" s="213">
        <v>1.2221905548000001</v>
      </c>
      <c r="BI46" s="351">
        <v>1.225833</v>
      </c>
      <c r="BJ46" s="351">
        <v>1.269328</v>
      </c>
      <c r="BK46" s="351">
        <v>1.1682330000000001</v>
      </c>
      <c r="BL46" s="351">
        <v>1.2094119999999999</v>
      </c>
      <c r="BM46" s="351">
        <v>1.2287410000000001</v>
      </c>
      <c r="BN46" s="351">
        <v>1.245916</v>
      </c>
      <c r="BO46" s="351">
        <v>1.2625999999999999</v>
      </c>
      <c r="BP46" s="351">
        <v>1.305609</v>
      </c>
      <c r="BQ46" s="351">
        <v>1.2360390000000001</v>
      </c>
      <c r="BR46" s="351">
        <v>1.276594</v>
      </c>
      <c r="BS46" s="351">
        <v>1.2019850000000001</v>
      </c>
      <c r="BT46" s="351">
        <v>1.2232160000000001</v>
      </c>
      <c r="BU46" s="351">
        <v>1.2367079999999999</v>
      </c>
      <c r="BV46" s="351">
        <v>1.273536</v>
      </c>
      <c r="BX46" s="777"/>
      <c r="BY46" s="777"/>
    </row>
    <row r="47" spans="1:77" ht="11.1" customHeight="1" x14ac:dyDescent="0.2">
      <c r="A47" s="61" t="s">
        <v>776</v>
      </c>
      <c r="B47" s="617" t="s">
        <v>420</v>
      </c>
      <c r="C47" s="213">
        <v>0.21199999999999999</v>
      </c>
      <c r="D47" s="213">
        <v>0.272928</v>
      </c>
      <c r="E47" s="213">
        <v>0.29219299999999998</v>
      </c>
      <c r="F47" s="213">
        <v>0.29113299999999998</v>
      </c>
      <c r="G47" s="213">
        <v>0.251419</v>
      </c>
      <c r="H47" s="213">
        <v>0.1053</v>
      </c>
      <c r="I47" s="213">
        <v>0.31077399999999999</v>
      </c>
      <c r="J47" s="213">
        <v>0.39483800000000002</v>
      </c>
      <c r="K47" s="213">
        <v>0.4627</v>
      </c>
      <c r="L47" s="213">
        <v>0.42632199999999998</v>
      </c>
      <c r="M47" s="213">
        <v>0.31009999999999999</v>
      </c>
      <c r="N47" s="213">
        <v>0.15545100000000001</v>
      </c>
      <c r="O47" s="213">
        <v>0.183</v>
      </c>
      <c r="P47" s="213">
        <v>0.15462100000000001</v>
      </c>
      <c r="Q47" s="213">
        <v>0.32125799999999999</v>
      </c>
      <c r="R47" s="213">
        <v>0.43786700000000001</v>
      </c>
      <c r="S47" s="213">
        <v>0.50509700000000002</v>
      </c>
      <c r="T47" s="213">
        <v>0.65773300000000001</v>
      </c>
      <c r="U47" s="213">
        <v>0.56225800000000004</v>
      </c>
      <c r="V47" s="213">
        <v>0.50190299999999999</v>
      </c>
      <c r="W47" s="213">
        <v>0.34886699999999998</v>
      </c>
      <c r="X47" s="213">
        <v>0.28648400000000002</v>
      </c>
      <c r="Y47" s="213">
        <v>0.47516700000000001</v>
      </c>
      <c r="Z47" s="213">
        <v>0.39154800000000001</v>
      </c>
      <c r="AA47" s="213">
        <v>0.19445200000000001</v>
      </c>
      <c r="AB47" s="213">
        <v>0.31839299999999998</v>
      </c>
      <c r="AC47" s="213">
        <v>0.28661300000000001</v>
      </c>
      <c r="AD47" s="213">
        <v>0.17283299999999999</v>
      </c>
      <c r="AE47" s="213">
        <v>0.23577400000000001</v>
      </c>
      <c r="AF47" s="213">
        <v>0.56489999999999996</v>
      </c>
      <c r="AG47" s="213">
        <v>0.35825800000000002</v>
      </c>
      <c r="AH47" s="213">
        <v>0.37751600000000002</v>
      </c>
      <c r="AI47" s="213">
        <v>0.39163300000000001</v>
      </c>
      <c r="AJ47" s="213">
        <v>0.45487100000000003</v>
      </c>
      <c r="AK47" s="213">
        <v>0.47760000000000002</v>
      </c>
      <c r="AL47" s="213">
        <v>0.42419400000000002</v>
      </c>
      <c r="AM47" s="213">
        <v>0.223161</v>
      </c>
      <c r="AN47" s="213">
        <v>0.195607</v>
      </c>
      <c r="AO47" s="213">
        <v>-3.4097000000000002E-2</v>
      </c>
      <c r="AP47" s="213">
        <v>0.492867</v>
      </c>
      <c r="AQ47" s="213">
        <v>0.46251599999999998</v>
      </c>
      <c r="AR47" s="213">
        <v>0.33313300000000001</v>
      </c>
      <c r="AS47" s="213">
        <v>0.45116099999999998</v>
      </c>
      <c r="AT47" s="213">
        <v>0.45009700000000002</v>
      </c>
      <c r="AU47" s="213">
        <v>0.42230000000000001</v>
      </c>
      <c r="AV47" s="213">
        <v>0.26703199999999999</v>
      </c>
      <c r="AW47" s="213">
        <v>0.25469999999999998</v>
      </c>
      <c r="AX47" s="213">
        <v>0.48390300000000003</v>
      </c>
      <c r="AY47" s="213">
        <v>0.15274199999999999</v>
      </c>
      <c r="AZ47" s="213">
        <v>0.104071</v>
      </c>
      <c r="BA47" s="213">
        <v>0.27419399999999999</v>
      </c>
      <c r="BB47" s="213">
        <v>0.25773299999999999</v>
      </c>
      <c r="BC47" s="213">
        <v>0.27322600000000002</v>
      </c>
      <c r="BD47" s="213">
        <v>0.48346699999999998</v>
      </c>
      <c r="BE47" s="213">
        <v>0.59235499999999996</v>
      </c>
      <c r="BF47" s="213">
        <v>0.420483</v>
      </c>
      <c r="BG47" s="213">
        <v>0.16507296775999999</v>
      </c>
      <c r="BH47" s="213">
        <v>0.23947515668</v>
      </c>
      <c r="BI47" s="351">
        <v>0.39800550000000001</v>
      </c>
      <c r="BJ47" s="351">
        <v>0.46926679999999998</v>
      </c>
      <c r="BK47" s="351">
        <v>0.26317889999999999</v>
      </c>
      <c r="BL47" s="351">
        <v>0.38911990000000002</v>
      </c>
      <c r="BM47" s="351">
        <v>0.48347299999999999</v>
      </c>
      <c r="BN47" s="351">
        <v>0.53756230000000005</v>
      </c>
      <c r="BO47" s="351">
        <v>0.60744039999999999</v>
      </c>
      <c r="BP47" s="351">
        <v>0.68155200000000005</v>
      </c>
      <c r="BQ47" s="351">
        <v>0.62019340000000001</v>
      </c>
      <c r="BR47" s="351">
        <v>0.68862020000000002</v>
      </c>
      <c r="BS47" s="351">
        <v>0.60834659999999996</v>
      </c>
      <c r="BT47" s="351">
        <v>0.55764009999999997</v>
      </c>
      <c r="BU47" s="351">
        <v>0.57085169999999996</v>
      </c>
      <c r="BV47" s="351">
        <v>0.61714340000000001</v>
      </c>
      <c r="BX47" s="777"/>
      <c r="BY47" s="777"/>
    </row>
    <row r="48" spans="1:77" ht="11.1" customHeight="1" x14ac:dyDescent="0.2">
      <c r="A48" s="61" t="s">
        <v>777</v>
      </c>
      <c r="B48" s="179" t="s">
        <v>827</v>
      </c>
      <c r="C48" s="213">
        <v>0.41383799999999998</v>
      </c>
      <c r="D48" s="213">
        <v>0.71592800000000001</v>
      </c>
      <c r="E48" s="213">
        <v>0.84590299999999996</v>
      </c>
      <c r="F48" s="213">
        <v>0.83173299999999994</v>
      </c>
      <c r="G48" s="213">
        <v>0.89454800000000001</v>
      </c>
      <c r="H48" s="213">
        <v>0.82166600000000001</v>
      </c>
      <c r="I48" s="213">
        <v>0.75345099999999998</v>
      </c>
      <c r="J48" s="213">
        <v>0.79038699999999995</v>
      </c>
      <c r="K48" s="213">
        <v>0.64839999999999998</v>
      </c>
      <c r="L48" s="213">
        <v>0.96728999999999998</v>
      </c>
      <c r="M48" s="213">
        <v>0.20236599999999999</v>
      </c>
      <c r="N48" s="213">
        <v>5.1741000000000002E-2</v>
      </c>
      <c r="O48" s="213">
        <v>-0.30351600000000001</v>
      </c>
      <c r="P48" s="213">
        <v>0.553759</v>
      </c>
      <c r="Q48" s="213">
        <v>0.78874200000000005</v>
      </c>
      <c r="R48" s="213">
        <v>0.81</v>
      </c>
      <c r="S48" s="213">
        <v>0.77238700000000005</v>
      </c>
      <c r="T48" s="213">
        <v>0.91913299999999998</v>
      </c>
      <c r="U48" s="213">
        <v>0.88616099999999998</v>
      </c>
      <c r="V48" s="213">
        <v>1.060548</v>
      </c>
      <c r="W48" s="213">
        <v>0.74873299999999998</v>
      </c>
      <c r="X48" s="213">
        <v>0.93109699999999995</v>
      </c>
      <c r="Y48" s="213">
        <v>0.29563299999999998</v>
      </c>
      <c r="Z48" s="213">
        <v>0.16761300000000001</v>
      </c>
      <c r="AA48" s="213">
        <v>-0.19780700000000001</v>
      </c>
      <c r="AB48" s="213">
        <v>0.53157100000000002</v>
      </c>
      <c r="AC48" s="213">
        <v>0.72261299999999995</v>
      </c>
      <c r="AD48" s="213">
        <v>0.54053300000000004</v>
      </c>
      <c r="AE48" s="213">
        <v>0.69816100000000003</v>
      </c>
      <c r="AF48" s="213">
        <v>0.66496699999999997</v>
      </c>
      <c r="AG48" s="213">
        <v>0.66093599999999997</v>
      </c>
      <c r="AH48" s="213">
        <v>0.72199999999999998</v>
      </c>
      <c r="AI48" s="213">
        <v>0.62306700000000004</v>
      </c>
      <c r="AJ48" s="213">
        <v>0.724742</v>
      </c>
      <c r="AK48" s="213">
        <v>0.16303300000000001</v>
      </c>
      <c r="AL48" s="213">
        <v>-0.16480700000000001</v>
      </c>
      <c r="AM48" s="213">
        <v>-0.100161</v>
      </c>
      <c r="AN48" s="213">
        <v>0.37532100000000002</v>
      </c>
      <c r="AO48" s="213">
        <v>0.75087099999999996</v>
      </c>
      <c r="AP48" s="213">
        <v>0.62423300000000004</v>
      </c>
      <c r="AQ48" s="213">
        <v>0.75925799999999999</v>
      </c>
      <c r="AR48" s="213">
        <v>0.73796700000000004</v>
      </c>
      <c r="AS48" s="213">
        <v>0.73838700000000002</v>
      </c>
      <c r="AT48" s="213">
        <v>0.61680699999999999</v>
      </c>
      <c r="AU48" s="213">
        <v>0.41583300000000001</v>
      </c>
      <c r="AV48" s="213">
        <v>0.72890299999999997</v>
      </c>
      <c r="AW48" s="213">
        <v>0.24193300000000001</v>
      </c>
      <c r="AX48" s="213">
        <v>-0.19625799999999999</v>
      </c>
      <c r="AY48" s="213">
        <v>0.10745200000000001</v>
      </c>
      <c r="AZ48" s="213">
        <v>0.67749999999999999</v>
      </c>
      <c r="BA48" s="213">
        <v>1.1114839999999999</v>
      </c>
      <c r="BB48" s="213">
        <v>1.0263</v>
      </c>
      <c r="BC48" s="213">
        <v>1.0203549999999999</v>
      </c>
      <c r="BD48" s="213">
        <v>0.75903299999999996</v>
      </c>
      <c r="BE48" s="213">
        <v>0.76787099999999997</v>
      </c>
      <c r="BF48" s="213">
        <v>0.91100000000000003</v>
      </c>
      <c r="BG48" s="213">
        <v>0.61376666667000002</v>
      </c>
      <c r="BH48" s="213">
        <v>0.84916129031999998</v>
      </c>
      <c r="BI48" s="351">
        <v>0.42001230000000001</v>
      </c>
      <c r="BJ48" s="351">
        <v>0.32775520000000002</v>
      </c>
      <c r="BK48" s="351">
        <v>0.38611020000000001</v>
      </c>
      <c r="BL48" s="351">
        <v>0.60512339999999998</v>
      </c>
      <c r="BM48" s="351">
        <v>0.73038700000000001</v>
      </c>
      <c r="BN48" s="351">
        <v>0.81041419999999997</v>
      </c>
      <c r="BO48" s="351">
        <v>0.87873279999999998</v>
      </c>
      <c r="BP48" s="351">
        <v>0.81962469999999998</v>
      </c>
      <c r="BQ48" s="351">
        <v>0.71397569999999999</v>
      </c>
      <c r="BR48" s="351">
        <v>0.73327439999999999</v>
      </c>
      <c r="BS48" s="351">
        <v>0.54315020000000003</v>
      </c>
      <c r="BT48" s="351">
        <v>0.73574859999999997</v>
      </c>
      <c r="BU48" s="351">
        <v>0.39683619999999997</v>
      </c>
      <c r="BV48" s="351">
        <v>0.32238650000000002</v>
      </c>
      <c r="BX48" s="777"/>
      <c r="BY48" s="777"/>
    </row>
    <row r="49" spans="1:79" ht="11.1" customHeight="1" x14ac:dyDescent="0.2">
      <c r="A49" s="61" t="s">
        <v>778</v>
      </c>
      <c r="B49" s="179" t="s">
        <v>828</v>
      </c>
      <c r="C49" s="213">
        <v>-1.93E-4</v>
      </c>
      <c r="D49" s="213">
        <v>2.5000000000000001E-4</v>
      </c>
      <c r="E49" s="213">
        <v>1.645E-3</v>
      </c>
      <c r="F49" s="213">
        <v>-1E-4</v>
      </c>
      <c r="G49" s="213">
        <v>1.93E-4</v>
      </c>
      <c r="H49" s="213">
        <v>6.6000000000000005E-5</v>
      </c>
      <c r="I49" s="213">
        <v>1.6100000000000001E-4</v>
      </c>
      <c r="J49" s="213">
        <v>1.6100000000000001E-4</v>
      </c>
      <c r="K49" s="213">
        <v>-1E-4</v>
      </c>
      <c r="L49" s="213">
        <v>1.6100000000000001E-4</v>
      </c>
      <c r="M49" s="213">
        <v>3.3000000000000003E-5</v>
      </c>
      <c r="N49" s="213">
        <v>0</v>
      </c>
      <c r="O49" s="213">
        <v>9.7E-5</v>
      </c>
      <c r="P49" s="213">
        <v>-3.4999999999999997E-5</v>
      </c>
      <c r="Q49" s="213">
        <v>1.94E-4</v>
      </c>
      <c r="R49" s="213">
        <v>-1E-4</v>
      </c>
      <c r="S49" s="213">
        <v>3.1999999999999999E-5</v>
      </c>
      <c r="T49" s="213">
        <v>2.6699999999999998E-4</v>
      </c>
      <c r="U49" s="213">
        <v>9.7E-5</v>
      </c>
      <c r="V49" s="213">
        <v>-1.6100000000000001E-4</v>
      </c>
      <c r="W49" s="213">
        <v>8.3299999999999997E-4</v>
      </c>
      <c r="X49" s="213">
        <v>2.2599999999999999E-4</v>
      </c>
      <c r="Y49" s="213">
        <v>1.6699999999999999E-4</v>
      </c>
      <c r="Z49" s="213">
        <v>2.5799999999999998E-4</v>
      </c>
      <c r="AA49" s="213">
        <v>3.2299999999999999E-4</v>
      </c>
      <c r="AB49" s="213">
        <v>3.6000000000000001E-5</v>
      </c>
      <c r="AC49" s="213">
        <v>6.4999999999999994E-5</v>
      </c>
      <c r="AD49" s="213">
        <v>2.33E-4</v>
      </c>
      <c r="AE49" s="213">
        <v>-3.1999999999999999E-5</v>
      </c>
      <c r="AF49" s="213">
        <v>6.7000000000000002E-5</v>
      </c>
      <c r="AG49" s="213">
        <v>3.1999999999999999E-5</v>
      </c>
      <c r="AH49" s="213">
        <v>2.5799999999999998E-4</v>
      </c>
      <c r="AI49" s="213">
        <v>1.3300000000000001E-4</v>
      </c>
      <c r="AJ49" s="213">
        <v>3.1999999999999999E-5</v>
      </c>
      <c r="AK49" s="213">
        <v>-1E-4</v>
      </c>
      <c r="AL49" s="213">
        <v>0</v>
      </c>
      <c r="AM49" s="213">
        <v>5.1599999999999997E-4</v>
      </c>
      <c r="AN49" s="213">
        <v>1.07E-4</v>
      </c>
      <c r="AO49" s="213">
        <v>-2.2599999999999999E-4</v>
      </c>
      <c r="AP49" s="213">
        <v>1E-3</v>
      </c>
      <c r="AQ49" s="213">
        <v>1.2899999999999999E-3</v>
      </c>
      <c r="AR49" s="213">
        <v>-4.3300000000000001E-4</v>
      </c>
      <c r="AS49" s="213">
        <v>2.9030000000000002E-3</v>
      </c>
      <c r="AT49" s="213">
        <v>1.194E-3</v>
      </c>
      <c r="AU49" s="213">
        <v>1.933E-3</v>
      </c>
      <c r="AV49" s="213">
        <v>8.7100000000000003E-4</v>
      </c>
      <c r="AW49" s="213">
        <v>-1.3300000000000001E-4</v>
      </c>
      <c r="AX49" s="213">
        <v>4.84E-4</v>
      </c>
      <c r="AY49" s="213">
        <v>-2.5799999999999998E-4</v>
      </c>
      <c r="AZ49" s="213">
        <v>1.7899999999999999E-4</v>
      </c>
      <c r="BA49" s="213">
        <v>1.2899999999999999E-4</v>
      </c>
      <c r="BB49" s="213">
        <v>1.6699999999999999E-4</v>
      </c>
      <c r="BC49" s="213">
        <v>6.1300000000000005E-4</v>
      </c>
      <c r="BD49" s="213">
        <v>2.9999999999999997E-4</v>
      </c>
      <c r="BE49" s="213">
        <v>4.5199999999999998E-4</v>
      </c>
      <c r="BF49" s="213">
        <v>6.1200000000000002E-4</v>
      </c>
      <c r="BG49" s="213">
        <v>-2.0120000000000001E-4</v>
      </c>
      <c r="BH49" s="213">
        <v>-2.0680000000000001E-4</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7"/>
      <c r="BY49" s="777"/>
    </row>
    <row r="50" spans="1:79" s="157" customFormat="1" ht="11.1" customHeight="1" x14ac:dyDescent="0.2">
      <c r="A50" s="61" t="s">
        <v>779</v>
      </c>
      <c r="B50" s="179" t="s">
        <v>590</v>
      </c>
      <c r="C50" s="213">
        <v>17.766193000000001</v>
      </c>
      <c r="D50" s="213">
        <v>17.997854</v>
      </c>
      <c r="E50" s="213">
        <v>18.415223999999998</v>
      </c>
      <c r="F50" s="213">
        <v>18.971364999999999</v>
      </c>
      <c r="G50" s="213">
        <v>19.112383999999999</v>
      </c>
      <c r="H50" s="213">
        <v>19.250398000000001</v>
      </c>
      <c r="I50" s="213">
        <v>19.590706999999998</v>
      </c>
      <c r="J50" s="213">
        <v>19.526351999999999</v>
      </c>
      <c r="K50" s="213">
        <v>19.008165999999999</v>
      </c>
      <c r="L50" s="213">
        <v>18.613256</v>
      </c>
      <c r="M50" s="213">
        <v>18.810098</v>
      </c>
      <c r="N50" s="213">
        <v>18.768222999999999</v>
      </c>
      <c r="O50" s="213">
        <v>17.618161000000001</v>
      </c>
      <c r="P50" s="213">
        <v>18.275621000000001</v>
      </c>
      <c r="Q50" s="213">
        <v>18.854098</v>
      </c>
      <c r="R50" s="213">
        <v>18.823401</v>
      </c>
      <c r="S50" s="213">
        <v>19.149839</v>
      </c>
      <c r="T50" s="213">
        <v>19.690366999999998</v>
      </c>
      <c r="U50" s="213">
        <v>19.726001</v>
      </c>
      <c r="V50" s="213">
        <v>19.832644999999999</v>
      </c>
      <c r="W50" s="213">
        <v>19.199099</v>
      </c>
      <c r="X50" s="213">
        <v>18.498387999999998</v>
      </c>
      <c r="Y50" s="213">
        <v>18.900634</v>
      </c>
      <c r="Z50" s="213">
        <v>18.944611999999999</v>
      </c>
      <c r="AA50" s="213">
        <v>17.87</v>
      </c>
      <c r="AB50" s="213">
        <v>18.091107000000001</v>
      </c>
      <c r="AC50" s="213">
        <v>18.780097999999999</v>
      </c>
      <c r="AD50" s="213">
        <v>19.350698000000001</v>
      </c>
      <c r="AE50" s="213">
        <v>19.878774</v>
      </c>
      <c r="AF50" s="213">
        <v>20.168434000000001</v>
      </c>
      <c r="AG50" s="213">
        <v>20.004549000000001</v>
      </c>
      <c r="AH50" s="213">
        <v>19.801129</v>
      </c>
      <c r="AI50" s="213">
        <v>18.266832999999998</v>
      </c>
      <c r="AJ50" s="213">
        <v>19.045000999999999</v>
      </c>
      <c r="AK50" s="213">
        <v>19.418233000000001</v>
      </c>
      <c r="AL50" s="213">
        <v>19.474710000000002</v>
      </c>
      <c r="AM50" s="213">
        <v>18.462516999999998</v>
      </c>
      <c r="AN50" s="213">
        <v>18.283391999999999</v>
      </c>
      <c r="AO50" s="213">
        <v>19.144386999999998</v>
      </c>
      <c r="AP50" s="213">
        <v>19.589333</v>
      </c>
      <c r="AQ50" s="213">
        <v>19.886968</v>
      </c>
      <c r="AR50" s="213">
        <v>20.430067999999999</v>
      </c>
      <c r="AS50" s="213">
        <v>20.212903000000001</v>
      </c>
      <c r="AT50" s="213">
        <v>20.443324</v>
      </c>
      <c r="AU50" s="213">
        <v>19.591032999999999</v>
      </c>
      <c r="AV50" s="213">
        <v>19.294934999999999</v>
      </c>
      <c r="AW50" s="213">
        <v>19.612300000000001</v>
      </c>
      <c r="AX50" s="213">
        <v>19.615355000000001</v>
      </c>
      <c r="AY50" s="213">
        <v>18.873066000000001</v>
      </c>
      <c r="AZ50" s="213">
        <v>18.3565</v>
      </c>
      <c r="BA50" s="213">
        <v>19.022516</v>
      </c>
      <c r="BB50" s="213">
        <v>19.300132999999999</v>
      </c>
      <c r="BC50" s="213">
        <v>19.687743000000001</v>
      </c>
      <c r="BD50" s="213">
        <v>20.127065999999999</v>
      </c>
      <c r="BE50" s="213">
        <v>20.213549</v>
      </c>
      <c r="BF50" s="213">
        <v>20.358253999999999</v>
      </c>
      <c r="BG50" s="213">
        <v>19.074484334000001</v>
      </c>
      <c r="BH50" s="213">
        <v>18.690384415</v>
      </c>
      <c r="BI50" s="351">
        <v>19.76071</v>
      </c>
      <c r="BJ50" s="351">
        <v>20.283940000000001</v>
      </c>
      <c r="BK50" s="351">
        <v>19.50545</v>
      </c>
      <c r="BL50" s="351">
        <v>19.440200000000001</v>
      </c>
      <c r="BM50" s="351">
        <v>20.10727</v>
      </c>
      <c r="BN50" s="351">
        <v>20.736789999999999</v>
      </c>
      <c r="BO50" s="351">
        <v>21.138359999999999</v>
      </c>
      <c r="BP50" s="351">
        <v>21.31195</v>
      </c>
      <c r="BQ50" s="351">
        <v>21.008690000000001</v>
      </c>
      <c r="BR50" s="351">
        <v>21.118960000000001</v>
      </c>
      <c r="BS50" s="351">
        <v>20.5077</v>
      </c>
      <c r="BT50" s="351">
        <v>20.270430000000001</v>
      </c>
      <c r="BU50" s="351">
        <v>20.25338</v>
      </c>
      <c r="BV50" s="351">
        <v>20.59169</v>
      </c>
      <c r="BX50" s="777"/>
      <c r="BY50" s="777"/>
      <c r="BZ50" s="779"/>
      <c r="CA50" s="778"/>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213"/>
      <c r="BI51" s="351"/>
      <c r="BJ51" s="351"/>
      <c r="BK51" s="351"/>
      <c r="BL51" s="351"/>
      <c r="BM51" s="351"/>
      <c r="BN51" s="351"/>
      <c r="BO51" s="351"/>
      <c r="BP51" s="351"/>
      <c r="BQ51" s="351"/>
      <c r="BR51" s="351"/>
      <c r="BS51" s="351"/>
      <c r="BT51" s="351"/>
      <c r="BU51" s="351"/>
      <c r="BV51" s="351"/>
    </row>
    <row r="52" spans="1:79" ht="11.1" customHeight="1" x14ac:dyDescent="0.2">
      <c r="A52" s="61" t="s">
        <v>522</v>
      </c>
      <c r="B52" s="180" t="s">
        <v>421</v>
      </c>
      <c r="C52" s="213">
        <v>1.0751230000000001</v>
      </c>
      <c r="D52" s="213">
        <v>1.0213540000000001</v>
      </c>
      <c r="E52" s="213">
        <v>1.013188</v>
      </c>
      <c r="F52" s="213">
        <v>1.067499</v>
      </c>
      <c r="G52" s="213">
        <v>1.083029</v>
      </c>
      <c r="H52" s="213">
        <v>1.0276639999999999</v>
      </c>
      <c r="I52" s="213">
        <v>1.092384</v>
      </c>
      <c r="J52" s="213">
        <v>1.0985119999999999</v>
      </c>
      <c r="K52" s="213">
        <v>1.04623</v>
      </c>
      <c r="L52" s="213">
        <v>1.040092</v>
      </c>
      <c r="M52" s="213">
        <v>1.064865</v>
      </c>
      <c r="N52" s="213">
        <v>1.108093</v>
      </c>
      <c r="O52" s="213">
        <v>1.116614</v>
      </c>
      <c r="P52" s="213">
        <v>1.070379</v>
      </c>
      <c r="Q52" s="213">
        <v>1.0491280000000001</v>
      </c>
      <c r="R52" s="213">
        <v>1.0950979999999999</v>
      </c>
      <c r="S52" s="213">
        <v>1.1603540000000001</v>
      </c>
      <c r="T52" s="213">
        <v>1.1139669999999999</v>
      </c>
      <c r="U52" s="213">
        <v>1.1902569999999999</v>
      </c>
      <c r="V52" s="213">
        <v>1.1487769999999999</v>
      </c>
      <c r="W52" s="213">
        <v>1.122369</v>
      </c>
      <c r="X52" s="213">
        <v>1.088838</v>
      </c>
      <c r="Y52" s="213">
        <v>1.1125670000000001</v>
      </c>
      <c r="Z52" s="213">
        <v>1.143324</v>
      </c>
      <c r="AA52" s="213">
        <v>1.1390020000000001</v>
      </c>
      <c r="AB52" s="213">
        <v>1.0624990000000001</v>
      </c>
      <c r="AC52" s="213">
        <v>1.112063</v>
      </c>
      <c r="AD52" s="213">
        <v>1.145969</v>
      </c>
      <c r="AE52" s="213">
        <v>1.1351610000000001</v>
      </c>
      <c r="AF52" s="213">
        <v>1.1592009999999999</v>
      </c>
      <c r="AG52" s="213">
        <v>1.1010310000000001</v>
      </c>
      <c r="AH52" s="213">
        <v>1.112841</v>
      </c>
      <c r="AI52" s="213">
        <v>1.0098</v>
      </c>
      <c r="AJ52" s="213">
        <v>1.081485</v>
      </c>
      <c r="AK52" s="213">
        <v>1.146164</v>
      </c>
      <c r="AL52" s="213">
        <v>1.125775</v>
      </c>
      <c r="AM52" s="213">
        <v>1.1024210000000001</v>
      </c>
      <c r="AN52" s="213">
        <v>1.0965020000000001</v>
      </c>
      <c r="AO52" s="213">
        <v>1.095742</v>
      </c>
      <c r="AP52" s="213">
        <v>1.113267</v>
      </c>
      <c r="AQ52" s="213">
        <v>1.1414200000000001</v>
      </c>
      <c r="AR52" s="213">
        <v>1.1328990000000001</v>
      </c>
      <c r="AS52" s="213">
        <v>1.1689050000000001</v>
      </c>
      <c r="AT52" s="213">
        <v>1.1854849999999999</v>
      </c>
      <c r="AU52" s="213">
        <v>1.1408659999999999</v>
      </c>
      <c r="AV52" s="213">
        <v>1.1155809999999999</v>
      </c>
      <c r="AW52" s="213">
        <v>1.1494329999999999</v>
      </c>
      <c r="AX52" s="213">
        <v>1.210356</v>
      </c>
      <c r="AY52" s="213">
        <v>1.1095159999999999</v>
      </c>
      <c r="AZ52" s="213">
        <v>1.0196780000000001</v>
      </c>
      <c r="BA52" s="213">
        <v>1.042292</v>
      </c>
      <c r="BB52" s="213">
        <v>1.059968</v>
      </c>
      <c r="BC52" s="213">
        <v>1.063774</v>
      </c>
      <c r="BD52" s="213">
        <v>1.089367</v>
      </c>
      <c r="BE52" s="213">
        <v>1.0777749999999999</v>
      </c>
      <c r="BF52" s="213">
        <v>1.1120300000000001</v>
      </c>
      <c r="BG52" s="213">
        <v>1.090733</v>
      </c>
      <c r="BH52" s="213">
        <v>1.123737</v>
      </c>
      <c r="BI52" s="351">
        <v>1.165826</v>
      </c>
      <c r="BJ52" s="351">
        <v>1.2220489999999999</v>
      </c>
      <c r="BK52" s="351">
        <v>1.21722</v>
      </c>
      <c r="BL52" s="351">
        <v>1.1692229999999999</v>
      </c>
      <c r="BM52" s="351">
        <v>1.1805760000000001</v>
      </c>
      <c r="BN52" s="351">
        <v>1.225549</v>
      </c>
      <c r="BO52" s="351">
        <v>1.250999</v>
      </c>
      <c r="BP52" s="351">
        <v>1.2545539999999999</v>
      </c>
      <c r="BQ52" s="351">
        <v>1.2583599999999999</v>
      </c>
      <c r="BR52" s="351">
        <v>1.273325</v>
      </c>
      <c r="BS52" s="351">
        <v>1.232032</v>
      </c>
      <c r="BT52" s="351">
        <v>1.2446250000000001</v>
      </c>
      <c r="BU52" s="351">
        <v>1.2564960000000001</v>
      </c>
      <c r="BV52" s="351">
        <v>1.3002609999999999</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213"/>
      <c r="BI53" s="351"/>
      <c r="BJ53" s="351"/>
      <c r="BK53" s="351"/>
      <c r="BL53" s="351"/>
      <c r="BM53" s="351"/>
      <c r="BN53" s="351"/>
      <c r="BO53" s="351"/>
      <c r="BP53" s="351"/>
      <c r="BQ53" s="351"/>
      <c r="BR53" s="351"/>
      <c r="BS53" s="351"/>
      <c r="BT53" s="351"/>
      <c r="BU53" s="351"/>
      <c r="BV53" s="351"/>
    </row>
    <row r="54" spans="1:79" ht="11.1" customHeight="1" x14ac:dyDescent="0.2">
      <c r="A54" s="57"/>
      <c r="B54" s="155" t="s">
        <v>591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213"/>
      <c r="BI54" s="351"/>
      <c r="BJ54" s="351"/>
      <c r="BK54" s="351"/>
      <c r="BL54" s="351"/>
      <c r="BM54" s="351"/>
      <c r="BN54" s="351"/>
      <c r="BO54" s="351"/>
      <c r="BP54" s="351"/>
      <c r="BQ54" s="351"/>
      <c r="BR54" s="351"/>
      <c r="BS54" s="351"/>
      <c r="BT54" s="351"/>
      <c r="BU54" s="351"/>
      <c r="BV54" s="351"/>
    </row>
    <row r="55" spans="1:79" ht="11.1" customHeight="1" x14ac:dyDescent="0.2">
      <c r="A55" s="616" t="s">
        <v>1011</v>
      </c>
      <c r="B55" s="617" t="s">
        <v>1003</v>
      </c>
      <c r="C55" s="213">
        <v>0.39245099999999999</v>
      </c>
      <c r="D55" s="213">
        <v>0.40100000000000002</v>
      </c>
      <c r="E55" s="213">
        <v>0.60970899999999995</v>
      </c>
      <c r="F55" s="213">
        <v>0.815133</v>
      </c>
      <c r="G55" s="213">
        <v>0.88516099999999998</v>
      </c>
      <c r="H55" s="213">
        <v>0.86383299999999996</v>
      </c>
      <c r="I55" s="213">
        <v>0.85283799999999998</v>
      </c>
      <c r="J55" s="213">
        <v>0.83941900000000003</v>
      </c>
      <c r="K55" s="213">
        <v>0.58273299999999995</v>
      </c>
      <c r="L55" s="213">
        <v>0.441612</v>
      </c>
      <c r="M55" s="213">
        <v>0.34266600000000003</v>
      </c>
      <c r="N55" s="213">
        <v>0.332677</v>
      </c>
      <c r="O55" s="213">
        <v>0.354323</v>
      </c>
      <c r="P55" s="213">
        <v>0.42596600000000001</v>
      </c>
      <c r="Q55" s="213">
        <v>0.66554800000000003</v>
      </c>
      <c r="R55" s="213">
        <v>0.8286</v>
      </c>
      <c r="S55" s="213">
        <v>0.89722599999999997</v>
      </c>
      <c r="T55" s="213">
        <v>0.88816700000000004</v>
      </c>
      <c r="U55" s="213">
        <v>0.87251599999999996</v>
      </c>
      <c r="V55" s="213">
        <v>0.83828999999999998</v>
      </c>
      <c r="W55" s="213">
        <v>0.6452</v>
      </c>
      <c r="X55" s="213">
        <v>0.47635499999999997</v>
      </c>
      <c r="Y55" s="213">
        <v>0.34889999999999999</v>
      </c>
      <c r="Z55" s="213">
        <v>0.32983899999999999</v>
      </c>
      <c r="AA55" s="213">
        <v>0.35490300000000002</v>
      </c>
      <c r="AB55" s="213">
        <v>0.412964</v>
      </c>
      <c r="AC55" s="213">
        <v>0.67790300000000003</v>
      </c>
      <c r="AD55" s="213">
        <v>0.85693299999999994</v>
      </c>
      <c r="AE55" s="213">
        <v>0.90803199999999995</v>
      </c>
      <c r="AF55" s="213">
        <v>0.91520000000000001</v>
      </c>
      <c r="AG55" s="213">
        <v>0.87716099999999997</v>
      </c>
      <c r="AH55" s="213">
        <v>0.83377400000000002</v>
      </c>
      <c r="AI55" s="213">
        <v>0.47733300000000001</v>
      </c>
      <c r="AJ55" s="213">
        <v>0.51964500000000002</v>
      </c>
      <c r="AK55" s="213">
        <v>0.34843299999999999</v>
      </c>
      <c r="AL55" s="213">
        <v>0.341194</v>
      </c>
      <c r="AM55" s="213">
        <v>0.39277400000000001</v>
      </c>
      <c r="AN55" s="213">
        <v>0.40939300000000001</v>
      </c>
      <c r="AO55" s="213">
        <v>0.63161299999999998</v>
      </c>
      <c r="AP55" s="213">
        <v>0.80033299999999996</v>
      </c>
      <c r="AQ55" s="213">
        <v>0.85506499999999996</v>
      </c>
      <c r="AR55" s="213">
        <v>0.87393299999999996</v>
      </c>
      <c r="AS55" s="213">
        <v>0.87009700000000001</v>
      </c>
      <c r="AT55" s="213">
        <v>0.88048400000000004</v>
      </c>
      <c r="AU55" s="213">
        <v>0.65033300000000005</v>
      </c>
      <c r="AV55" s="213">
        <v>0.464032</v>
      </c>
      <c r="AW55" s="213">
        <v>0.39513300000000001</v>
      </c>
      <c r="AX55" s="213">
        <v>0.37303199999999997</v>
      </c>
      <c r="AY55" s="213">
        <v>0.37445200000000001</v>
      </c>
      <c r="AZ55" s="213">
        <v>0.42746400000000001</v>
      </c>
      <c r="BA55" s="213">
        <v>0.62925799999999998</v>
      </c>
      <c r="BB55" s="213">
        <v>0.80456700000000003</v>
      </c>
      <c r="BC55" s="213">
        <v>0.86716099999999996</v>
      </c>
      <c r="BD55" s="213">
        <v>0.85940000000000005</v>
      </c>
      <c r="BE55" s="213">
        <v>0.85199999999999998</v>
      </c>
      <c r="BF55" s="213">
        <v>0.80690300000000004</v>
      </c>
      <c r="BG55" s="213">
        <v>0.58907503000000005</v>
      </c>
      <c r="BH55" s="213">
        <v>0.45396834000000003</v>
      </c>
      <c r="BI55" s="351">
        <v>0.3315014</v>
      </c>
      <c r="BJ55" s="351">
        <v>0.34567979999999998</v>
      </c>
      <c r="BK55" s="351">
        <v>0.37604349999999998</v>
      </c>
      <c r="BL55" s="351">
        <v>0.44772440000000002</v>
      </c>
      <c r="BM55" s="351">
        <v>0.65438819999999998</v>
      </c>
      <c r="BN55" s="351">
        <v>0.83591070000000001</v>
      </c>
      <c r="BO55" s="351">
        <v>0.89594359999999995</v>
      </c>
      <c r="BP55" s="351">
        <v>0.8840789</v>
      </c>
      <c r="BQ55" s="351">
        <v>0.87506879999999998</v>
      </c>
      <c r="BR55" s="351">
        <v>0.8485724</v>
      </c>
      <c r="BS55" s="351">
        <v>0.60549070000000005</v>
      </c>
      <c r="BT55" s="351">
        <v>0.47630299999999998</v>
      </c>
      <c r="BU55" s="351">
        <v>0.34442080000000003</v>
      </c>
      <c r="BV55" s="351">
        <v>0.3594502</v>
      </c>
    </row>
    <row r="56" spans="1:79" ht="11.1" customHeight="1" x14ac:dyDescent="0.2">
      <c r="A56" s="61" t="s">
        <v>780</v>
      </c>
      <c r="B56" s="179" t="s">
        <v>422</v>
      </c>
      <c r="C56" s="213">
        <v>9.2595159999999996</v>
      </c>
      <c r="D56" s="213">
        <v>9.5035349999999994</v>
      </c>
      <c r="E56" s="213">
        <v>9.5238709999999998</v>
      </c>
      <c r="F56" s="213">
        <v>9.7195</v>
      </c>
      <c r="G56" s="213">
        <v>9.7711930000000002</v>
      </c>
      <c r="H56" s="213">
        <v>9.8461999999999996</v>
      </c>
      <c r="I56" s="213">
        <v>9.9889349999999997</v>
      </c>
      <c r="J56" s="213">
        <v>9.9975159999999992</v>
      </c>
      <c r="K56" s="213">
        <v>9.8783999999999992</v>
      </c>
      <c r="L56" s="213">
        <v>9.9349030000000003</v>
      </c>
      <c r="M56" s="213">
        <v>9.7988330000000001</v>
      </c>
      <c r="N56" s="213">
        <v>9.8056769999999993</v>
      </c>
      <c r="O56" s="213">
        <v>9.378387</v>
      </c>
      <c r="P56" s="213">
        <v>9.8343100000000003</v>
      </c>
      <c r="Q56" s="213">
        <v>9.9317740000000008</v>
      </c>
      <c r="R56" s="213">
        <v>9.8762670000000004</v>
      </c>
      <c r="S56" s="213">
        <v>10.057968000000001</v>
      </c>
      <c r="T56" s="213">
        <v>10.279733</v>
      </c>
      <c r="U56" s="213">
        <v>10.224031999999999</v>
      </c>
      <c r="V56" s="213">
        <v>10.292548</v>
      </c>
      <c r="W56" s="213">
        <v>10.020367</v>
      </c>
      <c r="X56" s="213">
        <v>10.059032</v>
      </c>
      <c r="Y56" s="213">
        <v>9.9687669999999997</v>
      </c>
      <c r="Z56" s="213">
        <v>10.012871000000001</v>
      </c>
      <c r="AA56" s="213">
        <v>9.2810970000000008</v>
      </c>
      <c r="AB56" s="213">
        <v>9.5069289999999995</v>
      </c>
      <c r="AC56" s="213">
        <v>9.8021290000000008</v>
      </c>
      <c r="AD56" s="213">
        <v>9.8551669999999998</v>
      </c>
      <c r="AE56" s="213">
        <v>10.125548</v>
      </c>
      <c r="AF56" s="213">
        <v>10.27</v>
      </c>
      <c r="AG56" s="213">
        <v>10.164161</v>
      </c>
      <c r="AH56" s="213">
        <v>10.176484</v>
      </c>
      <c r="AI56" s="213">
        <v>9.7781000000000002</v>
      </c>
      <c r="AJ56" s="213">
        <v>10.128581000000001</v>
      </c>
      <c r="AK56" s="213">
        <v>10.219733</v>
      </c>
      <c r="AL56" s="213">
        <v>10.103903000000001</v>
      </c>
      <c r="AM56" s="213">
        <v>9.5288389999999996</v>
      </c>
      <c r="AN56" s="213">
        <v>9.7971430000000002</v>
      </c>
      <c r="AO56" s="213">
        <v>10.052516000000001</v>
      </c>
      <c r="AP56" s="213">
        <v>9.9741999999999997</v>
      </c>
      <c r="AQ56" s="213">
        <v>10.138323</v>
      </c>
      <c r="AR56" s="213">
        <v>10.313632999999999</v>
      </c>
      <c r="AS56" s="213">
        <v>10.174097</v>
      </c>
      <c r="AT56" s="213">
        <v>10.242613</v>
      </c>
      <c r="AU56" s="213">
        <v>9.9268999999999998</v>
      </c>
      <c r="AV56" s="213">
        <v>10.30071</v>
      </c>
      <c r="AW56" s="213">
        <v>10.24</v>
      </c>
      <c r="AX56" s="213">
        <v>10.020032</v>
      </c>
      <c r="AY56" s="213">
        <v>9.7349029999999992</v>
      </c>
      <c r="AZ56" s="213">
        <v>9.7303929999999994</v>
      </c>
      <c r="BA56" s="213">
        <v>10.051194000000001</v>
      </c>
      <c r="BB56" s="213">
        <v>10.010166999999999</v>
      </c>
      <c r="BC56" s="213">
        <v>10.217257999999999</v>
      </c>
      <c r="BD56" s="213">
        <v>10.231400000000001</v>
      </c>
      <c r="BE56" s="213">
        <v>10.239967999999999</v>
      </c>
      <c r="BF56" s="213">
        <v>10.43529</v>
      </c>
      <c r="BG56" s="213">
        <v>10.025833333</v>
      </c>
      <c r="BH56" s="213">
        <v>10.163354839</v>
      </c>
      <c r="BI56" s="351">
        <v>10.394360000000001</v>
      </c>
      <c r="BJ56" s="351">
        <v>10.505879999999999</v>
      </c>
      <c r="BK56" s="351">
        <v>9.9835709999999995</v>
      </c>
      <c r="BL56" s="351">
        <v>10.22654</v>
      </c>
      <c r="BM56" s="351">
        <v>10.32396</v>
      </c>
      <c r="BN56" s="351">
        <v>10.4381</v>
      </c>
      <c r="BO56" s="351">
        <v>10.677099999999999</v>
      </c>
      <c r="BP56" s="351">
        <v>10.78044</v>
      </c>
      <c r="BQ56" s="351">
        <v>10.45988</v>
      </c>
      <c r="BR56" s="351">
        <v>10.588200000000001</v>
      </c>
      <c r="BS56" s="351">
        <v>10.43538</v>
      </c>
      <c r="BT56" s="351">
        <v>10.59287</v>
      </c>
      <c r="BU56" s="351">
        <v>10.608700000000001</v>
      </c>
      <c r="BV56" s="351">
        <v>10.71982</v>
      </c>
    </row>
    <row r="57" spans="1:79" ht="11.1" customHeight="1" x14ac:dyDescent="0.2">
      <c r="A57" s="61" t="s">
        <v>781</v>
      </c>
      <c r="B57" s="179" t="s">
        <v>423</v>
      </c>
      <c r="C57" s="213">
        <v>1.5133540000000001</v>
      </c>
      <c r="D57" s="213">
        <v>1.525285</v>
      </c>
      <c r="E57" s="213">
        <v>1.498483</v>
      </c>
      <c r="F57" s="213">
        <v>1.590733</v>
      </c>
      <c r="G57" s="213">
        <v>1.6080000000000001</v>
      </c>
      <c r="H57" s="213">
        <v>1.6402330000000001</v>
      </c>
      <c r="I57" s="213">
        <v>1.6699029999999999</v>
      </c>
      <c r="J57" s="213">
        <v>1.600225</v>
      </c>
      <c r="K57" s="213">
        <v>1.5465329999999999</v>
      </c>
      <c r="L57" s="213">
        <v>1.5535159999999999</v>
      </c>
      <c r="M57" s="213">
        <v>1.6336999999999999</v>
      </c>
      <c r="N57" s="213">
        <v>1.698032</v>
      </c>
      <c r="O57" s="213">
        <v>1.5814189999999999</v>
      </c>
      <c r="P57" s="213">
        <v>1.5778970000000001</v>
      </c>
      <c r="Q57" s="213">
        <v>1.574613</v>
      </c>
      <c r="R57" s="213">
        <v>1.592433</v>
      </c>
      <c r="S57" s="213">
        <v>1.606419</v>
      </c>
      <c r="T57" s="213">
        <v>1.6618329999999999</v>
      </c>
      <c r="U57" s="213">
        <v>1.736548</v>
      </c>
      <c r="V57" s="213">
        <v>1.7958069999999999</v>
      </c>
      <c r="W57" s="213">
        <v>1.737933</v>
      </c>
      <c r="X57" s="213">
        <v>1.591161</v>
      </c>
      <c r="Y57" s="213">
        <v>1.6803999999999999</v>
      </c>
      <c r="Z57" s="213">
        <v>1.6611940000000001</v>
      </c>
      <c r="AA57" s="213">
        <v>1.6142259999999999</v>
      </c>
      <c r="AB57" s="213">
        <v>1.602714</v>
      </c>
      <c r="AC57" s="213">
        <v>1.6744520000000001</v>
      </c>
      <c r="AD57" s="213">
        <v>1.7350669999999999</v>
      </c>
      <c r="AE57" s="213">
        <v>1.7131609999999999</v>
      </c>
      <c r="AF57" s="213">
        <v>1.763533</v>
      </c>
      <c r="AG57" s="213">
        <v>1.816516</v>
      </c>
      <c r="AH57" s="213">
        <v>1.7635810000000001</v>
      </c>
      <c r="AI57" s="213">
        <v>1.6646000000000001</v>
      </c>
      <c r="AJ57" s="213">
        <v>1.6105160000000001</v>
      </c>
      <c r="AK57" s="213">
        <v>1.670633</v>
      </c>
      <c r="AL57" s="213">
        <v>1.784484</v>
      </c>
      <c r="AM57" s="213">
        <v>1.686936</v>
      </c>
      <c r="AN57" s="213">
        <v>1.6881429999999999</v>
      </c>
      <c r="AO57" s="213">
        <v>1.780645</v>
      </c>
      <c r="AP57" s="213">
        <v>1.7954669999999999</v>
      </c>
      <c r="AQ57" s="213">
        <v>1.803742</v>
      </c>
      <c r="AR57" s="213">
        <v>1.893167</v>
      </c>
      <c r="AS57" s="213">
        <v>1.8941939999999999</v>
      </c>
      <c r="AT57" s="213">
        <v>1.9547099999999999</v>
      </c>
      <c r="AU57" s="213">
        <v>1.8558330000000001</v>
      </c>
      <c r="AV57" s="213">
        <v>1.690871</v>
      </c>
      <c r="AW57" s="213">
        <v>1.768667</v>
      </c>
      <c r="AX57" s="213">
        <v>1.85571</v>
      </c>
      <c r="AY57" s="213">
        <v>1.7710319999999999</v>
      </c>
      <c r="AZ57" s="213">
        <v>1.6891430000000001</v>
      </c>
      <c r="BA57" s="213">
        <v>1.7279679999999999</v>
      </c>
      <c r="BB57" s="213">
        <v>1.7275670000000001</v>
      </c>
      <c r="BC57" s="213">
        <v>1.7285809999999999</v>
      </c>
      <c r="BD57" s="213">
        <v>1.8825670000000001</v>
      </c>
      <c r="BE57" s="213">
        <v>1.922323</v>
      </c>
      <c r="BF57" s="213">
        <v>1.9244509999999999</v>
      </c>
      <c r="BG57" s="213">
        <v>1.8011999999999999</v>
      </c>
      <c r="BH57" s="213">
        <v>1.6864516129</v>
      </c>
      <c r="BI57" s="351">
        <v>1.792349</v>
      </c>
      <c r="BJ57" s="351">
        <v>1.8878550000000001</v>
      </c>
      <c r="BK57" s="351">
        <v>1.7752490000000001</v>
      </c>
      <c r="BL57" s="351">
        <v>1.7303219999999999</v>
      </c>
      <c r="BM57" s="351">
        <v>1.8378540000000001</v>
      </c>
      <c r="BN57" s="351">
        <v>1.8851169999999999</v>
      </c>
      <c r="BO57" s="351">
        <v>1.906522</v>
      </c>
      <c r="BP57" s="351">
        <v>1.9416519999999999</v>
      </c>
      <c r="BQ57" s="351">
        <v>1.955173</v>
      </c>
      <c r="BR57" s="351">
        <v>1.9922329999999999</v>
      </c>
      <c r="BS57" s="351">
        <v>1.9289890000000001</v>
      </c>
      <c r="BT57" s="351">
        <v>1.8471059999999999</v>
      </c>
      <c r="BU57" s="351">
        <v>1.8640380000000001</v>
      </c>
      <c r="BV57" s="351">
        <v>1.9181839999999999</v>
      </c>
    </row>
    <row r="58" spans="1:79" ht="11.1" customHeight="1" x14ac:dyDescent="0.2">
      <c r="A58" s="61" t="s">
        <v>782</v>
      </c>
      <c r="B58" s="179" t="s">
        <v>424</v>
      </c>
      <c r="C58" s="213">
        <v>4.8352250000000003</v>
      </c>
      <c r="D58" s="213">
        <v>4.7523569999999999</v>
      </c>
      <c r="E58" s="213">
        <v>4.8937090000000003</v>
      </c>
      <c r="F58" s="213">
        <v>4.9914329999999998</v>
      </c>
      <c r="G58" s="213">
        <v>4.9828060000000001</v>
      </c>
      <c r="H58" s="213">
        <v>5.0317999999999996</v>
      </c>
      <c r="I58" s="213">
        <v>5.1011930000000003</v>
      </c>
      <c r="J58" s="213">
        <v>5.1065800000000001</v>
      </c>
      <c r="K58" s="213">
        <v>5.0608000000000004</v>
      </c>
      <c r="L58" s="213">
        <v>4.816516</v>
      </c>
      <c r="M58" s="213">
        <v>5.1690329999999998</v>
      </c>
      <c r="N58" s="213">
        <v>5.0420959999999999</v>
      </c>
      <c r="O58" s="213">
        <v>4.5302579999999999</v>
      </c>
      <c r="P58" s="213">
        <v>4.6677929999999996</v>
      </c>
      <c r="Q58" s="213">
        <v>4.8482900000000004</v>
      </c>
      <c r="R58" s="213">
        <v>4.6588000000000003</v>
      </c>
      <c r="S58" s="213">
        <v>4.7604189999999997</v>
      </c>
      <c r="T58" s="213">
        <v>4.9535999999999998</v>
      </c>
      <c r="U58" s="213">
        <v>4.9334189999999998</v>
      </c>
      <c r="V58" s="213">
        <v>4.9391939999999996</v>
      </c>
      <c r="W58" s="213">
        <v>4.8881329999999998</v>
      </c>
      <c r="X58" s="213">
        <v>4.6141290000000001</v>
      </c>
      <c r="Y58" s="213">
        <v>5.0659669999999997</v>
      </c>
      <c r="Z58" s="213">
        <v>5.1476449999999998</v>
      </c>
      <c r="AA58" s="213">
        <v>4.7854520000000003</v>
      </c>
      <c r="AB58" s="213">
        <v>4.6566429999999999</v>
      </c>
      <c r="AC58" s="213">
        <v>4.792516</v>
      </c>
      <c r="AD58" s="213">
        <v>5.0188670000000002</v>
      </c>
      <c r="AE58" s="213">
        <v>5.215516</v>
      </c>
      <c r="AF58" s="213">
        <v>5.2837670000000001</v>
      </c>
      <c r="AG58" s="213">
        <v>5.1618709999999997</v>
      </c>
      <c r="AH58" s="213">
        <v>5.0440649999999998</v>
      </c>
      <c r="AI58" s="213">
        <v>4.5597329999999996</v>
      </c>
      <c r="AJ58" s="213">
        <v>4.9720319999999996</v>
      </c>
      <c r="AK58" s="213">
        <v>5.3620999999999999</v>
      </c>
      <c r="AL58" s="213">
        <v>5.4078710000000001</v>
      </c>
      <c r="AM58" s="213">
        <v>5.0059360000000002</v>
      </c>
      <c r="AN58" s="213">
        <v>4.5841430000000001</v>
      </c>
      <c r="AO58" s="213">
        <v>4.8225160000000002</v>
      </c>
      <c r="AP58" s="213">
        <v>5.1195329999999997</v>
      </c>
      <c r="AQ58" s="213">
        <v>5.2141289999999998</v>
      </c>
      <c r="AR58" s="213">
        <v>5.4103669999999999</v>
      </c>
      <c r="AS58" s="213">
        <v>5.2570649999999999</v>
      </c>
      <c r="AT58" s="213">
        <v>5.3694839999999999</v>
      </c>
      <c r="AU58" s="213">
        <v>5.23</v>
      </c>
      <c r="AV58" s="213">
        <v>5.0353870000000001</v>
      </c>
      <c r="AW58" s="213">
        <v>5.3501000000000003</v>
      </c>
      <c r="AX58" s="213">
        <v>5.5756449999999997</v>
      </c>
      <c r="AY58" s="213">
        <v>5.2521940000000003</v>
      </c>
      <c r="AZ58" s="213">
        <v>4.9017140000000001</v>
      </c>
      <c r="BA58" s="213">
        <v>4.9679679999999999</v>
      </c>
      <c r="BB58" s="213">
        <v>5.0537999999999998</v>
      </c>
      <c r="BC58" s="213">
        <v>5.2125810000000001</v>
      </c>
      <c r="BD58" s="213">
        <v>5.3491999999999997</v>
      </c>
      <c r="BE58" s="213">
        <v>5.2434190000000003</v>
      </c>
      <c r="BF58" s="213">
        <v>5.2663219999999997</v>
      </c>
      <c r="BG58" s="213">
        <v>5.0071391332999999</v>
      </c>
      <c r="BH58" s="213">
        <v>4.7988994290000004</v>
      </c>
      <c r="BI58" s="351">
        <v>5.38436</v>
      </c>
      <c r="BJ58" s="351">
        <v>5.5923489999999996</v>
      </c>
      <c r="BK58" s="351">
        <v>5.5397639999999999</v>
      </c>
      <c r="BL58" s="351">
        <v>5.2598849999999997</v>
      </c>
      <c r="BM58" s="351">
        <v>5.4299439999999999</v>
      </c>
      <c r="BN58" s="351">
        <v>5.6299720000000004</v>
      </c>
      <c r="BO58" s="351">
        <v>5.6999849999999999</v>
      </c>
      <c r="BP58" s="351">
        <v>5.779992</v>
      </c>
      <c r="BQ58" s="351">
        <v>5.7599960000000001</v>
      </c>
      <c r="BR58" s="351">
        <v>5.7399979999999999</v>
      </c>
      <c r="BS58" s="351">
        <v>5.619999</v>
      </c>
      <c r="BT58" s="351">
        <v>5.4699989999999996</v>
      </c>
      <c r="BU58" s="351">
        <v>5.5400460000000002</v>
      </c>
      <c r="BV58" s="351">
        <v>5.610042</v>
      </c>
      <c r="BX58" s="777"/>
      <c r="BY58" s="777"/>
      <c r="BZ58" s="777"/>
      <c r="CA58" s="778"/>
    </row>
    <row r="59" spans="1:79" ht="11.1" customHeight="1" x14ac:dyDescent="0.2">
      <c r="A59" s="61" t="s">
        <v>783</v>
      </c>
      <c r="B59" s="179" t="s">
        <v>425</v>
      </c>
      <c r="C59" s="213">
        <v>0.37667699999999998</v>
      </c>
      <c r="D59" s="213">
        <v>0.41949999999999998</v>
      </c>
      <c r="E59" s="213">
        <v>0.47832200000000002</v>
      </c>
      <c r="F59" s="213">
        <v>0.466833</v>
      </c>
      <c r="G59" s="213">
        <v>0.43551600000000001</v>
      </c>
      <c r="H59" s="213">
        <v>0.41333300000000001</v>
      </c>
      <c r="I59" s="213">
        <v>0.426064</v>
      </c>
      <c r="J59" s="213">
        <v>0.40367700000000001</v>
      </c>
      <c r="K59" s="213">
        <v>0.41413299999999997</v>
      </c>
      <c r="L59" s="213">
        <v>0.41932199999999997</v>
      </c>
      <c r="M59" s="213">
        <v>0.3765</v>
      </c>
      <c r="N59" s="213">
        <v>0.376419</v>
      </c>
      <c r="O59" s="213">
        <v>0.39503199999999999</v>
      </c>
      <c r="P59" s="213">
        <v>0.40337899999999999</v>
      </c>
      <c r="Q59" s="213">
        <v>0.39993600000000001</v>
      </c>
      <c r="R59" s="213">
        <v>0.43496699999999999</v>
      </c>
      <c r="S59" s="213">
        <v>0.42699999999999999</v>
      </c>
      <c r="T59" s="213">
        <v>0.38943299999999997</v>
      </c>
      <c r="U59" s="213">
        <v>0.400613</v>
      </c>
      <c r="V59" s="213">
        <v>0.41983900000000002</v>
      </c>
      <c r="W59" s="213">
        <v>0.43596699999999999</v>
      </c>
      <c r="X59" s="213">
        <v>0.45480700000000002</v>
      </c>
      <c r="Y59" s="213">
        <v>0.45013300000000001</v>
      </c>
      <c r="Z59" s="213">
        <v>0.40090300000000001</v>
      </c>
      <c r="AA59" s="213">
        <v>0.48519400000000001</v>
      </c>
      <c r="AB59" s="213">
        <v>0.482464</v>
      </c>
      <c r="AC59" s="213">
        <v>0.40567700000000001</v>
      </c>
      <c r="AD59" s="213">
        <v>0.41656700000000002</v>
      </c>
      <c r="AE59" s="213">
        <v>0.40771000000000002</v>
      </c>
      <c r="AF59" s="213">
        <v>0.40626699999999999</v>
      </c>
      <c r="AG59" s="213">
        <v>0.390484</v>
      </c>
      <c r="AH59" s="213">
        <v>0.45254800000000001</v>
      </c>
      <c r="AI59" s="213">
        <v>0.459233</v>
      </c>
      <c r="AJ59" s="213">
        <v>0.44219399999999998</v>
      </c>
      <c r="AK59" s="213">
        <v>0.40776699999999999</v>
      </c>
      <c r="AL59" s="213">
        <v>0.37254799999999999</v>
      </c>
      <c r="AM59" s="213">
        <v>0.46741899999999997</v>
      </c>
      <c r="AN59" s="213">
        <v>0.46150000000000002</v>
      </c>
      <c r="AO59" s="213">
        <v>0.40316099999999999</v>
      </c>
      <c r="AP59" s="213">
        <v>0.45043299999999997</v>
      </c>
      <c r="AQ59" s="213">
        <v>0.41480699999999998</v>
      </c>
      <c r="AR59" s="213">
        <v>0.34756700000000001</v>
      </c>
      <c r="AS59" s="213">
        <v>0.44422600000000001</v>
      </c>
      <c r="AT59" s="213">
        <v>0.39132299999999998</v>
      </c>
      <c r="AU59" s="213">
        <v>0.429367</v>
      </c>
      <c r="AV59" s="213">
        <v>0.39719399999999999</v>
      </c>
      <c r="AW59" s="213">
        <v>0.44976699999999997</v>
      </c>
      <c r="AX59" s="213">
        <v>0.44025799999999998</v>
      </c>
      <c r="AY59" s="213">
        <v>0.39771000000000001</v>
      </c>
      <c r="AZ59" s="213">
        <v>0.30603599999999997</v>
      </c>
      <c r="BA59" s="213">
        <v>0.35725800000000002</v>
      </c>
      <c r="BB59" s="213">
        <v>0.38800000000000001</v>
      </c>
      <c r="BC59" s="213">
        <v>0.363452</v>
      </c>
      <c r="BD59" s="213">
        <v>0.42983300000000002</v>
      </c>
      <c r="BE59" s="213">
        <v>0.389903</v>
      </c>
      <c r="BF59" s="213">
        <v>0.40951599999999999</v>
      </c>
      <c r="BG59" s="213">
        <v>0.35720000000000002</v>
      </c>
      <c r="BH59" s="213">
        <v>0.33551612903</v>
      </c>
      <c r="BI59" s="351">
        <v>0.3354666</v>
      </c>
      <c r="BJ59" s="351">
        <v>0.34803859999999998</v>
      </c>
      <c r="BK59" s="351">
        <v>0.34388069999999998</v>
      </c>
      <c r="BL59" s="351">
        <v>0.32117190000000001</v>
      </c>
      <c r="BM59" s="351">
        <v>0.3530008</v>
      </c>
      <c r="BN59" s="351">
        <v>0.38099090000000002</v>
      </c>
      <c r="BO59" s="351">
        <v>0.37424619999999997</v>
      </c>
      <c r="BP59" s="351">
        <v>0.34451090000000001</v>
      </c>
      <c r="BQ59" s="351">
        <v>0.32536150000000003</v>
      </c>
      <c r="BR59" s="351">
        <v>0.32443899999999998</v>
      </c>
      <c r="BS59" s="351">
        <v>0.32958549999999998</v>
      </c>
      <c r="BT59" s="351">
        <v>0.34309669999999998</v>
      </c>
      <c r="BU59" s="351">
        <v>0.33365669999999997</v>
      </c>
      <c r="BV59" s="351">
        <v>0.373471</v>
      </c>
    </row>
    <row r="60" spans="1:79" ht="11.1" customHeight="1" x14ac:dyDescent="0.2">
      <c r="A60" s="61" t="s">
        <v>784</v>
      </c>
      <c r="B60" s="617" t="s">
        <v>1012</v>
      </c>
      <c r="C60" s="213">
        <v>2.4640930000000001</v>
      </c>
      <c r="D60" s="213">
        <v>2.4175309999999999</v>
      </c>
      <c r="E60" s="213">
        <v>2.424318</v>
      </c>
      <c r="F60" s="213">
        <v>2.4552320000000001</v>
      </c>
      <c r="G60" s="213">
        <v>2.512737</v>
      </c>
      <c r="H60" s="213">
        <v>2.4826630000000001</v>
      </c>
      <c r="I60" s="213">
        <v>2.644158</v>
      </c>
      <c r="J60" s="213">
        <v>2.6774469999999999</v>
      </c>
      <c r="K60" s="213">
        <v>2.5717970000000001</v>
      </c>
      <c r="L60" s="213">
        <v>2.487479</v>
      </c>
      <c r="M60" s="213">
        <v>2.5542310000000001</v>
      </c>
      <c r="N60" s="213">
        <v>2.6214149999999998</v>
      </c>
      <c r="O60" s="213">
        <v>2.4953560000000001</v>
      </c>
      <c r="P60" s="213">
        <v>2.436655</v>
      </c>
      <c r="Q60" s="213">
        <v>2.4830649999999999</v>
      </c>
      <c r="R60" s="213">
        <v>2.5274320000000001</v>
      </c>
      <c r="S60" s="213">
        <v>2.5611609999999998</v>
      </c>
      <c r="T60" s="213">
        <v>2.6315680000000001</v>
      </c>
      <c r="U60" s="213">
        <v>2.7491300000000001</v>
      </c>
      <c r="V60" s="213">
        <v>2.6957439999999999</v>
      </c>
      <c r="W60" s="213">
        <v>2.5938680000000001</v>
      </c>
      <c r="X60" s="213">
        <v>2.3917419999999998</v>
      </c>
      <c r="Y60" s="213">
        <v>2.499034</v>
      </c>
      <c r="Z60" s="213">
        <v>2.5354839999999998</v>
      </c>
      <c r="AA60" s="213">
        <v>2.48813</v>
      </c>
      <c r="AB60" s="213">
        <v>2.491892</v>
      </c>
      <c r="AC60" s="213">
        <v>2.5394839999999999</v>
      </c>
      <c r="AD60" s="213">
        <v>2.6140659999999998</v>
      </c>
      <c r="AE60" s="213">
        <v>2.6439680000000001</v>
      </c>
      <c r="AF60" s="213">
        <v>2.6888679999999998</v>
      </c>
      <c r="AG60" s="213">
        <v>2.6953870000000002</v>
      </c>
      <c r="AH60" s="213">
        <v>2.6435179999999998</v>
      </c>
      <c r="AI60" s="213">
        <v>2.337634</v>
      </c>
      <c r="AJ60" s="213">
        <v>2.4535179999999999</v>
      </c>
      <c r="AK60" s="213">
        <v>2.5557310000000002</v>
      </c>
      <c r="AL60" s="213">
        <v>2.5904850000000001</v>
      </c>
      <c r="AM60" s="213">
        <v>2.483034</v>
      </c>
      <c r="AN60" s="213">
        <v>2.4395720000000001</v>
      </c>
      <c r="AO60" s="213">
        <v>2.5496780000000001</v>
      </c>
      <c r="AP60" s="213">
        <v>2.5626340000000001</v>
      </c>
      <c r="AQ60" s="213">
        <v>2.602322</v>
      </c>
      <c r="AR60" s="213">
        <v>2.7242999999999999</v>
      </c>
      <c r="AS60" s="213">
        <v>2.7421289999999998</v>
      </c>
      <c r="AT60" s="213">
        <v>2.7901950000000002</v>
      </c>
      <c r="AU60" s="213">
        <v>2.6394660000000001</v>
      </c>
      <c r="AV60" s="213">
        <v>2.522322</v>
      </c>
      <c r="AW60" s="213">
        <v>2.5580660000000002</v>
      </c>
      <c r="AX60" s="213">
        <v>2.5610339999999998</v>
      </c>
      <c r="AY60" s="213">
        <v>2.4522910000000002</v>
      </c>
      <c r="AZ60" s="213">
        <v>2.321428</v>
      </c>
      <c r="BA60" s="213">
        <v>2.331162</v>
      </c>
      <c r="BB60" s="213">
        <v>2.3759999999999999</v>
      </c>
      <c r="BC60" s="213">
        <v>2.3624839999999998</v>
      </c>
      <c r="BD60" s="213">
        <v>2.4640330000000001</v>
      </c>
      <c r="BE60" s="213">
        <v>2.6437110000000001</v>
      </c>
      <c r="BF60" s="213">
        <v>2.627802</v>
      </c>
      <c r="BG60" s="213">
        <v>2.3847698378</v>
      </c>
      <c r="BH60" s="213">
        <v>2.3759310651000001</v>
      </c>
      <c r="BI60" s="351">
        <v>2.6884999999999999</v>
      </c>
      <c r="BJ60" s="351">
        <v>2.8261880000000001</v>
      </c>
      <c r="BK60" s="351">
        <v>2.7041659999999998</v>
      </c>
      <c r="BL60" s="351">
        <v>2.6237740000000001</v>
      </c>
      <c r="BM60" s="351">
        <v>2.688698</v>
      </c>
      <c r="BN60" s="351">
        <v>2.7922509999999998</v>
      </c>
      <c r="BO60" s="351">
        <v>2.8355589999999999</v>
      </c>
      <c r="BP60" s="351">
        <v>2.8358319999999999</v>
      </c>
      <c r="BQ60" s="351">
        <v>2.8915660000000001</v>
      </c>
      <c r="BR60" s="351">
        <v>2.8988420000000001</v>
      </c>
      <c r="BS60" s="351">
        <v>2.8202820000000002</v>
      </c>
      <c r="BT60" s="351">
        <v>2.7856740000000002</v>
      </c>
      <c r="BU60" s="351">
        <v>2.8190089999999999</v>
      </c>
      <c r="BV60" s="351">
        <v>2.9109790000000002</v>
      </c>
    </row>
    <row r="61" spans="1:79" ht="11.1" customHeight="1" x14ac:dyDescent="0.2">
      <c r="A61" s="61" t="s">
        <v>785</v>
      </c>
      <c r="B61" s="179" t="s">
        <v>592</v>
      </c>
      <c r="C61" s="213">
        <v>18.841315999999999</v>
      </c>
      <c r="D61" s="213">
        <v>19.019207999999999</v>
      </c>
      <c r="E61" s="213">
        <v>19.428412000000002</v>
      </c>
      <c r="F61" s="213">
        <v>20.038864</v>
      </c>
      <c r="G61" s="213">
        <v>20.195412999999999</v>
      </c>
      <c r="H61" s="213">
        <v>20.278061999999998</v>
      </c>
      <c r="I61" s="213">
        <v>20.683091000000001</v>
      </c>
      <c r="J61" s="213">
        <v>20.624863999999999</v>
      </c>
      <c r="K61" s="213">
        <v>20.054396000000001</v>
      </c>
      <c r="L61" s="213">
        <v>19.653348000000001</v>
      </c>
      <c r="M61" s="213">
        <v>19.874963000000001</v>
      </c>
      <c r="N61" s="213">
        <v>19.876315999999999</v>
      </c>
      <c r="O61" s="213">
        <v>18.734774999999999</v>
      </c>
      <c r="P61" s="213">
        <v>19.346</v>
      </c>
      <c r="Q61" s="213">
        <v>19.903226</v>
      </c>
      <c r="R61" s="213">
        <v>19.918499000000001</v>
      </c>
      <c r="S61" s="213">
        <v>20.310193000000002</v>
      </c>
      <c r="T61" s="213">
        <v>20.804334000000001</v>
      </c>
      <c r="U61" s="213">
        <v>20.916257999999999</v>
      </c>
      <c r="V61" s="213">
        <v>20.981421999999998</v>
      </c>
      <c r="W61" s="213">
        <v>20.321467999999999</v>
      </c>
      <c r="X61" s="213">
        <v>19.587226000000001</v>
      </c>
      <c r="Y61" s="213">
        <v>20.013200999999999</v>
      </c>
      <c r="Z61" s="213">
        <v>20.087935999999999</v>
      </c>
      <c r="AA61" s="213">
        <v>19.009001999999999</v>
      </c>
      <c r="AB61" s="213">
        <v>19.153606</v>
      </c>
      <c r="AC61" s="213">
        <v>19.892161000000002</v>
      </c>
      <c r="AD61" s="213">
        <v>20.496666999999999</v>
      </c>
      <c r="AE61" s="213">
        <v>21.013935</v>
      </c>
      <c r="AF61" s="213">
        <v>21.327635000000001</v>
      </c>
      <c r="AG61" s="213">
        <v>21.10558</v>
      </c>
      <c r="AH61" s="213">
        <v>20.913969999999999</v>
      </c>
      <c r="AI61" s="213">
        <v>19.276633</v>
      </c>
      <c r="AJ61" s="213">
        <v>20.126486</v>
      </c>
      <c r="AK61" s="213">
        <v>20.564397</v>
      </c>
      <c r="AL61" s="213">
        <v>20.600484999999999</v>
      </c>
      <c r="AM61" s="213">
        <v>19.564938000000001</v>
      </c>
      <c r="AN61" s="213">
        <v>19.379894</v>
      </c>
      <c r="AO61" s="213">
        <v>20.240129</v>
      </c>
      <c r="AP61" s="213">
        <v>20.7026</v>
      </c>
      <c r="AQ61" s="213">
        <v>21.028388</v>
      </c>
      <c r="AR61" s="213">
        <v>21.562967</v>
      </c>
      <c r="AS61" s="213">
        <v>21.381807999999999</v>
      </c>
      <c r="AT61" s="213">
        <v>21.628809</v>
      </c>
      <c r="AU61" s="213">
        <v>20.731898999999999</v>
      </c>
      <c r="AV61" s="213">
        <v>20.410516000000001</v>
      </c>
      <c r="AW61" s="213">
        <v>20.761733</v>
      </c>
      <c r="AX61" s="213">
        <v>20.825710999999998</v>
      </c>
      <c r="AY61" s="213">
        <v>19.982582000000001</v>
      </c>
      <c r="AZ61" s="213">
        <v>19.376177999999999</v>
      </c>
      <c r="BA61" s="213">
        <v>20.064807999999999</v>
      </c>
      <c r="BB61" s="213">
        <v>20.360101</v>
      </c>
      <c r="BC61" s="213">
        <v>20.751517</v>
      </c>
      <c r="BD61" s="213">
        <v>21.216432999999999</v>
      </c>
      <c r="BE61" s="213">
        <v>21.291323999999999</v>
      </c>
      <c r="BF61" s="213">
        <v>21.470283999999999</v>
      </c>
      <c r="BG61" s="213">
        <v>20.165217334000001</v>
      </c>
      <c r="BH61" s="213">
        <v>19.814121414999999</v>
      </c>
      <c r="BI61" s="351">
        <v>20.926539999999999</v>
      </c>
      <c r="BJ61" s="351">
        <v>21.505990000000001</v>
      </c>
      <c r="BK61" s="351">
        <v>20.722670000000001</v>
      </c>
      <c r="BL61" s="351">
        <v>20.60942</v>
      </c>
      <c r="BM61" s="351">
        <v>21.287849999999999</v>
      </c>
      <c r="BN61" s="351">
        <v>21.962340000000001</v>
      </c>
      <c r="BO61" s="351">
        <v>22.38936</v>
      </c>
      <c r="BP61" s="351">
        <v>22.566510000000001</v>
      </c>
      <c r="BQ61" s="351">
        <v>22.267050000000001</v>
      </c>
      <c r="BR61" s="351">
        <v>22.392289999999999</v>
      </c>
      <c r="BS61" s="351">
        <v>21.739730000000002</v>
      </c>
      <c r="BT61" s="351">
        <v>21.515049999999999</v>
      </c>
      <c r="BU61" s="351">
        <v>21.509879999999999</v>
      </c>
      <c r="BV61" s="351">
        <v>21.891950000000001</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213"/>
      <c r="BI62" s="351"/>
      <c r="BJ62" s="351"/>
      <c r="BK62" s="351"/>
      <c r="BL62" s="351"/>
      <c r="BM62" s="351"/>
      <c r="BN62" s="351"/>
      <c r="BO62" s="351"/>
      <c r="BP62" s="351"/>
      <c r="BQ62" s="351"/>
      <c r="BR62" s="351"/>
      <c r="BS62" s="351"/>
      <c r="BT62" s="351"/>
      <c r="BU62" s="351"/>
      <c r="BV62" s="351"/>
    </row>
    <row r="63" spans="1:79" ht="11.1" customHeight="1" x14ac:dyDescent="0.2">
      <c r="A63" s="61" t="s">
        <v>788</v>
      </c>
      <c r="B63" s="180" t="s">
        <v>427</v>
      </c>
      <c r="C63" s="213">
        <v>15.766935</v>
      </c>
      <c r="D63" s="213">
        <v>15.63475</v>
      </c>
      <c r="E63" s="213">
        <v>15.877644999999999</v>
      </c>
      <c r="F63" s="213">
        <v>16.520900000000001</v>
      </c>
      <c r="G63" s="213">
        <v>16.612258000000001</v>
      </c>
      <c r="H63" s="213">
        <v>16.923866</v>
      </c>
      <c r="I63" s="213">
        <v>17.184902999999998</v>
      </c>
      <c r="J63" s="213">
        <v>16.962322</v>
      </c>
      <c r="K63" s="213">
        <v>16.427233000000001</v>
      </c>
      <c r="L63" s="213">
        <v>15.690967000000001</v>
      </c>
      <c r="M63" s="213">
        <v>16.682832999999999</v>
      </c>
      <c r="N63" s="213">
        <v>16.841805999999998</v>
      </c>
      <c r="O63" s="213">
        <v>16.296935999999999</v>
      </c>
      <c r="P63" s="213">
        <v>16.178792999999999</v>
      </c>
      <c r="Q63" s="213">
        <v>16.287289999999999</v>
      </c>
      <c r="R63" s="213">
        <v>16.223099999999999</v>
      </c>
      <c r="S63" s="213">
        <v>16.476807000000001</v>
      </c>
      <c r="T63" s="213">
        <v>16.802900000000001</v>
      </c>
      <c r="U63" s="213">
        <v>16.999516</v>
      </c>
      <c r="V63" s="213">
        <v>16.975999999999999</v>
      </c>
      <c r="W63" s="213">
        <v>16.6874</v>
      </c>
      <c r="X63" s="213">
        <v>15.782774</v>
      </c>
      <c r="Y63" s="213">
        <v>16.544899999999998</v>
      </c>
      <c r="Z63" s="213">
        <v>16.895807000000001</v>
      </c>
      <c r="AA63" s="213">
        <v>16.461548000000001</v>
      </c>
      <c r="AB63" s="213">
        <v>15.826499999999999</v>
      </c>
      <c r="AC63" s="213">
        <v>16.421419</v>
      </c>
      <c r="AD63" s="213">
        <v>17.276233000000001</v>
      </c>
      <c r="AE63" s="213">
        <v>17.513999999999999</v>
      </c>
      <c r="AF63" s="213">
        <v>17.526767</v>
      </c>
      <c r="AG63" s="213">
        <v>17.658548</v>
      </c>
      <c r="AH63" s="213">
        <v>17.243258000000001</v>
      </c>
      <c r="AI63" s="213">
        <v>15.787667000000001</v>
      </c>
      <c r="AJ63" s="213">
        <v>16.342676999999998</v>
      </c>
      <c r="AK63" s="213">
        <v>17.126532999999998</v>
      </c>
      <c r="AL63" s="213">
        <v>17.561516000000001</v>
      </c>
      <c r="AM63" s="213">
        <v>16.917031999999999</v>
      </c>
      <c r="AN63" s="213">
        <v>16.359749999999998</v>
      </c>
      <c r="AO63" s="213">
        <v>16.945097000000001</v>
      </c>
      <c r="AP63" s="213">
        <v>17.100899999999999</v>
      </c>
      <c r="AQ63" s="213">
        <v>17.340807000000002</v>
      </c>
      <c r="AR63" s="213">
        <v>18.041467000000001</v>
      </c>
      <c r="AS63" s="213">
        <v>17.687839</v>
      </c>
      <c r="AT63" s="213">
        <v>17.969387000000001</v>
      </c>
      <c r="AU63" s="213">
        <v>17.383099999999999</v>
      </c>
      <c r="AV63" s="213">
        <v>16.734839000000001</v>
      </c>
      <c r="AW63" s="213">
        <v>17.499732999999999</v>
      </c>
      <c r="AX63" s="213">
        <v>17.749226</v>
      </c>
      <c r="AY63" s="213">
        <v>17.097902999999999</v>
      </c>
      <c r="AZ63" s="213">
        <v>16.106356999999999</v>
      </c>
      <c r="BA63" s="213">
        <v>16.187742</v>
      </c>
      <c r="BB63" s="213">
        <v>16.690767000000001</v>
      </c>
      <c r="BC63" s="213">
        <v>17.041354999999999</v>
      </c>
      <c r="BD63" s="213">
        <v>17.701767</v>
      </c>
      <c r="BE63" s="213">
        <v>17.698194000000001</v>
      </c>
      <c r="BF63" s="213">
        <v>17.846966999999999</v>
      </c>
      <c r="BG63" s="213">
        <v>16.862100000000002</v>
      </c>
      <c r="BH63" s="213">
        <v>16.074709677000001</v>
      </c>
      <c r="BI63" s="351">
        <v>17.201599999999999</v>
      </c>
      <c r="BJ63" s="351">
        <v>17.660489999999999</v>
      </c>
      <c r="BK63" s="351">
        <v>17.127770000000002</v>
      </c>
      <c r="BL63" s="351">
        <v>16.71828</v>
      </c>
      <c r="BM63" s="351">
        <v>17.067630000000001</v>
      </c>
      <c r="BN63" s="351">
        <v>17.608630000000002</v>
      </c>
      <c r="BO63" s="351">
        <v>17.764659999999999</v>
      </c>
      <c r="BP63" s="351">
        <v>18.003399999999999</v>
      </c>
      <c r="BQ63" s="351">
        <v>17.979610000000001</v>
      </c>
      <c r="BR63" s="351">
        <v>17.946870000000001</v>
      </c>
      <c r="BS63" s="351">
        <v>17.57302</v>
      </c>
      <c r="BT63" s="351">
        <v>17.130310000000001</v>
      </c>
      <c r="BU63" s="351">
        <v>17.38503</v>
      </c>
      <c r="BV63" s="351">
        <v>17.68957</v>
      </c>
    </row>
    <row r="64" spans="1:79" ht="11.1" customHeight="1" x14ac:dyDescent="0.2">
      <c r="A64" s="61" t="s">
        <v>786</v>
      </c>
      <c r="B64" s="180" t="s">
        <v>426</v>
      </c>
      <c r="C64" s="213">
        <v>17.967088</v>
      </c>
      <c r="D64" s="213">
        <v>17.949587999999999</v>
      </c>
      <c r="E64" s="213">
        <v>17.949587999999999</v>
      </c>
      <c r="F64" s="213">
        <v>17.961587999999999</v>
      </c>
      <c r="G64" s="213">
        <v>17.961587999999999</v>
      </c>
      <c r="H64" s="213">
        <v>18.055938000000001</v>
      </c>
      <c r="I64" s="213">
        <v>18.096938000000002</v>
      </c>
      <c r="J64" s="213">
        <v>18.097937999999999</v>
      </c>
      <c r="K64" s="213">
        <v>18.13785</v>
      </c>
      <c r="L64" s="213">
        <v>18.132850000000001</v>
      </c>
      <c r="M64" s="213">
        <v>18.1861</v>
      </c>
      <c r="N64" s="213">
        <v>18.1861</v>
      </c>
      <c r="O64" s="213">
        <v>18.317036000000002</v>
      </c>
      <c r="P64" s="213">
        <v>18.317036000000002</v>
      </c>
      <c r="Q64" s="213">
        <v>18.319036000000001</v>
      </c>
      <c r="R64" s="213">
        <v>18.319036000000001</v>
      </c>
      <c r="S64" s="213">
        <v>18.319036000000001</v>
      </c>
      <c r="T64" s="213">
        <v>18.433316000000001</v>
      </c>
      <c r="U64" s="213">
        <v>18.433316000000001</v>
      </c>
      <c r="V64" s="213">
        <v>18.433316000000001</v>
      </c>
      <c r="W64" s="213">
        <v>18.456316000000001</v>
      </c>
      <c r="X64" s="213">
        <v>18.471316000000002</v>
      </c>
      <c r="Y64" s="213">
        <v>18.491015999999998</v>
      </c>
      <c r="Z64" s="213">
        <v>18.510016</v>
      </c>
      <c r="AA64" s="213">
        <v>18.617027</v>
      </c>
      <c r="AB64" s="213">
        <v>18.617027</v>
      </c>
      <c r="AC64" s="213">
        <v>18.620777</v>
      </c>
      <c r="AD64" s="213">
        <v>18.620777</v>
      </c>
      <c r="AE64" s="213">
        <v>18.556777</v>
      </c>
      <c r="AF64" s="213">
        <v>18.566776999999998</v>
      </c>
      <c r="AG64" s="213">
        <v>18.566776999999998</v>
      </c>
      <c r="AH64" s="213">
        <v>18.570577</v>
      </c>
      <c r="AI64" s="213">
        <v>18.495577000000001</v>
      </c>
      <c r="AJ64" s="213">
        <v>18.497496999999999</v>
      </c>
      <c r="AK64" s="213">
        <v>18.505496999999998</v>
      </c>
      <c r="AL64" s="213">
        <v>18.543026999999999</v>
      </c>
      <c r="AM64" s="213">
        <v>18.598496999999998</v>
      </c>
      <c r="AN64" s="213">
        <v>18.598496999999998</v>
      </c>
      <c r="AO64" s="213">
        <v>18.598496999999998</v>
      </c>
      <c r="AP64" s="213">
        <v>18.598496999999998</v>
      </c>
      <c r="AQ64" s="213">
        <v>18.598496999999998</v>
      </c>
      <c r="AR64" s="213">
        <v>18.598496999999998</v>
      </c>
      <c r="AS64" s="213">
        <v>18.598496999999998</v>
      </c>
      <c r="AT64" s="213">
        <v>18.601496999999998</v>
      </c>
      <c r="AU64" s="213">
        <v>18.601496999999998</v>
      </c>
      <c r="AV64" s="213">
        <v>18.603497000000001</v>
      </c>
      <c r="AW64" s="213">
        <v>18.603497000000001</v>
      </c>
      <c r="AX64" s="213">
        <v>18.603497000000001</v>
      </c>
      <c r="AY64" s="213">
        <v>18.761545000000002</v>
      </c>
      <c r="AZ64" s="213">
        <v>18.766545000000001</v>
      </c>
      <c r="BA64" s="213">
        <v>18.807435000000002</v>
      </c>
      <c r="BB64" s="213">
        <v>18.802434999999999</v>
      </c>
      <c r="BC64" s="213">
        <v>18.802434999999999</v>
      </c>
      <c r="BD64" s="213">
        <v>18.802434999999999</v>
      </c>
      <c r="BE64" s="213">
        <v>18.802434999999999</v>
      </c>
      <c r="BF64" s="213">
        <v>18.808434999999999</v>
      </c>
      <c r="BG64" s="213">
        <v>18.808440000000001</v>
      </c>
      <c r="BH64" s="213">
        <v>18.808440000000001</v>
      </c>
      <c r="BI64" s="351">
        <v>18.818439999999999</v>
      </c>
      <c r="BJ64" s="351">
        <v>18.818439999999999</v>
      </c>
      <c r="BK64" s="351">
        <v>18.818439999999999</v>
      </c>
      <c r="BL64" s="351">
        <v>18.818439999999999</v>
      </c>
      <c r="BM64" s="351">
        <v>18.818439999999999</v>
      </c>
      <c r="BN64" s="351">
        <v>18.818439999999999</v>
      </c>
      <c r="BO64" s="351">
        <v>18.818439999999999</v>
      </c>
      <c r="BP64" s="351">
        <v>18.818439999999999</v>
      </c>
      <c r="BQ64" s="351">
        <v>18.818439999999999</v>
      </c>
      <c r="BR64" s="351">
        <v>18.818439999999999</v>
      </c>
      <c r="BS64" s="351">
        <v>18.818439999999999</v>
      </c>
      <c r="BT64" s="351">
        <v>18.846440000000001</v>
      </c>
      <c r="BU64" s="351">
        <v>18.846440000000001</v>
      </c>
      <c r="BV64" s="351">
        <v>18.846440000000001</v>
      </c>
    </row>
    <row r="65" spans="1:74" ht="11.1" customHeight="1" x14ac:dyDescent="0.2">
      <c r="A65" s="61" t="s">
        <v>787</v>
      </c>
      <c r="B65" s="181" t="s">
        <v>699</v>
      </c>
      <c r="C65" s="214">
        <v>0.87754537629999996</v>
      </c>
      <c r="D65" s="214">
        <v>0.87103670569000002</v>
      </c>
      <c r="E65" s="214">
        <v>0.88456877115999999</v>
      </c>
      <c r="F65" s="214">
        <v>0.91979061094000003</v>
      </c>
      <c r="G65" s="214">
        <v>0.92487690955000001</v>
      </c>
      <c r="H65" s="214">
        <v>0.93730195572999997</v>
      </c>
      <c r="I65" s="214">
        <v>0.94960280020999999</v>
      </c>
      <c r="J65" s="214">
        <v>0.93725163606999995</v>
      </c>
      <c r="K65" s="214">
        <v>0.90568799498999997</v>
      </c>
      <c r="L65" s="214">
        <v>0.86533374511000005</v>
      </c>
      <c r="M65" s="214">
        <v>0.91733978147999995</v>
      </c>
      <c r="N65" s="214">
        <v>0.92608123786999996</v>
      </c>
      <c r="O65" s="214">
        <v>0.88971468965</v>
      </c>
      <c r="P65" s="214">
        <v>0.8832647924</v>
      </c>
      <c r="Q65" s="214">
        <v>0.88909099802000002</v>
      </c>
      <c r="R65" s="214">
        <v>0.88558699267999996</v>
      </c>
      <c r="S65" s="214">
        <v>0.8994363568</v>
      </c>
      <c r="T65" s="214">
        <v>0.91155058591000004</v>
      </c>
      <c r="U65" s="214">
        <v>0.92221692504999997</v>
      </c>
      <c r="V65" s="214">
        <v>0.92094119147999998</v>
      </c>
      <c r="W65" s="214">
        <v>0.90415660416999999</v>
      </c>
      <c r="X65" s="214">
        <v>0.85444772857999995</v>
      </c>
      <c r="Y65" s="214">
        <v>0.89475343053</v>
      </c>
      <c r="Z65" s="214">
        <v>0.91279267397999997</v>
      </c>
      <c r="AA65" s="214">
        <v>0.88422002073999995</v>
      </c>
      <c r="AB65" s="214">
        <v>0.85010888150999997</v>
      </c>
      <c r="AC65" s="214">
        <v>0.88188688367000001</v>
      </c>
      <c r="AD65" s="214">
        <v>0.92779334610999997</v>
      </c>
      <c r="AE65" s="214">
        <v>0.94380613615999998</v>
      </c>
      <c r="AF65" s="214">
        <v>0.94398543161000004</v>
      </c>
      <c r="AG65" s="214">
        <v>0.95108310935999996</v>
      </c>
      <c r="AH65" s="214">
        <v>0.92852569954999997</v>
      </c>
      <c r="AI65" s="214">
        <v>0.85359148297999998</v>
      </c>
      <c r="AJ65" s="214">
        <v>0.88350748211999997</v>
      </c>
      <c r="AK65" s="214">
        <v>0.92548354686000001</v>
      </c>
      <c r="AL65" s="214">
        <v>0.94706845867</v>
      </c>
      <c r="AM65" s="214">
        <v>0.90959135031000005</v>
      </c>
      <c r="AN65" s="214">
        <v>0.87962753119000003</v>
      </c>
      <c r="AO65" s="214">
        <v>0.91110034322</v>
      </c>
      <c r="AP65" s="214">
        <v>0.91947752551999995</v>
      </c>
      <c r="AQ65" s="214">
        <v>0.93237679367000004</v>
      </c>
      <c r="AR65" s="214">
        <v>0.97004973035999997</v>
      </c>
      <c r="AS65" s="214">
        <v>0.95103593586000001</v>
      </c>
      <c r="AT65" s="214">
        <v>0.96601832636999996</v>
      </c>
      <c r="AU65" s="214">
        <v>0.93450005664000002</v>
      </c>
      <c r="AV65" s="214">
        <v>0.89955340117000004</v>
      </c>
      <c r="AW65" s="214">
        <v>0.94066900433</v>
      </c>
      <c r="AX65" s="214">
        <v>0.95408008504999997</v>
      </c>
      <c r="AY65" s="214">
        <v>0.91132702557</v>
      </c>
      <c r="AZ65" s="214">
        <v>0.85824838829000005</v>
      </c>
      <c r="BA65" s="214">
        <v>0.86070971399999996</v>
      </c>
      <c r="BB65" s="214">
        <v>0.88769178034999996</v>
      </c>
      <c r="BC65" s="214">
        <v>0.90633766317999997</v>
      </c>
      <c r="BD65" s="214">
        <v>0.94146141177999998</v>
      </c>
      <c r="BE65" s="214">
        <v>0.94127138320000003</v>
      </c>
      <c r="BF65" s="214">
        <v>0.94888102067000002</v>
      </c>
      <c r="BG65" s="214">
        <v>0.89651773352999997</v>
      </c>
      <c r="BH65" s="214">
        <v>0.85465406367999996</v>
      </c>
      <c r="BI65" s="380">
        <v>0.91408210000000001</v>
      </c>
      <c r="BJ65" s="380">
        <v>0.93846750000000001</v>
      </c>
      <c r="BK65" s="380">
        <v>0.91015900000000005</v>
      </c>
      <c r="BL65" s="380">
        <v>0.88839869999999999</v>
      </c>
      <c r="BM65" s="380">
        <v>0.90696330000000003</v>
      </c>
      <c r="BN65" s="380">
        <v>0.93571130000000002</v>
      </c>
      <c r="BO65" s="380">
        <v>0.94400280000000003</v>
      </c>
      <c r="BP65" s="380">
        <v>0.95668940000000002</v>
      </c>
      <c r="BQ65" s="380">
        <v>0.95542519999999997</v>
      </c>
      <c r="BR65" s="380">
        <v>0.95368540000000002</v>
      </c>
      <c r="BS65" s="380">
        <v>0.93381939999999997</v>
      </c>
      <c r="BT65" s="380">
        <v>0.90894169999999996</v>
      </c>
      <c r="BU65" s="380">
        <v>0.92245719999999998</v>
      </c>
      <c r="BV65" s="380">
        <v>0.93861620000000001</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160"/>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
      <c r="A67" s="61"/>
      <c r="B67" s="780" t="s">
        <v>834</v>
      </c>
      <c r="C67" s="781"/>
      <c r="D67" s="781"/>
      <c r="E67" s="781"/>
      <c r="F67" s="781"/>
      <c r="G67" s="781"/>
      <c r="H67" s="781"/>
      <c r="I67" s="781"/>
      <c r="J67" s="781"/>
      <c r="K67" s="781"/>
      <c r="L67" s="781"/>
      <c r="M67" s="781"/>
      <c r="N67" s="781"/>
      <c r="O67" s="781"/>
      <c r="P67" s="781"/>
      <c r="Q67" s="781"/>
      <c r="BG67" s="638"/>
      <c r="BH67" s="213"/>
    </row>
    <row r="68" spans="1:74" s="436" customFormat="1" ht="22.35" customHeight="1" x14ac:dyDescent="0.2">
      <c r="A68" s="435"/>
      <c r="B68" s="827" t="s">
        <v>1014</v>
      </c>
      <c r="C68" s="803"/>
      <c r="D68" s="803"/>
      <c r="E68" s="803"/>
      <c r="F68" s="803"/>
      <c r="G68" s="803"/>
      <c r="H68" s="803"/>
      <c r="I68" s="803"/>
      <c r="J68" s="803"/>
      <c r="K68" s="803"/>
      <c r="L68" s="803"/>
      <c r="M68" s="803"/>
      <c r="N68" s="803"/>
      <c r="O68" s="803"/>
      <c r="P68" s="803"/>
      <c r="Q68" s="799"/>
      <c r="AY68" s="527"/>
      <c r="AZ68" s="527"/>
      <c r="BA68" s="527"/>
      <c r="BB68" s="527"/>
      <c r="BC68" s="527"/>
      <c r="BD68" s="639"/>
      <c r="BE68" s="639"/>
      <c r="BF68" s="639"/>
      <c r="BG68" s="639"/>
      <c r="BH68" s="213"/>
      <c r="BI68" s="527"/>
      <c r="BJ68" s="527"/>
    </row>
    <row r="69" spans="1:74" s="436" customFormat="1" ht="12" customHeight="1" x14ac:dyDescent="0.2">
      <c r="A69" s="435"/>
      <c r="B69" s="802" t="s">
        <v>859</v>
      </c>
      <c r="C69" s="803"/>
      <c r="D69" s="803"/>
      <c r="E69" s="803"/>
      <c r="F69" s="803"/>
      <c r="G69" s="803"/>
      <c r="H69" s="803"/>
      <c r="I69" s="803"/>
      <c r="J69" s="803"/>
      <c r="K69" s="803"/>
      <c r="L69" s="803"/>
      <c r="M69" s="803"/>
      <c r="N69" s="803"/>
      <c r="O69" s="803"/>
      <c r="P69" s="803"/>
      <c r="Q69" s="799"/>
      <c r="AY69" s="527"/>
      <c r="AZ69" s="527"/>
      <c r="BA69" s="527"/>
      <c r="BB69" s="527"/>
      <c r="BC69" s="527"/>
      <c r="BD69" s="639"/>
      <c r="BE69" s="639"/>
      <c r="BF69" s="639"/>
      <c r="BG69" s="639"/>
      <c r="BH69" s="213"/>
      <c r="BI69" s="527"/>
      <c r="BJ69" s="527"/>
    </row>
    <row r="70" spans="1:74" s="436" customFormat="1" ht="12" customHeight="1" x14ac:dyDescent="0.2">
      <c r="A70" s="435"/>
      <c r="B70" s="802" t="s">
        <v>876</v>
      </c>
      <c r="C70" s="803"/>
      <c r="D70" s="803"/>
      <c r="E70" s="803"/>
      <c r="F70" s="803"/>
      <c r="G70" s="803"/>
      <c r="H70" s="803"/>
      <c r="I70" s="803"/>
      <c r="J70" s="803"/>
      <c r="K70" s="803"/>
      <c r="L70" s="803"/>
      <c r="M70" s="803"/>
      <c r="N70" s="803"/>
      <c r="O70" s="803"/>
      <c r="P70" s="803"/>
      <c r="Q70" s="799"/>
      <c r="AY70" s="527"/>
      <c r="AZ70" s="527"/>
      <c r="BA70" s="527"/>
      <c r="BB70" s="527"/>
      <c r="BC70" s="527"/>
      <c r="BD70" s="639"/>
      <c r="BE70" s="639"/>
      <c r="BF70" s="639"/>
      <c r="BG70" s="639"/>
      <c r="BH70" s="213"/>
      <c r="BI70" s="527"/>
      <c r="BJ70" s="527"/>
    </row>
    <row r="71" spans="1:74" s="436" customFormat="1" ht="12" customHeight="1" x14ac:dyDescent="0.2">
      <c r="A71" s="435"/>
      <c r="B71" s="804" t="s">
        <v>878</v>
      </c>
      <c r="C71" s="798"/>
      <c r="D71" s="798"/>
      <c r="E71" s="798"/>
      <c r="F71" s="798"/>
      <c r="G71" s="798"/>
      <c r="H71" s="798"/>
      <c r="I71" s="798"/>
      <c r="J71" s="798"/>
      <c r="K71" s="798"/>
      <c r="L71" s="798"/>
      <c r="M71" s="798"/>
      <c r="N71" s="798"/>
      <c r="O71" s="798"/>
      <c r="P71" s="798"/>
      <c r="Q71" s="799"/>
      <c r="AY71" s="527"/>
      <c r="AZ71" s="527"/>
      <c r="BA71" s="527"/>
      <c r="BB71" s="527"/>
      <c r="BC71" s="527"/>
      <c r="BD71" s="639"/>
      <c r="BE71" s="639"/>
      <c r="BF71" s="639"/>
      <c r="BG71" s="639"/>
      <c r="BH71" s="213"/>
      <c r="BI71" s="527"/>
      <c r="BJ71" s="527"/>
    </row>
    <row r="72" spans="1:74" s="436" customFormat="1" ht="12" customHeight="1" x14ac:dyDescent="0.2">
      <c r="A72" s="435"/>
      <c r="B72" s="797" t="s">
        <v>863</v>
      </c>
      <c r="C72" s="798"/>
      <c r="D72" s="798"/>
      <c r="E72" s="798"/>
      <c r="F72" s="798"/>
      <c r="G72" s="798"/>
      <c r="H72" s="798"/>
      <c r="I72" s="798"/>
      <c r="J72" s="798"/>
      <c r="K72" s="798"/>
      <c r="L72" s="798"/>
      <c r="M72" s="798"/>
      <c r="N72" s="798"/>
      <c r="O72" s="798"/>
      <c r="P72" s="798"/>
      <c r="Q72" s="799"/>
      <c r="AY72" s="527"/>
      <c r="AZ72" s="527"/>
      <c r="BA72" s="527"/>
      <c r="BB72" s="527"/>
      <c r="BC72" s="527"/>
      <c r="BD72" s="639"/>
      <c r="BE72" s="639"/>
      <c r="BF72" s="639"/>
      <c r="BG72" s="639"/>
      <c r="BH72" s="213"/>
      <c r="BI72" s="527"/>
      <c r="BJ72" s="527"/>
    </row>
    <row r="73" spans="1:74" s="436" customFormat="1" ht="12" customHeight="1" x14ac:dyDescent="0.2">
      <c r="A73" s="429"/>
      <c r="B73" s="811" t="s">
        <v>959</v>
      </c>
      <c r="C73" s="799"/>
      <c r="D73" s="799"/>
      <c r="E73" s="799"/>
      <c r="F73" s="799"/>
      <c r="G73" s="799"/>
      <c r="H73" s="799"/>
      <c r="I73" s="799"/>
      <c r="J73" s="799"/>
      <c r="K73" s="799"/>
      <c r="L73" s="799"/>
      <c r="M73" s="799"/>
      <c r="N73" s="799"/>
      <c r="O73" s="799"/>
      <c r="P73" s="799"/>
      <c r="Q73" s="799"/>
      <c r="AY73" s="527"/>
      <c r="AZ73" s="527"/>
      <c r="BA73" s="527"/>
      <c r="BB73" s="527"/>
      <c r="BC73" s="527"/>
      <c r="BD73" s="639"/>
      <c r="BE73" s="639"/>
      <c r="BF73" s="639"/>
      <c r="BG73" s="639"/>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8"/>
      <c r="BK83" s="400"/>
      <c r="BL83" s="400"/>
      <c r="BM83" s="400"/>
      <c r="BN83" s="400"/>
      <c r="BO83" s="400"/>
      <c r="BP83" s="400"/>
      <c r="BQ83" s="400"/>
      <c r="BR83" s="400"/>
      <c r="BS83" s="400"/>
      <c r="BT83" s="400"/>
      <c r="BU83" s="400"/>
      <c r="BV83" s="400"/>
    </row>
    <row r="84" spans="3:74" x14ac:dyDescent="0.2">
      <c r="BG84" s="638"/>
      <c r="BK84" s="400"/>
      <c r="BL84" s="400"/>
      <c r="BM84" s="400"/>
      <c r="BN84" s="400"/>
      <c r="BO84" s="400"/>
      <c r="BP84" s="400"/>
      <c r="BQ84" s="400"/>
      <c r="BR84" s="400"/>
      <c r="BS84" s="400"/>
      <c r="BT84" s="400"/>
      <c r="BU84" s="400"/>
      <c r="BV84" s="400"/>
    </row>
    <row r="85" spans="3:74" x14ac:dyDescent="0.2">
      <c r="BG85" s="638"/>
      <c r="BK85" s="400"/>
      <c r="BL85" s="400"/>
      <c r="BM85" s="400"/>
      <c r="BN85" s="400"/>
      <c r="BO85" s="400"/>
      <c r="BP85" s="400"/>
      <c r="BQ85" s="400"/>
      <c r="BR85" s="400"/>
      <c r="BS85" s="400"/>
      <c r="BT85" s="400"/>
      <c r="BU85" s="400"/>
      <c r="BV85" s="400"/>
    </row>
    <row r="86" spans="3:74" x14ac:dyDescent="0.2">
      <c r="BG86" s="638"/>
      <c r="BK86" s="400"/>
      <c r="BL86" s="400"/>
      <c r="BM86" s="400"/>
      <c r="BN86" s="400"/>
      <c r="BO86" s="400"/>
      <c r="BP86" s="400"/>
      <c r="BQ86" s="400"/>
      <c r="BR86" s="400"/>
      <c r="BS86" s="400"/>
      <c r="BT86" s="400"/>
      <c r="BU86" s="400"/>
      <c r="BV86" s="400"/>
    </row>
    <row r="87" spans="3:74" x14ac:dyDescent="0.2">
      <c r="BG87" s="638"/>
      <c r="BK87" s="400"/>
      <c r="BL87" s="400"/>
      <c r="BM87" s="400"/>
      <c r="BN87" s="400"/>
      <c r="BO87" s="400"/>
      <c r="BP87" s="400"/>
      <c r="BQ87" s="400"/>
      <c r="BR87" s="400"/>
      <c r="BS87" s="400"/>
      <c r="BT87" s="400"/>
      <c r="BU87" s="400"/>
      <c r="BV87" s="400"/>
    </row>
    <row r="88" spans="3:74" x14ac:dyDescent="0.2">
      <c r="BG88" s="638"/>
      <c r="BK88" s="400"/>
      <c r="BL88" s="400"/>
      <c r="BM88" s="400"/>
      <c r="BN88" s="400"/>
      <c r="BO88" s="400"/>
      <c r="BP88" s="400"/>
      <c r="BQ88" s="400"/>
      <c r="BR88" s="400"/>
      <c r="BS88" s="400"/>
      <c r="BT88" s="400"/>
      <c r="BU88" s="400"/>
      <c r="BV88" s="400"/>
    </row>
    <row r="89" spans="3:74" x14ac:dyDescent="0.2">
      <c r="BG89" s="638"/>
      <c r="BK89" s="400"/>
      <c r="BL89" s="400"/>
      <c r="BM89" s="400"/>
      <c r="BN89" s="400"/>
      <c r="BO89" s="400"/>
      <c r="BP89" s="400"/>
      <c r="BQ89" s="400"/>
      <c r="BR89" s="400"/>
      <c r="BS89" s="400"/>
      <c r="BT89" s="400"/>
      <c r="BU89" s="400"/>
      <c r="BV89" s="400"/>
    </row>
    <row r="90" spans="3:74" x14ac:dyDescent="0.2">
      <c r="BG90" s="638"/>
      <c r="BK90" s="400"/>
      <c r="BL90" s="400"/>
      <c r="BM90" s="400"/>
      <c r="BN90" s="400"/>
      <c r="BO90" s="400"/>
      <c r="BP90" s="400"/>
      <c r="BQ90" s="400"/>
      <c r="BR90" s="400"/>
      <c r="BS90" s="400"/>
      <c r="BT90" s="400"/>
      <c r="BU90" s="400"/>
      <c r="BV90" s="400"/>
    </row>
    <row r="91" spans="3:74" x14ac:dyDescent="0.2">
      <c r="BG91" s="638"/>
      <c r="BK91" s="400"/>
      <c r="BL91" s="400"/>
      <c r="BM91" s="400"/>
      <c r="BN91" s="400"/>
      <c r="BO91" s="400"/>
      <c r="BP91" s="400"/>
      <c r="BQ91" s="400"/>
      <c r="BR91" s="400"/>
      <c r="BS91" s="400"/>
      <c r="BT91" s="400"/>
      <c r="BU91" s="400"/>
      <c r="BV91" s="400"/>
    </row>
    <row r="92" spans="3:74" x14ac:dyDescent="0.2">
      <c r="BG92" s="638"/>
      <c r="BK92" s="400"/>
      <c r="BL92" s="400"/>
      <c r="BM92" s="400"/>
      <c r="BN92" s="400"/>
      <c r="BO92" s="400"/>
      <c r="BP92" s="400"/>
      <c r="BQ92" s="400"/>
      <c r="BR92" s="400"/>
      <c r="BS92" s="400"/>
      <c r="BT92" s="400"/>
      <c r="BU92" s="400"/>
      <c r="BV92" s="400"/>
    </row>
    <row r="93" spans="3:74" x14ac:dyDescent="0.2">
      <c r="BG93" s="638"/>
      <c r="BK93" s="400"/>
      <c r="BL93" s="400"/>
      <c r="BM93" s="400"/>
      <c r="BN93" s="400"/>
      <c r="BO93" s="400"/>
      <c r="BP93" s="400"/>
      <c r="BQ93" s="400"/>
      <c r="BR93" s="400"/>
      <c r="BS93" s="400"/>
      <c r="BT93" s="400"/>
      <c r="BU93" s="400"/>
      <c r="BV93" s="400"/>
    </row>
    <row r="94" spans="3:74" x14ac:dyDescent="0.2">
      <c r="BG94" s="638"/>
      <c r="BK94" s="400"/>
      <c r="BL94" s="400"/>
      <c r="BM94" s="400"/>
      <c r="BN94" s="400"/>
      <c r="BO94" s="400"/>
      <c r="BP94" s="400"/>
      <c r="BQ94" s="400"/>
      <c r="BR94" s="400"/>
      <c r="BS94" s="400"/>
      <c r="BT94" s="400"/>
      <c r="BU94" s="400"/>
      <c r="BV94" s="400"/>
    </row>
    <row r="95" spans="3:74" x14ac:dyDescent="0.2">
      <c r="BG95" s="638"/>
      <c r="BK95" s="400"/>
      <c r="BL95" s="400"/>
      <c r="BM95" s="400"/>
      <c r="BN95" s="400"/>
      <c r="BO95" s="400"/>
      <c r="BP95" s="400"/>
      <c r="BQ95" s="400"/>
      <c r="BR95" s="400"/>
      <c r="BS95" s="400"/>
      <c r="BT95" s="400"/>
      <c r="BU95" s="400"/>
      <c r="BV95" s="400"/>
    </row>
    <row r="96" spans="3:74" x14ac:dyDescent="0.2">
      <c r="BG96" s="638"/>
      <c r="BK96" s="400"/>
      <c r="BL96" s="400"/>
      <c r="BM96" s="400"/>
      <c r="BN96" s="400"/>
      <c r="BO96" s="400"/>
      <c r="BP96" s="400"/>
      <c r="BQ96" s="400"/>
      <c r="BR96" s="400"/>
      <c r="BS96" s="400"/>
      <c r="BT96" s="400"/>
      <c r="BU96" s="400"/>
      <c r="BV96" s="400"/>
    </row>
    <row r="97" spans="59:74" x14ac:dyDescent="0.2">
      <c r="BG97" s="638"/>
      <c r="BK97" s="400"/>
      <c r="BL97" s="400"/>
      <c r="BM97" s="400"/>
      <c r="BN97" s="400"/>
      <c r="BO97" s="400"/>
      <c r="BP97" s="400"/>
      <c r="BQ97" s="400"/>
      <c r="BR97" s="400"/>
      <c r="BS97" s="400"/>
      <c r="BT97" s="400"/>
      <c r="BU97" s="400"/>
      <c r="BV97" s="400"/>
    </row>
    <row r="98" spans="59:74" x14ac:dyDescent="0.2">
      <c r="BG98" s="638"/>
      <c r="BK98" s="400"/>
      <c r="BL98" s="400"/>
      <c r="BM98" s="400"/>
      <c r="BN98" s="400"/>
      <c r="BO98" s="400"/>
      <c r="BP98" s="400"/>
      <c r="BQ98" s="400"/>
      <c r="BR98" s="400"/>
      <c r="BS98" s="400"/>
      <c r="BT98" s="400"/>
      <c r="BU98" s="400"/>
      <c r="BV98" s="400"/>
    </row>
    <row r="99" spans="59:74" x14ac:dyDescent="0.2">
      <c r="BG99" s="638"/>
      <c r="BK99" s="400"/>
      <c r="BL99" s="400"/>
      <c r="BM99" s="400"/>
      <c r="BN99" s="400"/>
      <c r="BO99" s="400"/>
      <c r="BP99" s="400"/>
      <c r="BQ99" s="400"/>
      <c r="BR99" s="400"/>
      <c r="BS99" s="400"/>
      <c r="BT99" s="400"/>
      <c r="BU99" s="400"/>
      <c r="BV99" s="400"/>
    </row>
    <row r="100" spans="59:74" x14ac:dyDescent="0.2">
      <c r="BG100" s="638"/>
      <c r="BK100" s="400"/>
      <c r="BL100" s="400"/>
      <c r="BM100" s="400"/>
      <c r="BN100" s="400"/>
      <c r="BO100" s="400"/>
      <c r="BP100" s="400"/>
      <c r="BQ100" s="400"/>
      <c r="BR100" s="400"/>
      <c r="BS100" s="400"/>
      <c r="BT100" s="400"/>
      <c r="BU100" s="400"/>
      <c r="BV100" s="400"/>
    </row>
    <row r="101" spans="59:74" x14ac:dyDescent="0.2">
      <c r="BG101" s="638"/>
      <c r="BK101" s="400"/>
      <c r="BL101" s="400"/>
      <c r="BM101" s="400"/>
      <c r="BN101" s="400"/>
      <c r="BO101" s="400"/>
      <c r="BP101" s="400"/>
      <c r="BQ101" s="400"/>
      <c r="BR101" s="400"/>
      <c r="BS101" s="400"/>
      <c r="BT101" s="400"/>
      <c r="BU101" s="400"/>
      <c r="BV101" s="400"/>
    </row>
    <row r="102" spans="59:74" x14ac:dyDescent="0.2">
      <c r="BG102" s="638"/>
      <c r="BK102" s="400"/>
      <c r="BL102" s="400"/>
      <c r="BM102" s="400"/>
      <c r="BN102" s="400"/>
      <c r="BO102" s="400"/>
      <c r="BP102" s="400"/>
      <c r="BQ102" s="400"/>
      <c r="BR102" s="400"/>
      <c r="BS102" s="400"/>
      <c r="BT102" s="400"/>
      <c r="BU102" s="400"/>
      <c r="BV102" s="400"/>
    </row>
    <row r="103" spans="59:74" x14ac:dyDescent="0.2">
      <c r="BG103" s="638"/>
      <c r="BK103" s="400"/>
      <c r="BL103" s="400"/>
      <c r="BM103" s="400"/>
      <c r="BN103" s="400"/>
      <c r="BO103" s="400"/>
      <c r="BP103" s="400"/>
      <c r="BQ103" s="400"/>
      <c r="BR103" s="400"/>
      <c r="BS103" s="400"/>
      <c r="BT103" s="400"/>
      <c r="BU103" s="400"/>
      <c r="BV103" s="400"/>
    </row>
    <row r="104" spans="59:74" x14ac:dyDescent="0.2">
      <c r="BG104" s="638"/>
      <c r="BK104" s="400"/>
      <c r="BL104" s="400"/>
      <c r="BM104" s="400"/>
      <c r="BN104" s="400"/>
      <c r="BO104" s="400"/>
      <c r="BP104" s="400"/>
      <c r="BQ104" s="400"/>
      <c r="BR104" s="400"/>
      <c r="BS104" s="400"/>
      <c r="BT104" s="400"/>
      <c r="BU104" s="400"/>
      <c r="BV104" s="400"/>
    </row>
    <row r="105" spans="59:74" x14ac:dyDescent="0.2">
      <c r="BG105" s="638"/>
      <c r="BK105" s="400"/>
      <c r="BL105" s="400"/>
      <c r="BM105" s="400"/>
      <c r="BN105" s="400"/>
      <c r="BO105" s="400"/>
      <c r="BP105" s="400"/>
      <c r="BQ105" s="400"/>
      <c r="BR105" s="400"/>
      <c r="BS105" s="400"/>
      <c r="BT105" s="400"/>
      <c r="BU105" s="400"/>
      <c r="BV105" s="400"/>
    </row>
    <row r="106" spans="59:74" x14ac:dyDescent="0.2">
      <c r="BG106" s="638"/>
      <c r="BK106" s="400"/>
      <c r="BL106" s="400"/>
      <c r="BM106" s="400"/>
      <c r="BN106" s="400"/>
      <c r="BO106" s="400"/>
      <c r="BP106" s="400"/>
      <c r="BQ106" s="400"/>
      <c r="BR106" s="400"/>
      <c r="BS106" s="400"/>
      <c r="BT106" s="400"/>
      <c r="BU106" s="400"/>
      <c r="BV106" s="400"/>
    </row>
    <row r="107" spans="59:74" x14ac:dyDescent="0.2">
      <c r="BG107" s="638"/>
      <c r="BK107" s="400"/>
      <c r="BL107" s="400"/>
      <c r="BM107" s="400"/>
      <c r="BN107" s="400"/>
      <c r="BO107" s="400"/>
      <c r="BP107" s="400"/>
      <c r="BQ107" s="400"/>
      <c r="BR107" s="400"/>
      <c r="BS107" s="400"/>
      <c r="BT107" s="400"/>
      <c r="BU107" s="400"/>
      <c r="BV107" s="400"/>
    </row>
    <row r="108" spans="59:74" x14ac:dyDescent="0.2">
      <c r="BG108" s="638"/>
      <c r="BK108" s="400"/>
      <c r="BL108" s="400"/>
      <c r="BM108" s="400"/>
      <c r="BN108" s="400"/>
      <c r="BO108" s="400"/>
      <c r="BP108" s="400"/>
      <c r="BQ108" s="400"/>
      <c r="BR108" s="400"/>
      <c r="BS108" s="400"/>
      <c r="BT108" s="400"/>
      <c r="BU108" s="400"/>
      <c r="BV108" s="400"/>
    </row>
    <row r="109" spans="59:74" x14ac:dyDescent="0.2">
      <c r="BG109" s="638"/>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J19" sqref="BI19:BJ19"/>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97" customWidth="1"/>
    <col min="56" max="58" width="6.5703125" style="641" customWidth="1"/>
    <col min="59" max="62" width="6.5703125" style="397" customWidth="1"/>
    <col min="63" max="74" width="6.5703125" style="2" customWidth="1"/>
    <col min="75" max="16384" width="9.5703125" style="2"/>
  </cols>
  <sheetData>
    <row r="1" spans="1:74" ht="15.75" customHeight="1" x14ac:dyDescent="0.2">
      <c r="A1" s="790" t="s">
        <v>817</v>
      </c>
      <c r="B1" s="832" t="s">
        <v>244</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M1" s="302"/>
    </row>
    <row r="2" spans="1:74" s="5" customFormat="1" ht="12.75"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2"/>
      <c r="BE2" s="642"/>
      <c r="BF2" s="642"/>
      <c r="BG2" s="523"/>
      <c r="BH2" s="523"/>
      <c r="BI2" s="523"/>
      <c r="BJ2" s="523"/>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3"/>
      <c r="B5" s="7" t="s">
        <v>132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3"/>
      <c r="BE5" s="643"/>
      <c r="BF5" s="643"/>
      <c r="BG5" s="643"/>
      <c r="BH5" s="421"/>
      <c r="BI5" s="421"/>
      <c r="BJ5" s="421"/>
      <c r="BK5" s="421"/>
      <c r="BL5" s="421"/>
      <c r="BM5" s="421"/>
      <c r="BN5" s="421"/>
      <c r="BO5" s="421"/>
      <c r="BP5" s="421"/>
      <c r="BQ5" s="421"/>
      <c r="BR5" s="421"/>
      <c r="BS5" s="421"/>
      <c r="BT5" s="421"/>
      <c r="BU5" s="421"/>
      <c r="BV5" s="421"/>
    </row>
    <row r="6" spans="1:74" ht="11.1" customHeight="1" x14ac:dyDescent="0.2">
      <c r="A6" s="3" t="s">
        <v>789</v>
      </c>
      <c r="B6" s="182" t="s">
        <v>13</v>
      </c>
      <c r="C6" s="238">
        <v>136.6</v>
      </c>
      <c r="D6" s="238">
        <v>163.69999999999999</v>
      </c>
      <c r="E6" s="238">
        <v>177</v>
      </c>
      <c r="F6" s="238">
        <v>183.5</v>
      </c>
      <c r="G6" s="238">
        <v>208</v>
      </c>
      <c r="H6" s="238">
        <v>212.1</v>
      </c>
      <c r="I6" s="238">
        <v>207.2</v>
      </c>
      <c r="J6" s="238">
        <v>183.8</v>
      </c>
      <c r="K6" s="238">
        <v>160.9</v>
      </c>
      <c r="L6" s="238">
        <v>155.80000000000001</v>
      </c>
      <c r="M6" s="238">
        <v>142.6</v>
      </c>
      <c r="N6" s="238">
        <v>135.6</v>
      </c>
      <c r="O6" s="238">
        <v>118.7</v>
      </c>
      <c r="P6" s="238">
        <v>104.6</v>
      </c>
      <c r="Q6" s="238">
        <v>133.5</v>
      </c>
      <c r="R6" s="238">
        <v>147.6</v>
      </c>
      <c r="S6" s="238">
        <v>161.30000000000001</v>
      </c>
      <c r="T6" s="238">
        <v>164.3</v>
      </c>
      <c r="U6" s="238">
        <v>149</v>
      </c>
      <c r="V6" s="238">
        <v>150.80000000000001</v>
      </c>
      <c r="W6" s="238">
        <v>151.4</v>
      </c>
      <c r="X6" s="238">
        <v>156.80000000000001</v>
      </c>
      <c r="Y6" s="238">
        <v>142.69999999999999</v>
      </c>
      <c r="Z6" s="238">
        <v>158.5</v>
      </c>
      <c r="AA6" s="238">
        <v>162.69999999999999</v>
      </c>
      <c r="AB6" s="238">
        <v>162.5</v>
      </c>
      <c r="AC6" s="238">
        <v>163.4</v>
      </c>
      <c r="AD6" s="238">
        <v>172.3</v>
      </c>
      <c r="AE6" s="238">
        <v>166.8</v>
      </c>
      <c r="AF6" s="238">
        <v>157.4</v>
      </c>
      <c r="AG6" s="238">
        <v>162.1</v>
      </c>
      <c r="AH6" s="238">
        <v>171.1</v>
      </c>
      <c r="AI6" s="238">
        <v>182.6</v>
      </c>
      <c r="AJ6" s="238">
        <v>173</v>
      </c>
      <c r="AK6" s="238">
        <v>180.6</v>
      </c>
      <c r="AL6" s="238">
        <v>172</v>
      </c>
      <c r="AM6" s="238">
        <v>184.9</v>
      </c>
      <c r="AN6" s="238">
        <v>182.3</v>
      </c>
      <c r="AO6" s="238">
        <v>188.9</v>
      </c>
      <c r="AP6" s="238">
        <v>205.4</v>
      </c>
      <c r="AQ6" s="238">
        <v>220.5</v>
      </c>
      <c r="AR6" s="238">
        <v>213.5</v>
      </c>
      <c r="AS6" s="238">
        <v>214.8</v>
      </c>
      <c r="AT6" s="238">
        <v>211.8</v>
      </c>
      <c r="AU6" s="238">
        <v>213.6</v>
      </c>
      <c r="AV6" s="238">
        <v>209</v>
      </c>
      <c r="AW6" s="238">
        <v>173.2</v>
      </c>
      <c r="AX6" s="238">
        <v>151.4</v>
      </c>
      <c r="AY6" s="238">
        <v>148.30000000000001</v>
      </c>
      <c r="AZ6" s="238">
        <v>162.4</v>
      </c>
      <c r="BA6" s="238">
        <v>188.1</v>
      </c>
      <c r="BB6" s="238">
        <v>213.8</v>
      </c>
      <c r="BC6" s="238">
        <v>211</v>
      </c>
      <c r="BD6" s="238">
        <v>190.9</v>
      </c>
      <c r="BE6" s="238">
        <v>198.4</v>
      </c>
      <c r="BF6" s="238">
        <v>182</v>
      </c>
      <c r="BG6" s="238">
        <v>183.9177</v>
      </c>
      <c r="BH6" s="238">
        <v>183.60169999999999</v>
      </c>
      <c r="BI6" s="329">
        <v>179.7672</v>
      </c>
      <c r="BJ6" s="329">
        <v>162.91820000000001</v>
      </c>
      <c r="BK6" s="329">
        <v>159.3698</v>
      </c>
      <c r="BL6" s="329">
        <v>172.30950000000001</v>
      </c>
      <c r="BM6" s="329">
        <v>180.31800000000001</v>
      </c>
      <c r="BN6" s="329">
        <v>177.9776</v>
      </c>
      <c r="BO6" s="329">
        <v>178.0907</v>
      </c>
      <c r="BP6" s="329">
        <v>183.67099999999999</v>
      </c>
      <c r="BQ6" s="329">
        <v>186.80160000000001</v>
      </c>
      <c r="BR6" s="329">
        <v>184.6737</v>
      </c>
      <c r="BS6" s="329">
        <v>182.61940000000001</v>
      </c>
      <c r="BT6" s="329">
        <v>180.1326</v>
      </c>
      <c r="BU6" s="329">
        <v>178.1498</v>
      </c>
      <c r="BV6" s="329">
        <v>172.91679999999999</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224"/>
      <c r="BI7" s="391"/>
      <c r="BJ7" s="391"/>
      <c r="BK7" s="391"/>
      <c r="BL7" s="391"/>
      <c r="BM7" s="391"/>
      <c r="BN7" s="391"/>
      <c r="BO7" s="391"/>
      <c r="BP7" s="391"/>
      <c r="BQ7" s="391"/>
      <c r="BR7" s="391"/>
      <c r="BS7" s="391"/>
      <c r="BT7" s="391"/>
      <c r="BU7" s="391"/>
      <c r="BV7" s="391"/>
    </row>
    <row r="8" spans="1:74" ht="11.1" customHeight="1" x14ac:dyDescent="0.2">
      <c r="A8" s="1" t="s">
        <v>508</v>
      </c>
      <c r="B8" s="183" t="s">
        <v>429</v>
      </c>
      <c r="C8" s="238">
        <v>221.8</v>
      </c>
      <c r="D8" s="238">
        <v>220.9</v>
      </c>
      <c r="E8" s="238">
        <v>238.8</v>
      </c>
      <c r="F8" s="238">
        <v>241.67500000000001</v>
      </c>
      <c r="G8" s="238">
        <v>262.02499999999998</v>
      </c>
      <c r="H8" s="238">
        <v>271.2</v>
      </c>
      <c r="I8" s="238">
        <v>267.85000000000002</v>
      </c>
      <c r="J8" s="238">
        <v>247.36</v>
      </c>
      <c r="K8" s="238">
        <v>223.77500000000001</v>
      </c>
      <c r="L8" s="238">
        <v>216.47499999999999</v>
      </c>
      <c r="M8" s="238">
        <v>212.54</v>
      </c>
      <c r="N8" s="238">
        <v>204.17500000000001</v>
      </c>
      <c r="O8" s="238">
        <v>193.5</v>
      </c>
      <c r="P8" s="238">
        <v>177.14</v>
      </c>
      <c r="Q8" s="238">
        <v>190.52500000000001</v>
      </c>
      <c r="R8" s="238">
        <v>207.22499999999999</v>
      </c>
      <c r="S8" s="238">
        <v>223.68</v>
      </c>
      <c r="T8" s="238">
        <v>228.875</v>
      </c>
      <c r="U8" s="238">
        <v>217.65</v>
      </c>
      <c r="V8" s="238">
        <v>210.78</v>
      </c>
      <c r="W8" s="238">
        <v>217.875</v>
      </c>
      <c r="X8" s="238">
        <v>222.46</v>
      </c>
      <c r="Y8" s="238">
        <v>219.82499999999999</v>
      </c>
      <c r="Z8" s="238">
        <v>227.32499999999999</v>
      </c>
      <c r="AA8" s="238">
        <v>236.46</v>
      </c>
      <c r="AB8" s="238">
        <v>229.35</v>
      </c>
      <c r="AC8" s="238">
        <v>227.5</v>
      </c>
      <c r="AD8" s="238">
        <v>237.25</v>
      </c>
      <c r="AE8" s="238">
        <v>234.46</v>
      </c>
      <c r="AF8" s="238">
        <v>228.75</v>
      </c>
      <c r="AG8" s="238">
        <v>224.18</v>
      </c>
      <c r="AH8" s="238">
        <v>232.57499999999999</v>
      </c>
      <c r="AI8" s="238">
        <v>269.64999999999998</v>
      </c>
      <c r="AJ8" s="238">
        <v>249.58</v>
      </c>
      <c r="AK8" s="238">
        <v>251.42500000000001</v>
      </c>
      <c r="AL8" s="238">
        <v>245.5</v>
      </c>
      <c r="AM8" s="238">
        <v>253.04</v>
      </c>
      <c r="AN8" s="238">
        <v>257.72500000000002</v>
      </c>
      <c r="AO8" s="238">
        <v>254.27500000000001</v>
      </c>
      <c r="AP8" s="238">
        <v>270.26</v>
      </c>
      <c r="AQ8" s="238">
        <v>284.55</v>
      </c>
      <c r="AR8" s="238">
        <v>281.97500000000002</v>
      </c>
      <c r="AS8" s="238">
        <v>278.33999999999997</v>
      </c>
      <c r="AT8" s="238">
        <v>278.64999999999998</v>
      </c>
      <c r="AU8" s="238">
        <v>278.02499999999998</v>
      </c>
      <c r="AV8" s="238">
        <v>278.82</v>
      </c>
      <c r="AW8" s="238">
        <v>258.82499999999999</v>
      </c>
      <c r="AX8" s="238">
        <v>234.12</v>
      </c>
      <c r="AY8" s="238">
        <v>223.1</v>
      </c>
      <c r="AZ8" s="238">
        <v>227.4</v>
      </c>
      <c r="BA8" s="238">
        <v>247.5</v>
      </c>
      <c r="BB8" s="238">
        <v>270.04000000000002</v>
      </c>
      <c r="BC8" s="238">
        <v>274.125</v>
      </c>
      <c r="BD8" s="238">
        <v>259.55</v>
      </c>
      <c r="BE8" s="238">
        <v>265.36</v>
      </c>
      <c r="BF8" s="238">
        <v>253.77500000000001</v>
      </c>
      <c r="BG8" s="238">
        <v>248.82</v>
      </c>
      <c r="BH8" s="238">
        <v>247.1</v>
      </c>
      <c r="BI8" s="329">
        <v>256.95580000000001</v>
      </c>
      <c r="BJ8" s="329">
        <v>249.57249999999999</v>
      </c>
      <c r="BK8" s="329">
        <v>242.0898</v>
      </c>
      <c r="BL8" s="329">
        <v>251.36779999999999</v>
      </c>
      <c r="BM8" s="329">
        <v>260.71039999999999</v>
      </c>
      <c r="BN8" s="329">
        <v>259.2577</v>
      </c>
      <c r="BO8" s="329">
        <v>263.18490000000003</v>
      </c>
      <c r="BP8" s="329">
        <v>266.3845</v>
      </c>
      <c r="BQ8" s="329">
        <v>267.96080000000001</v>
      </c>
      <c r="BR8" s="329">
        <v>266.56990000000002</v>
      </c>
      <c r="BS8" s="329">
        <v>264.93209999999999</v>
      </c>
      <c r="BT8" s="329">
        <v>261.11020000000002</v>
      </c>
      <c r="BU8" s="329">
        <v>262.45170000000002</v>
      </c>
      <c r="BV8" s="329">
        <v>258.31029999999998</v>
      </c>
    </row>
    <row r="9" spans="1:74" ht="11.1" customHeight="1" x14ac:dyDescent="0.2">
      <c r="A9" s="1" t="s">
        <v>509</v>
      </c>
      <c r="B9" s="183" t="s">
        <v>430</v>
      </c>
      <c r="C9" s="238">
        <v>194.45</v>
      </c>
      <c r="D9" s="238">
        <v>217.65</v>
      </c>
      <c r="E9" s="238">
        <v>235.42</v>
      </c>
      <c r="F9" s="238">
        <v>236.27500000000001</v>
      </c>
      <c r="G9" s="238">
        <v>256.47500000000002</v>
      </c>
      <c r="H9" s="238">
        <v>272.88</v>
      </c>
      <c r="I9" s="238">
        <v>267.77499999999998</v>
      </c>
      <c r="J9" s="238">
        <v>258.38</v>
      </c>
      <c r="K9" s="238">
        <v>230.52500000000001</v>
      </c>
      <c r="L9" s="238">
        <v>232.125</v>
      </c>
      <c r="M9" s="238">
        <v>207.6</v>
      </c>
      <c r="N9" s="238">
        <v>187.75</v>
      </c>
      <c r="O9" s="238">
        <v>175.57499999999999</v>
      </c>
      <c r="P9" s="238">
        <v>159.86000000000001</v>
      </c>
      <c r="Q9" s="238">
        <v>191</v>
      </c>
      <c r="R9" s="238">
        <v>202.67500000000001</v>
      </c>
      <c r="S9" s="238">
        <v>221.94</v>
      </c>
      <c r="T9" s="238">
        <v>238.4</v>
      </c>
      <c r="U9" s="238">
        <v>214.82499999999999</v>
      </c>
      <c r="V9" s="238">
        <v>214.18</v>
      </c>
      <c r="W9" s="238">
        <v>215.32499999999999</v>
      </c>
      <c r="X9" s="238">
        <v>214.62</v>
      </c>
      <c r="Y9" s="238">
        <v>203.22499999999999</v>
      </c>
      <c r="Z9" s="238">
        <v>218.52500000000001</v>
      </c>
      <c r="AA9" s="238">
        <v>227.22</v>
      </c>
      <c r="AB9" s="238">
        <v>219.85</v>
      </c>
      <c r="AC9" s="238">
        <v>222.22499999999999</v>
      </c>
      <c r="AD9" s="238">
        <v>233.42500000000001</v>
      </c>
      <c r="AE9" s="238">
        <v>228.12</v>
      </c>
      <c r="AF9" s="238">
        <v>223.05</v>
      </c>
      <c r="AG9" s="238">
        <v>220.68</v>
      </c>
      <c r="AH9" s="238">
        <v>228.47499999999999</v>
      </c>
      <c r="AI9" s="238">
        <v>247.32499999999999</v>
      </c>
      <c r="AJ9" s="238">
        <v>238.62</v>
      </c>
      <c r="AK9" s="238">
        <v>249.75</v>
      </c>
      <c r="AL9" s="238">
        <v>236.52500000000001</v>
      </c>
      <c r="AM9" s="238">
        <v>247.34</v>
      </c>
      <c r="AN9" s="238">
        <v>244.82499999999999</v>
      </c>
      <c r="AO9" s="238">
        <v>246.92500000000001</v>
      </c>
      <c r="AP9" s="238">
        <v>261.95999999999998</v>
      </c>
      <c r="AQ9" s="238">
        <v>280.27499999999998</v>
      </c>
      <c r="AR9" s="238">
        <v>279.32499999999999</v>
      </c>
      <c r="AS9" s="238">
        <v>276.89999999999998</v>
      </c>
      <c r="AT9" s="238">
        <v>275.27499999999998</v>
      </c>
      <c r="AU9" s="238">
        <v>275.52499999999998</v>
      </c>
      <c r="AV9" s="238">
        <v>274.77999999999997</v>
      </c>
      <c r="AW9" s="238">
        <v>246.17500000000001</v>
      </c>
      <c r="AX9" s="238">
        <v>212.58</v>
      </c>
      <c r="AY9" s="238">
        <v>203.52500000000001</v>
      </c>
      <c r="AZ9" s="238">
        <v>218.57499999999999</v>
      </c>
      <c r="BA9" s="238">
        <v>244.15</v>
      </c>
      <c r="BB9" s="238">
        <v>270.38</v>
      </c>
      <c r="BC9" s="238">
        <v>273.97500000000002</v>
      </c>
      <c r="BD9" s="238">
        <v>261.72500000000002</v>
      </c>
      <c r="BE9" s="238">
        <v>268.16000000000003</v>
      </c>
      <c r="BF9" s="238">
        <v>254.17500000000001</v>
      </c>
      <c r="BG9" s="238">
        <v>248.62</v>
      </c>
      <c r="BH9" s="238">
        <v>246.57499999999999</v>
      </c>
      <c r="BI9" s="329">
        <v>250.1165</v>
      </c>
      <c r="BJ9" s="329">
        <v>234.21170000000001</v>
      </c>
      <c r="BK9" s="329">
        <v>233.48320000000001</v>
      </c>
      <c r="BL9" s="329">
        <v>246.83320000000001</v>
      </c>
      <c r="BM9" s="329">
        <v>255.73759999999999</v>
      </c>
      <c r="BN9" s="329">
        <v>252.9537</v>
      </c>
      <c r="BO9" s="329">
        <v>254.28970000000001</v>
      </c>
      <c r="BP9" s="329">
        <v>260.6216</v>
      </c>
      <c r="BQ9" s="329">
        <v>261.28789999999998</v>
      </c>
      <c r="BR9" s="329">
        <v>261.92759999999998</v>
      </c>
      <c r="BS9" s="329">
        <v>262.5179</v>
      </c>
      <c r="BT9" s="329">
        <v>253.5993</v>
      </c>
      <c r="BU9" s="329">
        <v>250.37370000000001</v>
      </c>
      <c r="BV9" s="329">
        <v>244.94810000000001</v>
      </c>
    </row>
    <row r="10" spans="1:74" ht="11.1" customHeight="1" x14ac:dyDescent="0.2">
      <c r="A10" s="1" t="s">
        <v>510</v>
      </c>
      <c r="B10" s="183" t="s">
        <v>431</v>
      </c>
      <c r="C10" s="238">
        <v>189.95</v>
      </c>
      <c r="D10" s="238">
        <v>200.67500000000001</v>
      </c>
      <c r="E10" s="238">
        <v>220.82</v>
      </c>
      <c r="F10" s="238">
        <v>222.95</v>
      </c>
      <c r="G10" s="238">
        <v>244.3</v>
      </c>
      <c r="H10" s="238">
        <v>254.56</v>
      </c>
      <c r="I10" s="238">
        <v>249.375</v>
      </c>
      <c r="J10" s="238">
        <v>230.96</v>
      </c>
      <c r="K10" s="238">
        <v>206.7</v>
      </c>
      <c r="L10" s="238">
        <v>200.85</v>
      </c>
      <c r="M10" s="238">
        <v>189.84</v>
      </c>
      <c r="N10" s="238">
        <v>178.625</v>
      </c>
      <c r="O10" s="238">
        <v>169.42500000000001</v>
      </c>
      <c r="P10" s="238">
        <v>155.28</v>
      </c>
      <c r="Q10" s="238">
        <v>175.42500000000001</v>
      </c>
      <c r="R10" s="238">
        <v>188.17500000000001</v>
      </c>
      <c r="S10" s="238">
        <v>202.46</v>
      </c>
      <c r="T10" s="238">
        <v>211.75</v>
      </c>
      <c r="U10" s="238">
        <v>202.65</v>
      </c>
      <c r="V10" s="238">
        <v>195.66</v>
      </c>
      <c r="W10" s="238">
        <v>197.72499999999999</v>
      </c>
      <c r="X10" s="238">
        <v>203.72</v>
      </c>
      <c r="Y10" s="238">
        <v>195.35</v>
      </c>
      <c r="Z10" s="238">
        <v>203</v>
      </c>
      <c r="AA10" s="238">
        <v>213.42</v>
      </c>
      <c r="AB10" s="238">
        <v>207.22499999999999</v>
      </c>
      <c r="AC10" s="238">
        <v>208.2</v>
      </c>
      <c r="AD10" s="238">
        <v>219.55</v>
      </c>
      <c r="AE10" s="238">
        <v>215.94</v>
      </c>
      <c r="AF10" s="238">
        <v>211.4</v>
      </c>
      <c r="AG10" s="238">
        <v>204.34</v>
      </c>
      <c r="AH10" s="238">
        <v>214.32499999999999</v>
      </c>
      <c r="AI10" s="238">
        <v>247.375</v>
      </c>
      <c r="AJ10" s="238">
        <v>228</v>
      </c>
      <c r="AK10" s="238">
        <v>227.45</v>
      </c>
      <c r="AL10" s="238">
        <v>220</v>
      </c>
      <c r="AM10" s="238">
        <v>228.24</v>
      </c>
      <c r="AN10" s="238">
        <v>230.625</v>
      </c>
      <c r="AO10" s="238">
        <v>230.92500000000001</v>
      </c>
      <c r="AP10" s="238">
        <v>249.64</v>
      </c>
      <c r="AQ10" s="238">
        <v>264.97500000000002</v>
      </c>
      <c r="AR10" s="238">
        <v>267.25</v>
      </c>
      <c r="AS10" s="238">
        <v>259.82</v>
      </c>
      <c r="AT10" s="238">
        <v>257.82499999999999</v>
      </c>
      <c r="AU10" s="238">
        <v>256.02499999999998</v>
      </c>
      <c r="AV10" s="238">
        <v>259.02</v>
      </c>
      <c r="AW10" s="238">
        <v>234.15</v>
      </c>
      <c r="AX10" s="238">
        <v>202.7</v>
      </c>
      <c r="AY10" s="238">
        <v>191.72499999999999</v>
      </c>
      <c r="AZ10" s="238">
        <v>201.27500000000001</v>
      </c>
      <c r="BA10" s="238">
        <v>226.95</v>
      </c>
      <c r="BB10" s="238">
        <v>251.04</v>
      </c>
      <c r="BC10" s="238">
        <v>251.625</v>
      </c>
      <c r="BD10" s="238">
        <v>235.52500000000001</v>
      </c>
      <c r="BE10" s="238">
        <v>242.52</v>
      </c>
      <c r="BF10" s="238">
        <v>230.97499999999999</v>
      </c>
      <c r="BG10" s="238">
        <v>227.48</v>
      </c>
      <c r="BH10" s="238">
        <v>226.57499999999999</v>
      </c>
      <c r="BI10" s="329">
        <v>229.08080000000001</v>
      </c>
      <c r="BJ10" s="329">
        <v>214.95820000000001</v>
      </c>
      <c r="BK10" s="329">
        <v>210.58519999999999</v>
      </c>
      <c r="BL10" s="329">
        <v>220.12610000000001</v>
      </c>
      <c r="BM10" s="329">
        <v>229.5164</v>
      </c>
      <c r="BN10" s="329">
        <v>230.18690000000001</v>
      </c>
      <c r="BO10" s="329">
        <v>228.1448</v>
      </c>
      <c r="BP10" s="329">
        <v>232.87360000000001</v>
      </c>
      <c r="BQ10" s="329">
        <v>234.48840000000001</v>
      </c>
      <c r="BR10" s="329">
        <v>235.3357</v>
      </c>
      <c r="BS10" s="329">
        <v>232.53620000000001</v>
      </c>
      <c r="BT10" s="329">
        <v>227.124</v>
      </c>
      <c r="BU10" s="329">
        <v>226.67150000000001</v>
      </c>
      <c r="BV10" s="329">
        <v>223.01589999999999</v>
      </c>
    </row>
    <row r="11" spans="1:74" ht="11.1" customHeight="1" x14ac:dyDescent="0.2">
      <c r="A11" s="1" t="s">
        <v>511</v>
      </c>
      <c r="B11" s="183" t="s">
        <v>432</v>
      </c>
      <c r="C11" s="238">
        <v>197.02500000000001</v>
      </c>
      <c r="D11" s="238">
        <v>196.22499999999999</v>
      </c>
      <c r="E11" s="238">
        <v>225.18</v>
      </c>
      <c r="F11" s="238">
        <v>239.375</v>
      </c>
      <c r="G11" s="238">
        <v>265.42500000000001</v>
      </c>
      <c r="H11" s="238">
        <v>277.2</v>
      </c>
      <c r="I11" s="238">
        <v>283.125</v>
      </c>
      <c r="J11" s="238">
        <v>280.98</v>
      </c>
      <c r="K11" s="238">
        <v>263.95</v>
      </c>
      <c r="L11" s="238">
        <v>238.97499999999999</v>
      </c>
      <c r="M11" s="238">
        <v>214.02</v>
      </c>
      <c r="N11" s="238">
        <v>199.375</v>
      </c>
      <c r="O11" s="238">
        <v>191.92500000000001</v>
      </c>
      <c r="P11" s="238">
        <v>172.44</v>
      </c>
      <c r="Q11" s="238">
        <v>187.5</v>
      </c>
      <c r="R11" s="238">
        <v>204.1</v>
      </c>
      <c r="S11" s="238">
        <v>224.8</v>
      </c>
      <c r="T11" s="238">
        <v>232.125</v>
      </c>
      <c r="U11" s="238">
        <v>228.32499999999999</v>
      </c>
      <c r="V11" s="238">
        <v>223.68</v>
      </c>
      <c r="W11" s="238">
        <v>226.3</v>
      </c>
      <c r="X11" s="238">
        <v>226.68</v>
      </c>
      <c r="Y11" s="238">
        <v>220.85</v>
      </c>
      <c r="Z11" s="238">
        <v>213.8</v>
      </c>
      <c r="AA11" s="238">
        <v>225.36</v>
      </c>
      <c r="AB11" s="238">
        <v>224.7</v>
      </c>
      <c r="AC11" s="238">
        <v>229.97499999999999</v>
      </c>
      <c r="AD11" s="238">
        <v>235.47499999999999</v>
      </c>
      <c r="AE11" s="238">
        <v>239.68</v>
      </c>
      <c r="AF11" s="238">
        <v>241.4</v>
      </c>
      <c r="AG11" s="238">
        <v>234</v>
      </c>
      <c r="AH11" s="238">
        <v>243.45</v>
      </c>
      <c r="AI11" s="238">
        <v>259.95</v>
      </c>
      <c r="AJ11" s="238">
        <v>253.58</v>
      </c>
      <c r="AK11" s="238">
        <v>254</v>
      </c>
      <c r="AL11" s="238">
        <v>249.35</v>
      </c>
      <c r="AM11" s="238">
        <v>245.76</v>
      </c>
      <c r="AN11" s="238">
        <v>248.65</v>
      </c>
      <c r="AO11" s="238">
        <v>245.77500000000001</v>
      </c>
      <c r="AP11" s="238">
        <v>270.94</v>
      </c>
      <c r="AQ11" s="238">
        <v>292.55</v>
      </c>
      <c r="AR11" s="238">
        <v>298.05</v>
      </c>
      <c r="AS11" s="238">
        <v>294.72000000000003</v>
      </c>
      <c r="AT11" s="238">
        <v>295.625</v>
      </c>
      <c r="AU11" s="238">
        <v>301.07499999999999</v>
      </c>
      <c r="AV11" s="238">
        <v>298.04000000000002</v>
      </c>
      <c r="AW11" s="238">
        <v>286.25</v>
      </c>
      <c r="AX11" s="238">
        <v>257.22000000000003</v>
      </c>
      <c r="AY11" s="238">
        <v>229.55</v>
      </c>
      <c r="AZ11" s="238">
        <v>217.9</v>
      </c>
      <c r="BA11" s="238">
        <v>229.65</v>
      </c>
      <c r="BB11" s="238">
        <v>265</v>
      </c>
      <c r="BC11" s="238">
        <v>296.10000000000002</v>
      </c>
      <c r="BD11" s="238">
        <v>292.64999999999998</v>
      </c>
      <c r="BE11" s="238">
        <v>276.66000000000003</v>
      </c>
      <c r="BF11" s="238">
        <v>267.7</v>
      </c>
      <c r="BG11" s="238">
        <v>266.44</v>
      </c>
      <c r="BH11" s="238">
        <v>272.07499999999999</v>
      </c>
      <c r="BI11" s="329">
        <v>260.78179999999998</v>
      </c>
      <c r="BJ11" s="329">
        <v>237.80250000000001</v>
      </c>
      <c r="BK11" s="329">
        <v>227.02979999999999</v>
      </c>
      <c r="BL11" s="329">
        <v>232.3142</v>
      </c>
      <c r="BM11" s="329">
        <v>244.12700000000001</v>
      </c>
      <c r="BN11" s="329">
        <v>247.7132</v>
      </c>
      <c r="BO11" s="329">
        <v>251.59299999999999</v>
      </c>
      <c r="BP11" s="329">
        <v>250.25540000000001</v>
      </c>
      <c r="BQ11" s="329">
        <v>254.3449</v>
      </c>
      <c r="BR11" s="329">
        <v>256.08440000000002</v>
      </c>
      <c r="BS11" s="329">
        <v>257.64620000000002</v>
      </c>
      <c r="BT11" s="329">
        <v>253.09790000000001</v>
      </c>
      <c r="BU11" s="329">
        <v>246.4992</v>
      </c>
      <c r="BV11" s="329">
        <v>236.77539999999999</v>
      </c>
    </row>
    <row r="12" spans="1:74" ht="11.1" customHeight="1" x14ac:dyDescent="0.2">
      <c r="A12" s="1" t="s">
        <v>512</v>
      </c>
      <c r="B12" s="183" t="s">
        <v>433</v>
      </c>
      <c r="C12" s="238">
        <v>244.57499999999999</v>
      </c>
      <c r="D12" s="238">
        <v>254.55</v>
      </c>
      <c r="E12" s="238">
        <v>309.5</v>
      </c>
      <c r="F12" s="238">
        <v>300.64999999999998</v>
      </c>
      <c r="G12" s="238">
        <v>346.5</v>
      </c>
      <c r="H12" s="238">
        <v>335.86</v>
      </c>
      <c r="I12" s="238">
        <v>350.875</v>
      </c>
      <c r="J12" s="238">
        <v>332.98</v>
      </c>
      <c r="K12" s="238">
        <v>295.75</v>
      </c>
      <c r="L12" s="238">
        <v>272.72500000000002</v>
      </c>
      <c r="M12" s="238">
        <v>261.58</v>
      </c>
      <c r="N12" s="238">
        <v>256.27499999999998</v>
      </c>
      <c r="O12" s="238">
        <v>256.875</v>
      </c>
      <c r="P12" s="238">
        <v>225.06</v>
      </c>
      <c r="Q12" s="238">
        <v>242.2</v>
      </c>
      <c r="R12" s="238">
        <v>258.25</v>
      </c>
      <c r="S12" s="238">
        <v>264.88</v>
      </c>
      <c r="T12" s="238">
        <v>272.57499999999999</v>
      </c>
      <c r="U12" s="238">
        <v>272.02499999999998</v>
      </c>
      <c r="V12" s="238">
        <v>257.72000000000003</v>
      </c>
      <c r="W12" s="238">
        <v>263.17500000000001</v>
      </c>
      <c r="X12" s="238">
        <v>268.2</v>
      </c>
      <c r="Y12" s="238">
        <v>262.35000000000002</v>
      </c>
      <c r="Z12" s="238">
        <v>257.05</v>
      </c>
      <c r="AA12" s="238">
        <v>267.36</v>
      </c>
      <c r="AB12" s="238">
        <v>274.45</v>
      </c>
      <c r="AC12" s="238">
        <v>284.5</v>
      </c>
      <c r="AD12" s="238">
        <v>287.5</v>
      </c>
      <c r="AE12" s="238">
        <v>290.12</v>
      </c>
      <c r="AF12" s="238">
        <v>288</v>
      </c>
      <c r="AG12" s="238">
        <v>281.64</v>
      </c>
      <c r="AH12" s="238">
        <v>287.39999999999998</v>
      </c>
      <c r="AI12" s="238">
        <v>302.02499999999998</v>
      </c>
      <c r="AJ12" s="238">
        <v>294.26</v>
      </c>
      <c r="AK12" s="238">
        <v>305.47500000000002</v>
      </c>
      <c r="AL12" s="238">
        <v>297.67500000000001</v>
      </c>
      <c r="AM12" s="238">
        <v>302.18</v>
      </c>
      <c r="AN12" s="238">
        <v>313.82499999999999</v>
      </c>
      <c r="AO12" s="238">
        <v>320</v>
      </c>
      <c r="AP12" s="238">
        <v>336.94</v>
      </c>
      <c r="AQ12" s="238">
        <v>344.17500000000001</v>
      </c>
      <c r="AR12" s="238">
        <v>343.875</v>
      </c>
      <c r="AS12" s="238">
        <v>337.44</v>
      </c>
      <c r="AT12" s="238">
        <v>332.2</v>
      </c>
      <c r="AU12" s="238">
        <v>333.97500000000002</v>
      </c>
      <c r="AV12" s="238">
        <v>347.24</v>
      </c>
      <c r="AW12" s="238">
        <v>337.67500000000001</v>
      </c>
      <c r="AX12" s="238">
        <v>313.26</v>
      </c>
      <c r="AY12" s="238">
        <v>296.92500000000001</v>
      </c>
      <c r="AZ12" s="238">
        <v>292.22500000000002</v>
      </c>
      <c r="BA12" s="238">
        <v>302.35000000000002</v>
      </c>
      <c r="BB12" s="238">
        <v>351.24</v>
      </c>
      <c r="BC12" s="238">
        <v>367.4</v>
      </c>
      <c r="BD12" s="238">
        <v>348.95</v>
      </c>
      <c r="BE12" s="238">
        <v>335.1</v>
      </c>
      <c r="BF12" s="238">
        <v>325.5</v>
      </c>
      <c r="BG12" s="238">
        <v>332.82</v>
      </c>
      <c r="BH12" s="238">
        <v>363.95</v>
      </c>
      <c r="BI12" s="329">
        <v>344.47989999999999</v>
      </c>
      <c r="BJ12" s="329">
        <v>312.19119999999998</v>
      </c>
      <c r="BK12" s="329">
        <v>296.95080000000002</v>
      </c>
      <c r="BL12" s="329">
        <v>300.97629999999998</v>
      </c>
      <c r="BM12" s="329">
        <v>316.98270000000002</v>
      </c>
      <c r="BN12" s="329">
        <v>320.15030000000002</v>
      </c>
      <c r="BO12" s="329">
        <v>325.3528</v>
      </c>
      <c r="BP12" s="329">
        <v>323.93869999999998</v>
      </c>
      <c r="BQ12" s="329">
        <v>323.4178</v>
      </c>
      <c r="BR12" s="329">
        <v>319.82889999999998</v>
      </c>
      <c r="BS12" s="329">
        <v>320.1395</v>
      </c>
      <c r="BT12" s="329">
        <v>308.23790000000002</v>
      </c>
      <c r="BU12" s="329">
        <v>302.85669999999999</v>
      </c>
      <c r="BV12" s="329">
        <v>295.34140000000002</v>
      </c>
    </row>
    <row r="13" spans="1:74" ht="11.1" customHeight="1" x14ac:dyDescent="0.2">
      <c r="A13" s="1" t="s">
        <v>513</v>
      </c>
      <c r="B13" s="183" t="s">
        <v>471</v>
      </c>
      <c r="C13" s="238">
        <v>211.57499999999999</v>
      </c>
      <c r="D13" s="238">
        <v>221.625</v>
      </c>
      <c r="E13" s="238">
        <v>246.36</v>
      </c>
      <c r="F13" s="238">
        <v>246.9</v>
      </c>
      <c r="G13" s="238">
        <v>271.82499999999999</v>
      </c>
      <c r="H13" s="238">
        <v>280.16000000000003</v>
      </c>
      <c r="I13" s="238">
        <v>279.35000000000002</v>
      </c>
      <c r="J13" s="238">
        <v>263.62</v>
      </c>
      <c r="K13" s="238">
        <v>236.52500000000001</v>
      </c>
      <c r="L13" s="238">
        <v>229</v>
      </c>
      <c r="M13" s="238">
        <v>215.8</v>
      </c>
      <c r="N13" s="238">
        <v>203.75</v>
      </c>
      <c r="O13" s="238">
        <v>194.85</v>
      </c>
      <c r="P13" s="238">
        <v>176.36</v>
      </c>
      <c r="Q13" s="238">
        <v>196.875</v>
      </c>
      <c r="R13" s="238">
        <v>211.27500000000001</v>
      </c>
      <c r="S13" s="238">
        <v>226.82</v>
      </c>
      <c r="T13" s="238">
        <v>236.55</v>
      </c>
      <c r="U13" s="238">
        <v>223.9</v>
      </c>
      <c r="V13" s="238">
        <v>217.76</v>
      </c>
      <c r="W13" s="238">
        <v>221.85</v>
      </c>
      <c r="X13" s="238">
        <v>224.94</v>
      </c>
      <c r="Y13" s="238">
        <v>218.15</v>
      </c>
      <c r="Z13" s="238">
        <v>225.42500000000001</v>
      </c>
      <c r="AA13" s="238">
        <v>234.9</v>
      </c>
      <c r="AB13" s="238">
        <v>230.4</v>
      </c>
      <c r="AC13" s="238">
        <v>232.5</v>
      </c>
      <c r="AD13" s="238">
        <v>241.72499999999999</v>
      </c>
      <c r="AE13" s="238">
        <v>239.14</v>
      </c>
      <c r="AF13" s="238">
        <v>234.65</v>
      </c>
      <c r="AG13" s="238">
        <v>229.98</v>
      </c>
      <c r="AH13" s="238">
        <v>238.02500000000001</v>
      </c>
      <c r="AI13" s="238">
        <v>264.52499999999998</v>
      </c>
      <c r="AJ13" s="238">
        <v>250.5</v>
      </c>
      <c r="AK13" s="238">
        <v>256.35000000000002</v>
      </c>
      <c r="AL13" s="238">
        <v>247.67500000000001</v>
      </c>
      <c r="AM13" s="238">
        <v>255.46</v>
      </c>
      <c r="AN13" s="238">
        <v>258.72500000000002</v>
      </c>
      <c r="AO13" s="238">
        <v>259.125</v>
      </c>
      <c r="AP13" s="238">
        <v>275.7</v>
      </c>
      <c r="AQ13" s="238">
        <v>290.07499999999999</v>
      </c>
      <c r="AR13" s="238">
        <v>289.07499999999999</v>
      </c>
      <c r="AS13" s="238">
        <v>284.86</v>
      </c>
      <c r="AT13" s="238">
        <v>283.57499999999999</v>
      </c>
      <c r="AU13" s="238">
        <v>283.55</v>
      </c>
      <c r="AV13" s="238">
        <v>286</v>
      </c>
      <c r="AW13" s="238">
        <v>264.72500000000002</v>
      </c>
      <c r="AX13" s="238">
        <v>236.56</v>
      </c>
      <c r="AY13" s="238">
        <v>224.77500000000001</v>
      </c>
      <c r="AZ13" s="238">
        <v>230.92500000000001</v>
      </c>
      <c r="BA13" s="238">
        <v>251.6</v>
      </c>
      <c r="BB13" s="238">
        <v>279.83999999999997</v>
      </c>
      <c r="BC13" s="238">
        <v>285.92500000000001</v>
      </c>
      <c r="BD13" s="238">
        <v>271.57499999999999</v>
      </c>
      <c r="BE13" s="238">
        <v>274</v>
      </c>
      <c r="BF13" s="238">
        <v>262.10000000000002</v>
      </c>
      <c r="BG13" s="238">
        <v>259.22000000000003</v>
      </c>
      <c r="BH13" s="238">
        <v>262.7</v>
      </c>
      <c r="BI13" s="329">
        <v>265.28910000000002</v>
      </c>
      <c r="BJ13" s="329">
        <v>249.7713</v>
      </c>
      <c r="BK13" s="329">
        <v>243.3683</v>
      </c>
      <c r="BL13" s="329">
        <v>252.84479999999999</v>
      </c>
      <c r="BM13" s="329">
        <v>263.46089999999998</v>
      </c>
      <c r="BN13" s="329">
        <v>262.81990000000002</v>
      </c>
      <c r="BO13" s="329">
        <v>265.30040000000002</v>
      </c>
      <c r="BP13" s="329">
        <v>268.75420000000003</v>
      </c>
      <c r="BQ13" s="329">
        <v>269.75760000000002</v>
      </c>
      <c r="BR13" s="329">
        <v>268.6814</v>
      </c>
      <c r="BS13" s="329">
        <v>268.30889999999999</v>
      </c>
      <c r="BT13" s="329">
        <v>261.28379999999999</v>
      </c>
      <c r="BU13" s="329">
        <v>259.32659999999998</v>
      </c>
      <c r="BV13" s="329">
        <v>254.28720000000001</v>
      </c>
    </row>
    <row r="14" spans="1:74" ht="11.1" customHeight="1" x14ac:dyDescent="0.2">
      <c r="A14" s="1" t="s">
        <v>536</v>
      </c>
      <c r="B14" s="10" t="s">
        <v>15</v>
      </c>
      <c r="C14" s="238">
        <v>220.75</v>
      </c>
      <c r="D14" s="238">
        <v>230.07499999999999</v>
      </c>
      <c r="E14" s="238">
        <v>254.64</v>
      </c>
      <c r="F14" s="238">
        <v>255.47499999999999</v>
      </c>
      <c r="G14" s="238">
        <v>280.22500000000002</v>
      </c>
      <c r="H14" s="238">
        <v>288.48</v>
      </c>
      <c r="I14" s="238">
        <v>287.95</v>
      </c>
      <c r="J14" s="238">
        <v>272.60000000000002</v>
      </c>
      <c r="K14" s="238">
        <v>246.15</v>
      </c>
      <c r="L14" s="238">
        <v>238.67500000000001</v>
      </c>
      <c r="M14" s="238">
        <v>226.02</v>
      </c>
      <c r="N14" s="238">
        <v>214.42500000000001</v>
      </c>
      <c r="O14" s="238">
        <v>205.65</v>
      </c>
      <c r="P14" s="238">
        <v>187.2</v>
      </c>
      <c r="Q14" s="238">
        <v>207.07499999999999</v>
      </c>
      <c r="R14" s="238">
        <v>221.57499999999999</v>
      </c>
      <c r="S14" s="238">
        <v>237.1</v>
      </c>
      <c r="T14" s="238">
        <v>246.7</v>
      </c>
      <c r="U14" s="238">
        <v>234.5</v>
      </c>
      <c r="V14" s="238">
        <v>228.38</v>
      </c>
      <c r="W14" s="238">
        <v>232.65</v>
      </c>
      <c r="X14" s="238">
        <v>235.92</v>
      </c>
      <c r="Y14" s="238">
        <v>229.5</v>
      </c>
      <c r="Z14" s="238">
        <v>236.55</v>
      </c>
      <c r="AA14" s="238">
        <v>245.84</v>
      </c>
      <c r="AB14" s="238">
        <v>241.6</v>
      </c>
      <c r="AC14" s="238">
        <v>243.67500000000001</v>
      </c>
      <c r="AD14" s="238">
        <v>252.75</v>
      </c>
      <c r="AE14" s="238">
        <v>250.26</v>
      </c>
      <c r="AF14" s="238">
        <v>246.02500000000001</v>
      </c>
      <c r="AG14" s="238">
        <v>241.44</v>
      </c>
      <c r="AH14" s="238">
        <v>249.4</v>
      </c>
      <c r="AI14" s="238">
        <v>276.125</v>
      </c>
      <c r="AJ14" s="238">
        <v>262.10000000000002</v>
      </c>
      <c r="AK14" s="238">
        <v>267.75</v>
      </c>
      <c r="AL14" s="238">
        <v>259.375</v>
      </c>
      <c r="AM14" s="238">
        <v>267.12</v>
      </c>
      <c r="AN14" s="238">
        <v>270.47500000000002</v>
      </c>
      <c r="AO14" s="238">
        <v>270.89999999999998</v>
      </c>
      <c r="AP14" s="238">
        <v>287.32</v>
      </c>
      <c r="AQ14" s="238">
        <v>298.67500000000001</v>
      </c>
      <c r="AR14" s="238">
        <v>296.95</v>
      </c>
      <c r="AS14" s="238">
        <v>292.77999999999997</v>
      </c>
      <c r="AT14" s="238">
        <v>291.42500000000001</v>
      </c>
      <c r="AU14" s="238">
        <v>291.47500000000002</v>
      </c>
      <c r="AV14" s="238">
        <v>294.26</v>
      </c>
      <c r="AW14" s="238">
        <v>273.57499999999999</v>
      </c>
      <c r="AX14" s="238">
        <v>245.72</v>
      </c>
      <c r="AY14" s="238">
        <v>233.75</v>
      </c>
      <c r="AZ14" s="238">
        <v>239.32499999999999</v>
      </c>
      <c r="BA14" s="238">
        <v>259.42500000000001</v>
      </c>
      <c r="BB14" s="238">
        <v>288.12</v>
      </c>
      <c r="BC14" s="238">
        <v>294.625</v>
      </c>
      <c r="BD14" s="238">
        <v>280.35000000000002</v>
      </c>
      <c r="BE14" s="238">
        <v>282.32</v>
      </c>
      <c r="BF14" s="238">
        <v>270.67500000000001</v>
      </c>
      <c r="BG14" s="238">
        <v>268.14</v>
      </c>
      <c r="BH14" s="238">
        <v>272.39999999999998</v>
      </c>
      <c r="BI14" s="329">
        <v>275.93349999999998</v>
      </c>
      <c r="BJ14" s="329">
        <v>261.12900000000002</v>
      </c>
      <c r="BK14" s="329">
        <v>254.97559999999999</v>
      </c>
      <c r="BL14" s="329">
        <v>264.68790000000001</v>
      </c>
      <c r="BM14" s="329">
        <v>275.23129999999998</v>
      </c>
      <c r="BN14" s="329">
        <v>274.74790000000002</v>
      </c>
      <c r="BO14" s="329">
        <v>277.36130000000003</v>
      </c>
      <c r="BP14" s="329">
        <v>280.76319999999998</v>
      </c>
      <c r="BQ14" s="329">
        <v>281.99919999999997</v>
      </c>
      <c r="BR14" s="329">
        <v>281.00990000000002</v>
      </c>
      <c r="BS14" s="329">
        <v>280.74209999999999</v>
      </c>
      <c r="BT14" s="329">
        <v>273.91809999999998</v>
      </c>
      <c r="BU14" s="329">
        <v>272.11779999999999</v>
      </c>
      <c r="BV14" s="329">
        <v>267.25</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223"/>
      <c r="BG15" s="223"/>
      <c r="BH15" s="223"/>
      <c r="BI15" s="392"/>
      <c r="BJ15" s="392"/>
      <c r="BK15" s="392"/>
      <c r="BL15" s="392"/>
      <c r="BM15" s="392"/>
      <c r="BN15" s="392"/>
      <c r="BO15" s="392"/>
      <c r="BP15" s="392"/>
      <c r="BQ15" s="392"/>
      <c r="BR15" s="392"/>
      <c r="BS15" s="392"/>
      <c r="BT15" s="392"/>
      <c r="BU15" s="392"/>
      <c r="BV15" s="392"/>
    </row>
    <row r="16" spans="1:74" ht="11.1" customHeight="1" x14ac:dyDescent="0.2">
      <c r="A16" s="1"/>
      <c r="B16" s="7" t="s">
        <v>767</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5"/>
      <c r="BG16" s="225"/>
      <c r="BH16" s="225"/>
      <c r="BI16" s="393"/>
      <c r="BJ16" s="393"/>
      <c r="BK16" s="393"/>
      <c r="BL16" s="393"/>
      <c r="BM16" s="393"/>
      <c r="BN16" s="393"/>
      <c r="BO16" s="393"/>
      <c r="BP16" s="393"/>
      <c r="BQ16" s="393"/>
      <c r="BR16" s="393"/>
      <c r="BS16" s="393"/>
      <c r="BT16" s="393"/>
      <c r="BU16" s="393"/>
      <c r="BV16" s="393"/>
    </row>
    <row r="17" spans="1:74" ht="11.1" customHeight="1" x14ac:dyDescent="0.2">
      <c r="A17" s="1"/>
      <c r="B17" s="7" t="s">
        <v>118</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394"/>
      <c r="BJ17" s="394"/>
      <c r="BK17" s="394"/>
      <c r="BL17" s="394"/>
      <c r="BM17" s="394"/>
      <c r="BN17" s="394"/>
      <c r="BO17" s="394"/>
      <c r="BP17" s="394"/>
      <c r="BQ17" s="394"/>
      <c r="BR17" s="394"/>
      <c r="BS17" s="394"/>
      <c r="BT17" s="394"/>
      <c r="BU17" s="394"/>
      <c r="BV17" s="394"/>
    </row>
    <row r="18" spans="1:74" ht="11.1" customHeight="1" x14ac:dyDescent="0.2">
      <c r="A18" s="1" t="s">
        <v>498</v>
      </c>
      <c r="B18" s="183" t="s">
        <v>429</v>
      </c>
      <c r="C18" s="68">
        <v>69.031999999999996</v>
      </c>
      <c r="D18" s="68">
        <v>68.141999999999996</v>
      </c>
      <c r="E18" s="68">
        <v>64.542000000000002</v>
      </c>
      <c r="F18" s="68">
        <v>63.271999999999998</v>
      </c>
      <c r="G18" s="68">
        <v>61.203000000000003</v>
      </c>
      <c r="H18" s="68">
        <v>61.35</v>
      </c>
      <c r="I18" s="68">
        <v>58.703000000000003</v>
      </c>
      <c r="J18" s="68">
        <v>60.374000000000002</v>
      </c>
      <c r="K18" s="68">
        <v>62.622</v>
      </c>
      <c r="L18" s="68">
        <v>59.686999999999998</v>
      </c>
      <c r="M18" s="68">
        <v>58.578000000000003</v>
      </c>
      <c r="N18" s="68">
        <v>60.722000000000001</v>
      </c>
      <c r="O18" s="68">
        <v>70.308999999999997</v>
      </c>
      <c r="P18" s="68">
        <v>71.066000000000003</v>
      </c>
      <c r="Q18" s="68">
        <v>65.92</v>
      </c>
      <c r="R18" s="68">
        <v>69.090999999999994</v>
      </c>
      <c r="S18" s="68">
        <v>69.707999999999998</v>
      </c>
      <c r="T18" s="68">
        <v>73.138000000000005</v>
      </c>
      <c r="U18" s="68">
        <v>72.616</v>
      </c>
      <c r="V18" s="68">
        <v>65.183999999999997</v>
      </c>
      <c r="W18" s="68">
        <v>58.841999999999999</v>
      </c>
      <c r="X18" s="68">
        <v>60.975000000000001</v>
      </c>
      <c r="Y18" s="68">
        <v>63.052</v>
      </c>
      <c r="Z18" s="68">
        <v>65.379000000000005</v>
      </c>
      <c r="AA18" s="68">
        <v>74.582999999999998</v>
      </c>
      <c r="AB18" s="68">
        <v>72.956999999999994</v>
      </c>
      <c r="AC18" s="68">
        <v>65.468999999999994</v>
      </c>
      <c r="AD18" s="68">
        <v>68.481999999999999</v>
      </c>
      <c r="AE18" s="68">
        <v>70.683999999999997</v>
      </c>
      <c r="AF18" s="68">
        <v>67.745000000000005</v>
      </c>
      <c r="AG18" s="68">
        <v>64.144000000000005</v>
      </c>
      <c r="AH18" s="68">
        <v>60.66</v>
      </c>
      <c r="AI18" s="68">
        <v>59.006999999999998</v>
      </c>
      <c r="AJ18" s="68">
        <v>54.456000000000003</v>
      </c>
      <c r="AK18" s="68">
        <v>58.906999999999996</v>
      </c>
      <c r="AL18" s="68">
        <v>60.642000000000003</v>
      </c>
      <c r="AM18" s="68">
        <v>65.037000000000006</v>
      </c>
      <c r="AN18" s="68">
        <v>63.106000000000002</v>
      </c>
      <c r="AO18" s="68">
        <v>58.372</v>
      </c>
      <c r="AP18" s="68">
        <v>64.718000000000004</v>
      </c>
      <c r="AQ18" s="68">
        <v>68.311000000000007</v>
      </c>
      <c r="AR18" s="68">
        <v>66.777000000000001</v>
      </c>
      <c r="AS18" s="68">
        <v>64.870999999999995</v>
      </c>
      <c r="AT18" s="68">
        <v>66.650999999999996</v>
      </c>
      <c r="AU18" s="68">
        <v>70.203999999999994</v>
      </c>
      <c r="AV18" s="68">
        <v>66.430000000000007</v>
      </c>
      <c r="AW18" s="68">
        <v>60.886000000000003</v>
      </c>
      <c r="AX18" s="68">
        <v>62.893999999999998</v>
      </c>
      <c r="AY18" s="68">
        <v>72.135999999999996</v>
      </c>
      <c r="AZ18" s="68">
        <v>65.798000000000002</v>
      </c>
      <c r="BA18" s="68">
        <v>62.418999999999997</v>
      </c>
      <c r="BB18" s="68">
        <v>60.738999999999997</v>
      </c>
      <c r="BC18" s="68">
        <v>65.691000000000003</v>
      </c>
      <c r="BD18" s="68">
        <v>59.728000000000002</v>
      </c>
      <c r="BE18" s="68">
        <v>61.075000000000003</v>
      </c>
      <c r="BF18" s="68">
        <v>65.227000000000004</v>
      </c>
      <c r="BG18" s="68">
        <v>64.083428570999999</v>
      </c>
      <c r="BH18" s="68">
        <v>59.326000000000001</v>
      </c>
      <c r="BI18" s="325">
        <v>58.808329999999998</v>
      </c>
      <c r="BJ18" s="325">
        <v>61.820929999999997</v>
      </c>
      <c r="BK18" s="325">
        <v>64.60718</v>
      </c>
      <c r="BL18" s="325">
        <v>63.627070000000003</v>
      </c>
      <c r="BM18" s="325">
        <v>59.367199999999997</v>
      </c>
      <c r="BN18" s="325">
        <v>57.419429999999998</v>
      </c>
      <c r="BO18" s="325">
        <v>58.551760000000002</v>
      </c>
      <c r="BP18" s="325">
        <v>59.725110000000001</v>
      </c>
      <c r="BQ18" s="325">
        <v>58.53416</v>
      </c>
      <c r="BR18" s="325">
        <v>58.061279999999996</v>
      </c>
      <c r="BS18" s="325">
        <v>57.83502</v>
      </c>
      <c r="BT18" s="325">
        <v>55.47195</v>
      </c>
      <c r="BU18" s="325">
        <v>57.250399999999999</v>
      </c>
      <c r="BV18" s="325">
        <v>61.722320000000003</v>
      </c>
    </row>
    <row r="19" spans="1:74" ht="11.1" customHeight="1" x14ac:dyDescent="0.2">
      <c r="A19" s="1" t="s">
        <v>499</v>
      </c>
      <c r="B19" s="183" t="s">
        <v>430</v>
      </c>
      <c r="C19" s="68">
        <v>53.424999999999997</v>
      </c>
      <c r="D19" s="68">
        <v>53.384999999999998</v>
      </c>
      <c r="E19" s="68">
        <v>52.860999999999997</v>
      </c>
      <c r="F19" s="68">
        <v>53.286000000000001</v>
      </c>
      <c r="G19" s="68">
        <v>49.145000000000003</v>
      </c>
      <c r="H19" s="68">
        <v>50.387</v>
      </c>
      <c r="I19" s="68">
        <v>48.21</v>
      </c>
      <c r="J19" s="68">
        <v>49.387</v>
      </c>
      <c r="K19" s="68">
        <v>47.040999999999997</v>
      </c>
      <c r="L19" s="68">
        <v>45.966999999999999</v>
      </c>
      <c r="M19" s="68">
        <v>50.052999999999997</v>
      </c>
      <c r="N19" s="68">
        <v>53.673999999999999</v>
      </c>
      <c r="O19" s="68">
        <v>62.335999999999999</v>
      </c>
      <c r="P19" s="68">
        <v>60.365000000000002</v>
      </c>
      <c r="Q19" s="68">
        <v>57.094000000000001</v>
      </c>
      <c r="R19" s="68">
        <v>54.581000000000003</v>
      </c>
      <c r="S19" s="68">
        <v>54.210999999999999</v>
      </c>
      <c r="T19" s="68">
        <v>53.898000000000003</v>
      </c>
      <c r="U19" s="68">
        <v>51.933</v>
      </c>
      <c r="V19" s="68">
        <v>51.959000000000003</v>
      </c>
      <c r="W19" s="68">
        <v>51.100999999999999</v>
      </c>
      <c r="X19" s="68">
        <v>49.811</v>
      </c>
      <c r="Y19" s="68">
        <v>50.31</v>
      </c>
      <c r="Z19" s="68">
        <v>53.228999999999999</v>
      </c>
      <c r="AA19" s="68">
        <v>60.494</v>
      </c>
      <c r="AB19" s="68">
        <v>60.249000000000002</v>
      </c>
      <c r="AC19" s="68">
        <v>57.338999999999999</v>
      </c>
      <c r="AD19" s="68">
        <v>56.828000000000003</v>
      </c>
      <c r="AE19" s="68">
        <v>55.45</v>
      </c>
      <c r="AF19" s="68">
        <v>53.587000000000003</v>
      </c>
      <c r="AG19" s="68">
        <v>53.143999999999998</v>
      </c>
      <c r="AH19" s="68">
        <v>51.524999999999999</v>
      </c>
      <c r="AI19" s="68">
        <v>50.366</v>
      </c>
      <c r="AJ19" s="68">
        <v>45.863</v>
      </c>
      <c r="AK19" s="68">
        <v>47.896999999999998</v>
      </c>
      <c r="AL19" s="68">
        <v>52.209000000000003</v>
      </c>
      <c r="AM19" s="68">
        <v>57.692</v>
      </c>
      <c r="AN19" s="68">
        <v>60.232999999999997</v>
      </c>
      <c r="AO19" s="68">
        <v>57.183</v>
      </c>
      <c r="AP19" s="68">
        <v>57.2</v>
      </c>
      <c r="AQ19" s="68">
        <v>53.886000000000003</v>
      </c>
      <c r="AR19" s="68">
        <v>53.488</v>
      </c>
      <c r="AS19" s="68">
        <v>53.406999999999996</v>
      </c>
      <c r="AT19" s="68">
        <v>53.040999999999997</v>
      </c>
      <c r="AU19" s="68">
        <v>53.164000000000001</v>
      </c>
      <c r="AV19" s="68">
        <v>47.779000000000003</v>
      </c>
      <c r="AW19" s="68">
        <v>49.088000000000001</v>
      </c>
      <c r="AX19" s="68">
        <v>56.136000000000003</v>
      </c>
      <c r="AY19" s="68">
        <v>60.405000000000001</v>
      </c>
      <c r="AZ19" s="68">
        <v>58.470999999999997</v>
      </c>
      <c r="BA19" s="68">
        <v>53.856999999999999</v>
      </c>
      <c r="BB19" s="68">
        <v>51.069000000000003</v>
      </c>
      <c r="BC19" s="68">
        <v>47.38</v>
      </c>
      <c r="BD19" s="68">
        <v>49.584000000000003</v>
      </c>
      <c r="BE19" s="68">
        <v>50.218000000000004</v>
      </c>
      <c r="BF19" s="68">
        <v>51.274000000000001</v>
      </c>
      <c r="BG19" s="68">
        <v>50.987714285999999</v>
      </c>
      <c r="BH19" s="68">
        <v>46.536000000000001</v>
      </c>
      <c r="BI19" s="325">
        <v>47.424410000000002</v>
      </c>
      <c r="BJ19" s="325">
        <v>50.563139999999997</v>
      </c>
      <c r="BK19" s="325">
        <v>54.320959999999999</v>
      </c>
      <c r="BL19" s="325">
        <v>55.348669999999998</v>
      </c>
      <c r="BM19" s="325">
        <v>53.119399999999999</v>
      </c>
      <c r="BN19" s="325">
        <v>51.268479999999997</v>
      </c>
      <c r="BO19" s="325">
        <v>48.749510000000001</v>
      </c>
      <c r="BP19" s="325">
        <v>49.994439999999997</v>
      </c>
      <c r="BQ19" s="325">
        <v>49.577399999999997</v>
      </c>
      <c r="BR19" s="325">
        <v>49.068469999999998</v>
      </c>
      <c r="BS19" s="325">
        <v>49.287149999999997</v>
      </c>
      <c r="BT19" s="325">
        <v>47.360140000000001</v>
      </c>
      <c r="BU19" s="325">
        <v>48.310169999999999</v>
      </c>
      <c r="BV19" s="325">
        <v>51.168840000000003</v>
      </c>
    </row>
    <row r="20" spans="1:74" ht="11.1" customHeight="1" x14ac:dyDescent="0.2">
      <c r="A20" s="1" t="s">
        <v>500</v>
      </c>
      <c r="B20" s="183" t="s">
        <v>431</v>
      </c>
      <c r="C20" s="68">
        <v>80.766000000000005</v>
      </c>
      <c r="D20" s="68">
        <v>81.436000000000007</v>
      </c>
      <c r="E20" s="68">
        <v>79.84</v>
      </c>
      <c r="F20" s="68">
        <v>76.581000000000003</v>
      </c>
      <c r="G20" s="68">
        <v>76.801000000000002</v>
      </c>
      <c r="H20" s="68">
        <v>74.575000000000003</v>
      </c>
      <c r="I20" s="68">
        <v>77.251999999999995</v>
      </c>
      <c r="J20" s="68">
        <v>74.930000000000007</v>
      </c>
      <c r="K20" s="68">
        <v>78.105000000000004</v>
      </c>
      <c r="L20" s="68">
        <v>76.052000000000007</v>
      </c>
      <c r="M20" s="68">
        <v>77.370999999999995</v>
      </c>
      <c r="N20" s="68">
        <v>84.606999999999999</v>
      </c>
      <c r="O20" s="68">
        <v>86.569000000000003</v>
      </c>
      <c r="P20" s="68">
        <v>83.823999999999998</v>
      </c>
      <c r="Q20" s="68">
        <v>82.876999999999995</v>
      </c>
      <c r="R20" s="68">
        <v>82.477000000000004</v>
      </c>
      <c r="S20" s="68">
        <v>82.111000000000004</v>
      </c>
      <c r="T20" s="68">
        <v>80.28</v>
      </c>
      <c r="U20" s="68">
        <v>79.007000000000005</v>
      </c>
      <c r="V20" s="68">
        <v>78.138000000000005</v>
      </c>
      <c r="W20" s="68">
        <v>83.221000000000004</v>
      </c>
      <c r="X20" s="68">
        <v>79.302000000000007</v>
      </c>
      <c r="Y20" s="68">
        <v>82.506</v>
      </c>
      <c r="Z20" s="68">
        <v>82.783000000000001</v>
      </c>
      <c r="AA20" s="68">
        <v>86.447000000000003</v>
      </c>
      <c r="AB20" s="68">
        <v>81.206999999999994</v>
      </c>
      <c r="AC20" s="68">
        <v>79.147999999999996</v>
      </c>
      <c r="AD20" s="68">
        <v>80.278999999999996</v>
      </c>
      <c r="AE20" s="68">
        <v>81.254000000000005</v>
      </c>
      <c r="AF20" s="68">
        <v>82.403999999999996</v>
      </c>
      <c r="AG20" s="68">
        <v>81.641999999999996</v>
      </c>
      <c r="AH20" s="68">
        <v>80.844999999999999</v>
      </c>
      <c r="AI20" s="68">
        <v>77.695999999999998</v>
      </c>
      <c r="AJ20" s="68">
        <v>80.370999999999995</v>
      </c>
      <c r="AK20" s="68">
        <v>80.144000000000005</v>
      </c>
      <c r="AL20" s="68">
        <v>83.304000000000002</v>
      </c>
      <c r="AM20" s="68">
        <v>84.108000000000004</v>
      </c>
      <c r="AN20" s="68">
        <v>87.947999999999993</v>
      </c>
      <c r="AO20" s="68">
        <v>84.445999999999998</v>
      </c>
      <c r="AP20" s="68">
        <v>80.048000000000002</v>
      </c>
      <c r="AQ20" s="68">
        <v>82.352999999999994</v>
      </c>
      <c r="AR20" s="68">
        <v>82.534000000000006</v>
      </c>
      <c r="AS20" s="68">
        <v>78.759</v>
      </c>
      <c r="AT20" s="68">
        <v>80.692999999999998</v>
      </c>
      <c r="AU20" s="68">
        <v>80.802999999999997</v>
      </c>
      <c r="AV20" s="68">
        <v>84.022999999999996</v>
      </c>
      <c r="AW20" s="68">
        <v>84.421999999999997</v>
      </c>
      <c r="AX20" s="68">
        <v>90.756</v>
      </c>
      <c r="AY20" s="68">
        <v>88.707999999999998</v>
      </c>
      <c r="AZ20" s="68">
        <v>88.198999999999998</v>
      </c>
      <c r="BA20" s="68">
        <v>82.531000000000006</v>
      </c>
      <c r="BB20" s="68">
        <v>83.995000000000005</v>
      </c>
      <c r="BC20" s="68">
        <v>84.48</v>
      </c>
      <c r="BD20" s="68">
        <v>82.403999999999996</v>
      </c>
      <c r="BE20" s="68">
        <v>84.76</v>
      </c>
      <c r="BF20" s="68">
        <v>77.528999999999996</v>
      </c>
      <c r="BG20" s="68">
        <v>79.939428570999993</v>
      </c>
      <c r="BH20" s="68">
        <v>78.427999999999997</v>
      </c>
      <c r="BI20" s="325">
        <v>82.407439999999994</v>
      </c>
      <c r="BJ20" s="325">
        <v>84.11645</v>
      </c>
      <c r="BK20" s="325">
        <v>84.162409999999994</v>
      </c>
      <c r="BL20" s="325">
        <v>83.557869999999994</v>
      </c>
      <c r="BM20" s="325">
        <v>83.489490000000004</v>
      </c>
      <c r="BN20" s="325">
        <v>82.445260000000005</v>
      </c>
      <c r="BO20" s="325">
        <v>83.257059999999996</v>
      </c>
      <c r="BP20" s="325">
        <v>82.698589999999996</v>
      </c>
      <c r="BQ20" s="325">
        <v>82.638940000000005</v>
      </c>
      <c r="BR20" s="325">
        <v>80.513170000000002</v>
      </c>
      <c r="BS20" s="325">
        <v>81.012789999999995</v>
      </c>
      <c r="BT20" s="325">
        <v>80.096379999999996</v>
      </c>
      <c r="BU20" s="325">
        <v>83.176419999999993</v>
      </c>
      <c r="BV20" s="325">
        <v>84.640860000000004</v>
      </c>
    </row>
    <row r="21" spans="1:74" ht="11.1" customHeight="1" x14ac:dyDescent="0.2">
      <c r="A21" s="1" t="s">
        <v>501</v>
      </c>
      <c r="B21" s="183" t="s">
        <v>432</v>
      </c>
      <c r="C21" s="68">
        <v>7.6509999999999998</v>
      </c>
      <c r="D21" s="68">
        <v>7.7709999999999999</v>
      </c>
      <c r="E21" s="68">
        <v>6.46</v>
      </c>
      <c r="F21" s="68">
        <v>6.7919999999999998</v>
      </c>
      <c r="G21" s="68">
        <v>7.0640000000000001</v>
      </c>
      <c r="H21" s="68">
        <v>6.7610000000000001</v>
      </c>
      <c r="I21" s="68">
        <v>6.4480000000000004</v>
      </c>
      <c r="J21" s="68">
        <v>6.8620000000000001</v>
      </c>
      <c r="K21" s="68">
        <v>7.1539999999999999</v>
      </c>
      <c r="L21" s="68">
        <v>6.8</v>
      </c>
      <c r="M21" s="68">
        <v>7.226</v>
      </c>
      <c r="N21" s="68">
        <v>7.7160000000000002</v>
      </c>
      <c r="O21" s="68">
        <v>8.0009999999999994</v>
      </c>
      <c r="P21" s="68">
        <v>8.3789999999999996</v>
      </c>
      <c r="Q21" s="68">
        <v>8.3859999999999992</v>
      </c>
      <c r="R21" s="68">
        <v>7.6059999999999999</v>
      </c>
      <c r="S21" s="68">
        <v>7.5670000000000002</v>
      </c>
      <c r="T21" s="68">
        <v>7.444</v>
      </c>
      <c r="U21" s="68">
        <v>7.4180000000000001</v>
      </c>
      <c r="V21" s="68">
        <v>6.8330000000000002</v>
      </c>
      <c r="W21" s="68">
        <v>6.9370000000000003</v>
      </c>
      <c r="X21" s="68">
        <v>7.2949999999999999</v>
      </c>
      <c r="Y21" s="68">
        <v>8.0960000000000001</v>
      </c>
      <c r="Z21" s="68">
        <v>7.91</v>
      </c>
      <c r="AA21" s="68">
        <v>8.6150000000000002</v>
      </c>
      <c r="AB21" s="68">
        <v>8.4559999999999995</v>
      </c>
      <c r="AC21" s="68">
        <v>7.94</v>
      </c>
      <c r="AD21" s="68">
        <v>7.8090000000000002</v>
      </c>
      <c r="AE21" s="68">
        <v>7.665</v>
      </c>
      <c r="AF21" s="68">
        <v>7.0209999999999999</v>
      </c>
      <c r="AG21" s="68">
        <v>6.6959999999999997</v>
      </c>
      <c r="AH21" s="68">
        <v>6.5069999999999997</v>
      </c>
      <c r="AI21" s="68">
        <v>6.8940000000000001</v>
      </c>
      <c r="AJ21" s="68">
        <v>7.08</v>
      </c>
      <c r="AK21" s="68">
        <v>7.1120000000000001</v>
      </c>
      <c r="AL21" s="68">
        <v>7.5579999999999998</v>
      </c>
      <c r="AM21" s="68">
        <v>7.65</v>
      </c>
      <c r="AN21" s="68">
        <v>8.4</v>
      </c>
      <c r="AO21" s="68">
        <v>7.7110000000000003</v>
      </c>
      <c r="AP21" s="68">
        <v>7.17</v>
      </c>
      <c r="AQ21" s="68">
        <v>6.7930000000000001</v>
      </c>
      <c r="AR21" s="68">
        <v>7.2750000000000004</v>
      </c>
      <c r="AS21" s="68">
        <v>6.9660000000000002</v>
      </c>
      <c r="AT21" s="68">
        <v>6.4059999999999997</v>
      </c>
      <c r="AU21" s="68">
        <v>6.9980000000000002</v>
      </c>
      <c r="AV21" s="68">
        <v>6.8159999999999998</v>
      </c>
      <c r="AW21" s="68">
        <v>6.9390000000000001</v>
      </c>
      <c r="AX21" s="68">
        <v>7.3239999999999998</v>
      </c>
      <c r="AY21" s="68">
        <v>7.4729999999999999</v>
      </c>
      <c r="AZ21" s="68">
        <v>7.3920000000000003</v>
      </c>
      <c r="BA21" s="68">
        <v>6.86</v>
      </c>
      <c r="BB21" s="68">
        <v>6.516</v>
      </c>
      <c r="BC21" s="68">
        <v>7.2229999999999999</v>
      </c>
      <c r="BD21" s="68">
        <v>7.4569999999999999</v>
      </c>
      <c r="BE21" s="68">
        <v>7.4349999999999996</v>
      </c>
      <c r="BF21" s="68">
        <v>7.4370000000000003</v>
      </c>
      <c r="BG21" s="68">
        <v>7.7178571428999998</v>
      </c>
      <c r="BH21" s="68">
        <v>6.7450000000000001</v>
      </c>
      <c r="BI21" s="325">
        <v>7.4789830000000004</v>
      </c>
      <c r="BJ21" s="325">
        <v>7.3745630000000002</v>
      </c>
      <c r="BK21" s="325">
        <v>7.2821090000000002</v>
      </c>
      <c r="BL21" s="325">
        <v>7.2400039999999999</v>
      </c>
      <c r="BM21" s="325">
        <v>7.2518649999999996</v>
      </c>
      <c r="BN21" s="325">
        <v>7.1495430000000004</v>
      </c>
      <c r="BO21" s="325">
        <v>7.1197330000000001</v>
      </c>
      <c r="BP21" s="325">
        <v>7.252669</v>
      </c>
      <c r="BQ21" s="325">
        <v>7.3193809999999999</v>
      </c>
      <c r="BR21" s="325">
        <v>6.8096880000000004</v>
      </c>
      <c r="BS21" s="325">
        <v>6.8180079999999998</v>
      </c>
      <c r="BT21" s="325">
        <v>6.8132570000000001</v>
      </c>
      <c r="BU21" s="325">
        <v>7.395969</v>
      </c>
      <c r="BV21" s="325">
        <v>7.2312609999999999</v>
      </c>
    </row>
    <row r="22" spans="1:74" ht="11.1" customHeight="1" x14ac:dyDescent="0.2">
      <c r="A22" s="1" t="s">
        <v>502</v>
      </c>
      <c r="B22" s="183" t="s">
        <v>433</v>
      </c>
      <c r="C22" s="68">
        <v>33.103000000000002</v>
      </c>
      <c r="D22" s="68">
        <v>30.614000000000001</v>
      </c>
      <c r="E22" s="68">
        <v>29.228000000000002</v>
      </c>
      <c r="F22" s="68">
        <v>28.65</v>
      </c>
      <c r="G22" s="68">
        <v>28.370999999999999</v>
      </c>
      <c r="H22" s="68">
        <v>28.026</v>
      </c>
      <c r="I22" s="68">
        <v>27.106000000000002</v>
      </c>
      <c r="J22" s="68">
        <v>26.702000000000002</v>
      </c>
      <c r="K22" s="68">
        <v>30.294</v>
      </c>
      <c r="L22" s="68">
        <v>28.85</v>
      </c>
      <c r="M22" s="68">
        <v>29.709</v>
      </c>
      <c r="N22" s="68">
        <v>28.745999999999999</v>
      </c>
      <c r="O22" s="68">
        <v>34.433</v>
      </c>
      <c r="P22" s="68">
        <v>32.585000000000001</v>
      </c>
      <c r="Q22" s="68">
        <v>29.439</v>
      </c>
      <c r="R22" s="68">
        <v>29.724</v>
      </c>
      <c r="S22" s="68">
        <v>29.812000000000001</v>
      </c>
      <c r="T22" s="68">
        <v>27.902000000000001</v>
      </c>
      <c r="U22" s="68">
        <v>29.957999999999998</v>
      </c>
      <c r="V22" s="68">
        <v>28.297000000000001</v>
      </c>
      <c r="W22" s="68">
        <v>27.596</v>
      </c>
      <c r="X22" s="68">
        <v>28.210999999999999</v>
      </c>
      <c r="Y22" s="68">
        <v>29.878</v>
      </c>
      <c r="Z22" s="68">
        <v>29.286000000000001</v>
      </c>
      <c r="AA22" s="68">
        <v>30.97</v>
      </c>
      <c r="AB22" s="68">
        <v>30.765999999999998</v>
      </c>
      <c r="AC22" s="68">
        <v>29.661999999999999</v>
      </c>
      <c r="AD22" s="68">
        <v>30.113</v>
      </c>
      <c r="AE22" s="68">
        <v>27.431000000000001</v>
      </c>
      <c r="AF22" s="68">
        <v>27.66</v>
      </c>
      <c r="AG22" s="68">
        <v>27.233000000000001</v>
      </c>
      <c r="AH22" s="68">
        <v>27.251000000000001</v>
      </c>
      <c r="AI22" s="68">
        <v>29.241</v>
      </c>
      <c r="AJ22" s="68">
        <v>28.126000000000001</v>
      </c>
      <c r="AK22" s="68">
        <v>30.858000000000001</v>
      </c>
      <c r="AL22" s="68">
        <v>33.103000000000002</v>
      </c>
      <c r="AM22" s="68">
        <v>34.4</v>
      </c>
      <c r="AN22" s="68">
        <v>33.561999999999998</v>
      </c>
      <c r="AO22" s="68">
        <v>31.957999999999998</v>
      </c>
      <c r="AP22" s="68">
        <v>31.009</v>
      </c>
      <c r="AQ22" s="68">
        <v>31.544</v>
      </c>
      <c r="AR22" s="68">
        <v>30.641999999999999</v>
      </c>
      <c r="AS22" s="68">
        <v>30.29</v>
      </c>
      <c r="AT22" s="68">
        <v>29.510999999999999</v>
      </c>
      <c r="AU22" s="68">
        <v>28.800999999999998</v>
      </c>
      <c r="AV22" s="68">
        <v>27.623999999999999</v>
      </c>
      <c r="AW22" s="68">
        <v>28.901</v>
      </c>
      <c r="AX22" s="68">
        <v>29.39</v>
      </c>
      <c r="AY22" s="68">
        <v>32.603999999999999</v>
      </c>
      <c r="AZ22" s="68">
        <v>31.507000000000001</v>
      </c>
      <c r="BA22" s="68">
        <v>30.385000000000002</v>
      </c>
      <c r="BB22" s="68">
        <v>27.928999999999998</v>
      </c>
      <c r="BC22" s="68">
        <v>30.943000000000001</v>
      </c>
      <c r="BD22" s="68">
        <v>30.556999999999999</v>
      </c>
      <c r="BE22" s="68">
        <v>31.756</v>
      </c>
      <c r="BF22" s="68">
        <v>28.98</v>
      </c>
      <c r="BG22" s="68">
        <v>26.553999999999998</v>
      </c>
      <c r="BH22" s="68">
        <v>26.192</v>
      </c>
      <c r="BI22" s="325">
        <v>28.46726</v>
      </c>
      <c r="BJ22" s="325">
        <v>30.402830000000002</v>
      </c>
      <c r="BK22" s="325">
        <v>32.062939999999998</v>
      </c>
      <c r="BL22" s="325">
        <v>31.055969999999999</v>
      </c>
      <c r="BM22" s="325">
        <v>29.75431</v>
      </c>
      <c r="BN22" s="325">
        <v>28.551559999999998</v>
      </c>
      <c r="BO22" s="325">
        <v>28.140239999999999</v>
      </c>
      <c r="BP22" s="325">
        <v>28.65634</v>
      </c>
      <c r="BQ22" s="325">
        <v>28.771439999999998</v>
      </c>
      <c r="BR22" s="325">
        <v>28.67745</v>
      </c>
      <c r="BS22" s="325">
        <v>29.04898</v>
      </c>
      <c r="BT22" s="325">
        <v>28.783850000000001</v>
      </c>
      <c r="BU22" s="325">
        <v>30.191790000000001</v>
      </c>
      <c r="BV22" s="325">
        <v>31.585349999999998</v>
      </c>
    </row>
    <row r="23" spans="1:74" ht="11.1" customHeight="1" x14ac:dyDescent="0.2">
      <c r="A23" s="1" t="s">
        <v>503</v>
      </c>
      <c r="B23" s="183" t="s">
        <v>117</v>
      </c>
      <c r="C23" s="68">
        <v>243.977</v>
      </c>
      <c r="D23" s="68">
        <v>241.34800000000001</v>
      </c>
      <c r="E23" s="68">
        <v>232.93100000000001</v>
      </c>
      <c r="F23" s="68">
        <v>228.58099999999999</v>
      </c>
      <c r="G23" s="68">
        <v>222.584</v>
      </c>
      <c r="H23" s="68">
        <v>221.09899999999999</v>
      </c>
      <c r="I23" s="68">
        <v>217.71899999999999</v>
      </c>
      <c r="J23" s="68">
        <v>218.255</v>
      </c>
      <c r="K23" s="68">
        <v>225.21600000000001</v>
      </c>
      <c r="L23" s="68">
        <v>217.35599999999999</v>
      </c>
      <c r="M23" s="68">
        <v>222.93700000000001</v>
      </c>
      <c r="N23" s="68">
        <v>235.465</v>
      </c>
      <c r="O23" s="68">
        <v>261.64800000000002</v>
      </c>
      <c r="P23" s="68">
        <v>256.21899999999999</v>
      </c>
      <c r="Q23" s="68">
        <v>243.71600000000001</v>
      </c>
      <c r="R23" s="68">
        <v>243.47900000000001</v>
      </c>
      <c r="S23" s="68">
        <v>243.40899999999999</v>
      </c>
      <c r="T23" s="68">
        <v>242.66200000000001</v>
      </c>
      <c r="U23" s="68">
        <v>240.93199999999999</v>
      </c>
      <c r="V23" s="68">
        <v>230.411</v>
      </c>
      <c r="W23" s="68">
        <v>227.697</v>
      </c>
      <c r="X23" s="68">
        <v>225.59399999999999</v>
      </c>
      <c r="Y23" s="68">
        <v>233.84200000000001</v>
      </c>
      <c r="Z23" s="68">
        <v>238.58699999999999</v>
      </c>
      <c r="AA23" s="68">
        <v>261.10899999999998</v>
      </c>
      <c r="AB23" s="68">
        <v>253.63499999999999</v>
      </c>
      <c r="AC23" s="68">
        <v>239.55799999999999</v>
      </c>
      <c r="AD23" s="68">
        <v>243.511</v>
      </c>
      <c r="AE23" s="68">
        <v>242.48400000000001</v>
      </c>
      <c r="AF23" s="68">
        <v>238.417</v>
      </c>
      <c r="AG23" s="68">
        <v>232.85900000000001</v>
      </c>
      <c r="AH23" s="68">
        <v>226.78800000000001</v>
      </c>
      <c r="AI23" s="68">
        <v>223.20400000000001</v>
      </c>
      <c r="AJ23" s="68">
        <v>215.89599999999999</v>
      </c>
      <c r="AK23" s="68">
        <v>224.91800000000001</v>
      </c>
      <c r="AL23" s="68">
        <v>236.816</v>
      </c>
      <c r="AM23" s="68">
        <v>248.887</v>
      </c>
      <c r="AN23" s="68">
        <v>253.249</v>
      </c>
      <c r="AO23" s="68">
        <v>239.67</v>
      </c>
      <c r="AP23" s="68">
        <v>240.14500000000001</v>
      </c>
      <c r="AQ23" s="68">
        <v>242.887</v>
      </c>
      <c r="AR23" s="68">
        <v>240.71600000000001</v>
      </c>
      <c r="AS23" s="68">
        <v>234.29300000000001</v>
      </c>
      <c r="AT23" s="68">
        <v>236.30199999999999</v>
      </c>
      <c r="AU23" s="68">
        <v>239.97</v>
      </c>
      <c r="AV23" s="68">
        <v>232.672</v>
      </c>
      <c r="AW23" s="68">
        <v>230.23599999999999</v>
      </c>
      <c r="AX23" s="68">
        <v>246.5</v>
      </c>
      <c r="AY23" s="68">
        <v>261.32600000000002</v>
      </c>
      <c r="AZ23" s="68">
        <v>251.36699999999999</v>
      </c>
      <c r="BA23" s="68">
        <v>236.05199999999999</v>
      </c>
      <c r="BB23" s="68">
        <v>230.24799999999999</v>
      </c>
      <c r="BC23" s="68">
        <v>235.71700000000001</v>
      </c>
      <c r="BD23" s="68">
        <v>229.73</v>
      </c>
      <c r="BE23" s="68">
        <v>235.244</v>
      </c>
      <c r="BF23" s="68">
        <v>230.447</v>
      </c>
      <c r="BG23" s="68">
        <v>229.28242857000001</v>
      </c>
      <c r="BH23" s="68">
        <v>217.227</v>
      </c>
      <c r="BI23" s="325">
        <v>224.5864</v>
      </c>
      <c r="BJ23" s="325">
        <v>234.27789999999999</v>
      </c>
      <c r="BK23" s="325">
        <v>242.43559999999999</v>
      </c>
      <c r="BL23" s="325">
        <v>240.8296</v>
      </c>
      <c r="BM23" s="325">
        <v>232.98230000000001</v>
      </c>
      <c r="BN23" s="325">
        <v>226.83430000000001</v>
      </c>
      <c r="BO23" s="325">
        <v>225.81829999999999</v>
      </c>
      <c r="BP23" s="325">
        <v>228.3271</v>
      </c>
      <c r="BQ23" s="325">
        <v>226.84129999999999</v>
      </c>
      <c r="BR23" s="325">
        <v>223.1301</v>
      </c>
      <c r="BS23" s="325">
        <v>224.00190000000001</v>
      </c>
      <c r="BT23" s="325">
        <v>218.5256</v>
      </c>
      <c r="BU23" s="325">
        <v>226.32470000000001</v>
      </c>
      <c r="BV23" s="325">
        <v>236.3486</v>
      </c>
    </row>
    <row r="24" spans="1:74" ht="11.1" customHeight="1" x14ac:dyDescent="0.2">
      <c r="A24" s="1"/>
      <c r="B24" s="7" t="s">
        <v>119</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226"/>
      <c r="BI24" s="394"/>
      <c r="BJ24" s="394"/>
      <c r="BK24" s="394"/>
      <c r="BL24" s="394"/>
      <c r="BM24" s="394"/>
      <c r="BN24" s="394"/>
      <c r="BO24" s="394"/>
      <c r="BP24" s="394"/>
      <c r="BQ24" s="394"/>
      <c r="BR24" s="394"/>
      <c r="BS24" s="394"/>
      <c r="BT24" s="394"/>
      <c r="BU24" s="394"/>
      <c r="BV24" s="394"/>
    </row>
    <row r="25" spans="1:74" ht="11.1" customHeight="1" x14ac:dyDescent="0.2">
      <c r="A25" s="1" t="s">
        <v>504</v>
      </c>
      <c r="B25" s="183" t="s">
        <v>117</v>
      </c>
      <c r="C25" s="68">
        <v>30.54</v>
      </c>
      <c r="D25" s="68">
        <v>30.423999999999999</v>
      </c>
      <c r="E25" s="68">
        <v>26.725000000000001</v>
      </c>
      <c r="F25" s="68">
        <v>25.096</v>
      </c>
      <c r="G25" s="68">
        <v>26.062000000000001</v>
      </c>
      <c r="H25" s="68">
        <v>25.212</v>
      </c>
      <c r="I25" s="68">
        <v>24.056000000000001</v>
      </c>
      <c r="J25" s="68">
        <v>26.03</v>
      </c>
      <c r="K25" s="68">
        <v>29.026</v>
      </c>
      <c r="L25" s="68">
        <v>27.698</v>
      </c>
      <c r="M25" s="68">
        <v>27.754000000000001</v>
      </c>
      <c r="N25" s="68">
        <v>28.594999999999999</v>
      </c>
      <c r="O25" s="68">
        <v>26.513000000000002</v>
      </c>
      <c r="P25" s="68">
        <v>26.896999999999998</v>
      </c>
      <c r="Q25" s="68">
        <v>26.262</v>
      </c>
      <c r="R25" s="68">
        <v>24.664999999999999</v>
      </c>
      <c r="S25" s="68">
        <v>23.375</v>
      </c>
      <c r="T25" s="68">
        <v>24.655999999999999</v>
      </c>
      <c r="U25" s="68">
        <v>24.445</v>
      </c>
      <c r="V25" s="68">
        <v>25.552</v>
      </c>
      <c r="W25" s="68">
        <v>24.803000000000001</v>
      </c>
      <c r="X25" s="68">
        <v>25.751999999999999</v>
      </c>
      <c r="Y25" s="68">
        <v>26.134</v>
      </c>
      <c r="Z25" s="68">
        <v>28.382999999999999</v>
      </c>
      <c r="AA25" s="68">
        <v>28.434999999999999</v>
      </c>
      <c r="AB25" s="68">
        <v>25.41</v>
      </c>
      <c r="AC25" s="68">
        <v>21.53</v>
      </c>
      <c r="AD25" s="68">
        <v>21.65</v>
      </c>
      <c r="AE25" s="68">
        <v>22.007999999999999</v>
      </c>
      <c r="AF25" s="68">
        <v>22.48</v>
      </c>
      <c r="AG25" s="68">
        <v>23.152999999999999</v>
      </c>
      <c r="AH25" s="68">
        <v>24.584</v>
      </c>
      <c r="AI25" s="68">
        <v>21.763999999999999</v>
      </c>
      <c r="AJ25" s="68">
        <v>23.140999999999998</v>
      </c>
      <c r="AK25" s="68">
        <v>23.606999999999999</v>
      </c>
      <c r="AL25" s="68">
        <v>24.523</v>
      </c>
      <c r="AM25" s="68">
        <v>24.969000000000001</v>
      </c>
      <c r="AN25" s="68">
        <v>24.768999999999998</v>
      </c>
      <c r="AO25" s="68">
        <v>22.863</v>
      </c>
      <c r="AP25" s="68">
        <v>22.582999999999998</v>
      </c>
      <c r="AQ25" s="68">
        <v>23.776</v>
      </c>
      <c r="AR25" s="68">
        <v>24.55</v>
      </c>
      <c r="AS25" s="68">
        <v>24.228999999999999</v>
      </c>
      <c r="AT25" s="68">
        <v>23.227</v>
      </c>
      <c r="AU25" s="68">
        <v>24.748000000000001</v>
      </c>
      <c r="AV25" s="68">
        <v>24.888000000000002</v>
      </c>
      <c r="AW25" s="68">
        <v>24.106999999999999</v>
      </c>
      <c r="AX25" s="68">
        <v>25.768999999999998</v>
      </c>
      <c r="AY25" s="68">
        <v>29.516999999999999</v>
      </c>
      <c r="AZ25" s="68">
        <v>24.196999999999999</v>
      </c>
      <c r="BA25" s="68">
        <v>21.652000000000001</v>
      </c>
      <c r="BB25" s="68">
        <v>21.544</v>
      </c>
      <c r="BC25" s="68">
        <v>22.559000000000001</v>
      </c>
      <c r="BD25" s="68">
        <v>20.978999999999999</v>
      </c>
      <c r="BE25" s="68">
        <v>21.872</v>
      </c>
      <c r="BF25" s="68">
        <v>23.073</v>
      </c>
      <c r="BG25" s="68">
        <v>23.331571429</v>
      </c>
      <c r="BH25" s="68">
        <v>22.207000000000001</v>
      </c>
      <c r="BI25" s="325">
        <v>23.839700000000001</v>
      </c>
      <c r="BJ25" s="325">
        <v>24.465019999999999</v>
      </c>
      <c r="BK25" s="325">
        <v>26.318639999999998</v>
      </c>
      <c r="BL25" s="325">
        <v>26.65249</v>
      </c>
      <c r="BM25" s="325">
        <v>23.8949</v>
      </c>
      <c r="BN25" s="325">
        <v>21.346440000000001</v>
      </c>
      <c r="BO25" s="325">
        <v>22.55809</v>
      </c>
      <c r="BP25" s="325">
        <v>22.681039999999999</v>
      </c>
      <c r="BQ25" s="325">
        <v>22.6342</v>
      </c>
      <c r="BR25" s="325">
        <v>23.141020000000001</v>
      </c>
      <c r="BS25" s="325">
        <v>23.716889999999999</v>
      </c>
      <c r="BT25" s="325">
        <v>23.305409999999998</v>
      </c>
      <c r="BU25" s="325">
        <v>23.73113</v>
      </c>
      <c r="BV25" s="325">
        <v>23.994800000000001</v>
      </c>
    </row>
    <row r="26" spans="1:74" ht="11.1" customHeight="1" x14ac:dyDescent="0.2">
      <c r="A26" s="1"/>
      <c r="B26" s="7" t="s">
        <v>120</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227"/>
      <c r="BH26" s="227"/>
      <c r="BI26" s="395"/>
      <c r="BJ26" s="395"/>
      <c r="BK26" s="395"/>
      <c r="BL26" s="395"/>
      <c r="BM26" s="395"/>
      <c r="BN26" s="395"/>
      <c r="BO26" s="395"/>
      <c r="BP26" s="395"/>
      <c r="BQ26" s="395"/>
      <c r="BR26" s="395"/>
      <c r="BS26" s="395"/>
      <c r="BT26" s="395"/>
      <c r="BU26" s="395"/>
      <c r="BV26" s="395"/>
    </row>
    <row r="27" spans="1:74" ht="11.1" customHeight="1" x14ac:dyDescent="0.2">
      <c r="A27" s="1" t="s">
        <v>505</v>
      </c>
      <c r="B27" s="184" t="s">
        <v>117</v>
      </c>
      <c r="C27" s="69">
        <v>213.43700000000001</v>
      </c>
      <c r="D27" s="69">
        <v>210.92400000000001</v>
      </c>
      <c r="E27" s="69">
        <v>206.20599999999999</v>
      </c>
      <c r="F27" s="69">
        <v>203.48500000000001</v>
      </c>
      <c r="G27" s="69">
        <v>196.52199999999999</v>
      </c>
      <c r="H27" s="69">
        <v>195.887</v>
      </c>
      <c r="I27" s="69">
        <v>193.66300000000001</v>
      </c>
      <c r="J27" s="69">
        <v>192.22499999999999</v>
      </c>
      <c r="K27" s="69">
        <v>196.19</v>
      </c>
      <c r="L27" s="69">
        <v>189.65799999999999</v>
      </c>
      <c r="M27" s="69">
        <v>195.18299999999999</v>
      </c>
      <c r="N27" s="69">
        <v>206.87</v>
      </c>
      <c r="O27" s="69">
        <v>235.13499999999999</v>
      </c>
      <c r="P27" s="69">
        <v>229.322</v>
      </c>
      <c r="Q27" s="69">
        <v>217.45400000000001</v>
      </c>
      <c r="R27" s="69">
        <v>218.81399999999999</v>
      </c>
      <c r="S27" s="69">
        <v>220.03399999999999</v>
      </c>
      <c r="T27" s="69">
        <v>218.006</v>
      </c>
      <c r="U27" s="69">
        <v>216.48699999999999</v>
      </c>
      <c r="V27" s="69">
        <v>204.85900000000001</v>
      </c>
      <c r="W27" s="69">
        <v>202.89400000000001</v>
      </c>
      <c r="X27" s="69">
        <v>199.84200000000001</v>
      </c>
      <c r="Y27" s="69">
        <v>207.708</v>
      </c>
      <c r="Z27" s="69">
        <v>210.20400000000001</v>
      </c>
      <c r="AA27" s="69">
        <v>232.67400000000001</v>
      </c>
      <c r="AB27" s="69">
        <v>228.22499999999999</v>
      </c>
      <c r="AC27" s="69">
        <v>218.02799999999999</v>
      </c>
      <c r="AD27" s="69">
        <v>221.86099999999999</v>
      </c>
      <c r="AE27" s="69">
        <v>220.476</v>
      </c>
      <c r="AF27" s="69">
        <v>215.93700000000001</v>
      </c>
      <c r="AG27" s="69">
        <v>209.70599999999999</v>
      </c>
      <c r="AH27" s="69">
        <v>202.20400000000001</v>
      </c>
      <c r="AI27" s="69">
        <v>201.44</v>
      </c>
      <c r="AJ27" s="69">
        <v>192.755</v>
      </c>
      <c r="AK27" s="69">
        <v>201.31100000000001</v>
      </c>
      <c r="AL27" s="69">
        <v>212.29300000000001</v>
      </c>
      <c r="AM27" s="69">
        <v>223.91800000000001</v>
      </c>
      <c r="AN27" s="69">
        <v>228.48</v>
      </c>
      <c r="AO27" s="69">
        <v>216.80699999999999</v>
      </c>
      <c r="AP27" s="69">
        <v>217.56200000000001</v>
      </c>
      <c r="AQ27" s="69">
        <v>219.11099999999999</v>
      </c>
      <c r="AR27" s="69">
        <v>216.166</v>
      </c>
      <c r="AS27" s="69">
        <v>210.06399999999999</v>
      </c>
      <c r="AT27" s="69">
        <v>213.07499999999999</v>
      </c>
      <c r="AU27" s="69">
        <v>215.22200000000001</v>
      </c>
      <c r="AV27" s="69">
        <v>207.78399999999999</v>
      </c>
      <c r="AW27" s="69">
        <v>206.12899999999999</v>
      </c>
      <c r="AX27" s="69">
        <v>220.73099999999999</v>
      </c>
      <c r="AY27" s="69">
        <v>231.809</v>
      </c>
      <c r="AZ27" s="69">
        <v>227.17</v>
      </c>
      <c r="BA27" s="69">
        <v>214.4</v>
      </c>
      <c r="BB27" s="69">
        <v>208.70400000000001</v>
      </c>
      <c r="BC27" s="69">
        <v>213.15799999999999</v>
      </c>
      <c r="BD27" s="69">
        <v>208.751</v>
      </c>
      <c r="BE27" s="69">
        <v>213.37200000000001</v>
      </c>
      <c r="BF27" s="69">
        <v>207.374</v>
      </c>
      <c r="BG27" s="69">
        <v>205.95071429000001</v>
      </c>
      <c r="BH27" s="69">
        <v>195.02199999999999</v>
      </c>
      <c r="BI27" s="346">
        <v>200.7467</v>
      </c>
      <c r="BJ27" s="346">
        <v>209.81290000000001</v>
      </c>
      <c r="BK27" s="346">
        <v>216.11699999999999</v>
      </c>
      <c r="BL27" s="346">
        <v>214.1771</v>
      </c>
      <c r="BM27" s="346">
        <v>209.0874</v>
      </c>
      <c r="BN27" s="346">
        <v>205.48779999999999</v>
      </c>
      <c r="BO27" s="346">
        <v>203.2602</v>
      </c>
      <c r="BP27" s="346">
        <v>205.64609999999999</v>
      </c>
      <c r="BQ27" s="346">
        <v>204.2071</v>
      </c>
      <c r="BR27" s="346">
        <v>199.98910000000001</v>
      </c>
      <c r="BS27" s="346">
        <v>200.2851</v>
      </c>
      <c r="BT27" s="346">
        <v>195.22020000000001</v>
      </c>
      <c r="BU27" s="346">
        <v>202.59360000000001</v>
      </c>
      <c r="BV27" s="346">
        <v>212.35380000000001</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
      <c r="A29" s="1"/>
      <c r="B29" s="780" t="s">
        <v>834</v>
      </c>
      <c r="C29" s="781"/>
      <c r="D29" s="781"/>
      <c r="E29" s="781"/>
      <c r="F29" s="781"/>
      <c r="G29" s="781"/>
      <c r="H29" s="781"/>
      <c r="I29" s="781"/>
      <c r="J29" s="781"/>
      <c r="K29" s="781"/>
      <c r="L29" s="781"/>
      <c r="M29" s="781"/>
      <c r="N29" s="781"/>
      <c r="O29" s="781"/>
      <c r="P29" s="781"/>
      <c r="Q29" s="781"/>
      <c r="AY29" s="524"/>
      <c r="AZ29" s="524"/>
      <c r="BA29" s="524"/>
      <c r="BB29" s="524"/>
      <c r="BC29" s="524"/>
      <c r="BD29" s="644"/>
      <c r="BE29" s="644"/>
      <c r="BF29" s="644"/>
      <c r="BG29" s="524"/>
      <c r="BH29" s="524"/>
      <c r="BI29" s="524"/>
      <c r="BJ29" s="524"/>
    </row>
    <row r="30" spans="1:74" s="278" customFormat="1" ht="12" customHeight="1" x14ac:dyDescent="0.2">
      <c r="A30" s="1"/>
      <c r="B30" s="789" t="s">
        <v>133</v>
      </c>
      <c r="C30" s="781"/>
      <c r="D30" s="781"/>
      <c r="E30" s="781"/>
      <c r="F30" s="781"/>
      <c r="G30" s="781"/>
      <c r="H30" s="781"/>
      <c r="I30" s="781"/>
      <c r="J30" s="781"/>
      <c r="K30" s="781"/>
      <c r="L30" s="781"/>
      <c r="M30" s="781"/>
      <c r="N30" s="781"/>
      <c r="O30" s="781"/>
      <c r="P30" s="781"/>
      <c r="Q30" s="781"/>
      <c r="AY30" s="524"/>
      <c r="AZ30" s="524"/>
      <c r="BA30" s="524"/>
      <c r="BB30" s="524"/>
      <c r="BC30" s="524"/>
      <c r="BD30" s="644"/>
      <c r="BE30" s="644"/>
      <c r="BF30" s="644"/>
      <c r="BG30" s="524"/>
      <c r="BH30" s="524"/>
      <c r="BI30" s="524"/>
      <c r="BJ30" s="524"/>
    </row>
    <row r="31" spans="1:74" s="439" customFormat="1" ht="12" customHeight="1" x14ac:dyDescent="0.2">
      <c r="A31" s="438"/>
      <c r="B31" s="802" t="s">
        <v>859</v>
      </c>
      <c r="C31" s="803"/>
      <c r="D31" s="803"/>
      <c r="E31" s="803"/>
      <c r="F31" s="803"/>
      <c r="G31" s="803"/>
      <c r="H31" s="803"/>
      <c r="I31" s="803"/>
      <c r="J31" s="803"/>
      <c r="K31" s="803"/>
      <c r="L31" s="803"/>
      <c r="M31" s="803"/>
      <c r="N31" s="803"/>
      <c r="O31" s="803"/>
      <c r="P31" s="803"/>
      <c r="Q31" s="799"/>
      <c r="AY31" s="525"/>
      <c r="AZ31" s="525"/>
      <c r="BA31" s="525"/>
      <c r="BB31" s="525"/>
      <c r="BC31" s="525"/>
      <c r="BD31" s="645"/>
      <c r="BE31" s="645"/>
      <c r="BF31" s="645"/>
      <c r="BG31" s="525"/>
      <c r="BH31" s="525"/>
      <c r="BI31" s="525"/>
      <c r="BJ31" s="525"/>
    </row>
    <row r="32" spans="1:74" s="439" customFormat="1" ht="12" customHeight="1" x14ac:dyDescent="0.2">
      <c r="A32" s="438"/>
      <c r="B32" s="797" t="s">
        <v>879</v>
      </c>
      <c r="C32" s="799"/>
      <c r="D32" s="799"/>
      <c r="E32" s="799"/>
      <c r="F32" s="799"/>
      <c r="G32" s="799"/>
      <c r="H32" s="799"/>
      <c r="I32" s="799"/>
      <c r="J32" s="799"/>
      <c r="K32" s="799"/>
      <c r="L32" s="799"/>
      <c r="M32" s="799"/>
      <c r="N32" s="799"/>
      <c r="O32" s="799"/>
      <c r="P32" s="799"/>
      <c r="Q32" s="799"/>
      <c r="AY32" s="525"/>
      <c r="AZ32" s="525"/>
      <c r="BA32" s="525"/>
      <c r="BB32" s="525"/>
      <c r="BC32" s="525"/>
      <c r="BD32" s="645"/>
      <c r="BE32" s="645"/>
      <c r="BF32" s="645"/>
      <c r="BG32" s="525"/>
      <c r="BH32" s="525"/>
      <c r="BI32" s="525"/>
      <c r="BJ32" s="525"/>
    </row>
    <row r="33" spans="1:74" s="439" customFormat="1" ht="12" customHeight="1" x14ac:dyDescent="0.2">
      <c r="A33" s="438"/>
      <c r="B33" s="833" t="s">
        <v>880</v>
      </c>
      <c r="C33" s="799"/>
      <c r="D33" s="799"/>
      <c r="E33" s="799"/>
      <c r="F33" s="799"/>
      <c r="G33" s="799"/>
      <c r="H33" s="799"/>
      <c r="I33" s="799"/>
      <c r="J33" s="799"/>
      <c r="K33" s="799"/>
      <c r="L33" s="799"/>
      <c r="M33" s="799"/>
      <c r="N33" s="799"/>
      <c r="O33" s="799"/>
      <c r="P33" s="799"/>
      <c r="Q33" s="799"/>
      <c r="AY33" s="525"/>
      <c r="AZ33" s="525"/>
      <c r="BA33" s="525"/>
      <c r="BB33" s="525"/>
      <c r="BC33" s="525"/>
      <c r="BD33" s="645"/>
      <c r="BE33" s="645"/>
      <c r="BF33" s="645"/>
      <c r="BG33" s="525"/>
      <c r="BH33" s="525"/>
      <c r="BI33" s="525"/>
      <c r="BJ33" s="525"/>
    </row>
    <row r="34" spans="1:74" s="439" customFormat="1" ht="12" customHeight="1" x14ac:dyDescent="0.2">
      <c r="A34" s="438"/>
      <c r="B34" s="802" t="s">
        <v>882</v>
      </c>
      <c r="C34" s="803"/>
      <c r="D34" s="803"/>
      <c r="E34" s="803"/>
      <c r="F34" s="803"/>
      <c r="G34" s="803"/>
      <c r="H34" s="803"/>
      <c r="I34" s="803"/>
      <c r="J34" s="803"/>
      <c r="K34" s="803"/>
      <c r="L34" s="803"/>
      <c r="M34" s="803"/>
      <c r="N34" s="803"/>
      <c r="O34" s="803"/>
      <c r="P34" s="803"/>
      <c r="Q34" s="799"/>
      <c r="AY34" s="525"/>
      <c r="AZ34" s="525"/>
      <c r="BA34" s="525"/>
      <c r="BB34" s="525"/>
      <c r="BC34" s="525"/>
      <c r="BD34" s="645"/>
      <c r="BE34" s="645"/>
      <c r="BF34" s="645"/>
      <c r="BG34" s="525"/>
      <c r="BH34" s="525"/>
      <c r="BI34" s="525"/>
      <c r="BJ34" s="525"/>
    </row>
    <row r="35" spans="1:74" s="439" customFormat="1" ht="12" customHeight="1" x14ac:dyDescent="0.2">
      <c r="A35" s="438"/>
      <c r="B35" s="804" t="s">
        <v>883</v>
      </c>
      <c r="C35" s="798"/>
      <c r="D35" s="798"/>
      <c r="E35" s="798"/>
      <c r="F35" s="798"/>
      <c r="G35" s="798"/>
      <c r="H35" s="798"/>
      <c r="I35" s="798"/>
      <c r="J35" s="798"/>
      <c r="K35" s="798"/>
      <c r="L35" s="798"/>
      <c r="M35" s="798"/>
      <c r="N35" s="798"/>
      <c r="O35" s="798"/>
      <c r="P35" s="798"/>
      <c r="Q35" s="799"/>
      <c r="AY35" s="525"/>
      <c r="AZ35" s="525"/>
      <c r="BA35" s="525"/>
      <c r="BB35" s="525"/>
      <c r="BC35" s="525"/>
      <c r="BD35" s="645"/>
      <c r="BE35" s="645"/>
      <c r="BF35" s="645"/>
      <c r="BG35" s="525"/>
      <c r="BH35" s="525"/>
      <c r="BI35" s="525"/>
      <c r="BJ35" s="525"/>
    </row>
    <row r="36" spans="1:74" s="439" customFormat="1" ht="12" customHeight="1" x14ac:dyDescent="0.2">
      <c r="A36" s="438"/>
      <c r="B36" s="797" t="s">
        <v>863</v>
      </c>
      <c r="C36" s="798"/>
      <c r="D36" s="798"/>
      <c r="E36" s="798"/>
      <c r="F36" s="798"/>
      <c r="G36" s="798"/>
      <c r="H36" s="798"/>
      <c r="I36" s="798"/>
      <c r="J36" s="798"/>
      <c r="K36" s="798"/>
      <c r="L36" s="798"/>
      <c r="M36" s="798"/>
      <c r="N36" s="798"/>
      <c r="O36" s="798"/>
      <c r="P36" s="798"/>
      <c r="Q36" s="799"/>
      <c r="AY36" s="525"/>
      <c r="AZ36" s="525"/>
      <c r="BA36" s="525"/>
      <c r="BB36" s="525"/>
      <c r="BC36" s="525"/>
      <c r="BD36" s="645"/>
      <c r="BE36" s="645"/>
      <c r="BF36" s="645"/>
      <c r="BG36" s="525"/>
      <c r="BH36" s="525"/>
      <c r="BI36" s="525"/>
      <c r="BJ36" s="525"/>
    </row>
    <row r="37" spans="1:74" s="440" customFormat="1" ht="12" customHeight="1" x14ac:dyDescent="0.2">
      <c r="A37" s="429"/>
      <c r="B37" s="811" t="s">
        <v>959</v>
      </c>
      <c r="C37" s="799"/>
      <c r="D37" s="799"/>
      <c r="E37" s="799"/>
      <c r="F37" s="799"/>
      <c r="G37" s="799"/>
      <c r="H37" s="799"/>
      <c r="I37" s="799"/>
      <c r="J37" s="799"/>
      <c r="K37" s="799"/>
      <c r="L37" s="799"/>
      <c r="M37" s="799"/>
      <c r="N37" s="799"/>
      <c r="O37" s="799"/>
      <c r="P37" s="799"/>
      <c r="Q37" s="799"/>
      <c r="AY37" s="526"/>
      <c r="AZ37" s="526"/>
      <c r="BA37" s="526"/>
      <c r="BB37" s="526"/>
      <c r="BC37" s="526"/>
      <c r="BD37" s="646"/>
      <c r="BE37" s="646"/>
      <c r="BF37" s="646"/>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I22" sqref="BI22"/>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0" customWidth="1"/>
    <col min="56" max="58" width="6.5703125" style="647" customWidth="1"/>
    <col min="59" max="62" width="6.5703125" style="390" customWidth="1"/>
    <col min="63" max="74" width="6.5703125" style="72" customWidth="1"/>
    <col min="75" max="16384" width="9.5703125" style="72"/>
  </cols>
  <sheetData>
    <row r="1" spans="1:74" ht="13.35" customHeight="1" x14ac:dyDescent="0.2">
      <c r="A1" s="790" t="s">
        <v>817</v>
      </c>
      <c r="B1" s="834" t="s">
        <v>245</v>
      </c>
      <c r="C1" s="835"/>
      <c r="D1" s="835"/>
      <c r="E1" s="835"/>
      <c r="F1" s="835"/>
      <c r="G1" s="835"/>
      <c r="H1" s="835"/>
      <c r="I1" s="835"/>
      <c r="J1" s="835"/>
      <c r="K1" s="835"/>
      <c r="L1" s="835"/>
      <c r="M1" s="835"/>
      <c r="N1" s="835"/>
      <c r="O1" s="835"/>
      <c r="P1" s="835"/>
      <c r="Q1" s="835"/>
      <c r="R1" s="835"/>
      <c r="S1" s="835"/>
      <c r="T1" s="835"/>
      <c r="U1" s="835"/>
      <c r="V1" s="835"/>
      <c r="W1" s="835"/>
      <c r="X1" s="835"/>
      <c r="Y1" s="835"/>
      <c r="Z1" s="835"/>
      <c r="AA1" s="835"/>
      <c r="AB1" s="835"/>
      <c r="AC1" s="835"/>
      <c r="AD1" s="835"/>
      <c r="AE1" s="835"/>
      <c r="AF1" s="835"/>
      <c r="AG1" s="835"/>
      <c r="AH1" s="835"/>
      <c r="AI1" s="835"/>
      <c r="AJ1" s="835"/>
      <c r="AK1" s="835"/>
      <c r="AL1" s="835"/>
      <c r="AM1" s="301"/>
    </row>
    <row r="2" spans="1:74" ht="12.75"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73"/>
      <c r="B5" s="74" t="s">
        <v>800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3"/>
      <c r="BA5" s="713"/>
      <c r="BB5" s="713"/>
      <c r="BC5" s="713"/>
      <c r="BD5" s="745"/>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794</v>
      </c>
      <c r="B6" s="185" t="s">
        <v>434</v>
      </c>
      <c r="C6" s="213">
        <v>78.075868548000003</v>
      </c>
      <c r="D6" s="213">
        <v>78.463815107000002</v>
      </c>
      <c r="E6" s="213">
        <v>78.810305774</v>
      </c>
      <c r="F6" s="213">
        <v>79.947986</v>
      </c>
      <c r="G6" s="213">
        <v>78.797208032</v>
      </c>
      <c r="H6" s="213">
        <v>78.613866866999999</v>
      </c>
      <c r="I6" s="213">
        <v>78.862992581</v>
      </c>
      <c r="J6" s="213">
        <v>78.952723355000003</v>
      </c>
      <c r="K6" s="213">
        <v>79.451042999999999</v>
      </c>
      <c r="L6" s="213">
        <v>78.872316902999998</v>
      </c>
      <c r="M6" s="213">
        <v>78.541217433</v>
      </c>
      <c r="N6" s="213">
        <v>78.545799935000005</v>
      </c>
      <c r="O6" s="213">
        <v>78.560495516000003</v>
      </c>
      <c r="P6" s="213">
        <v>79.673152793</v>
      </c>
      <c r="Q6" s="213">
        <v>78.773416452000006</v>
      </c>
      <c r="R6" s="213">
        <v>78.718453533000002</v>
      </c>
      <c r="S6" s="213">
        <v>77.821785289999994</v>
      </c>
      <c r="T6" s="213">
        <v>77.076280967000002</v>
      </c>
      <c r="U6" s="213">
        <v>77.706927194000002</v>
      </c>
      <c r="V6" s="213">
        <v>77.090734257999998</v>
      </c>
      <c r="W6" s="213">
        <v>76.580057832999998</v>
      </c>
      <c r="X6" s="213">
        <v>76.279981226000004</v>
      </c>
      <c r="Y6" s="213">
        <v>76.916482966999993</v>
      </c>
      <c r="Z6" s="213">
        <v>76.050186354999994</v>
      </c>
      <c r="AA6" s="213">
        <v>75.465512451999999</v>
      </c>
      <c r="AB6" s="213">
        <v>76.521014356999999</v>
      </c>
      <c r="AC6" s="213">
        <v>78.251577581000006</v>
      </c>
      <c r="AD6" s="213">
        <v>78.347716933000001</v>
      </c>
      <c r="AE6" s="213">
        <v>78.346423354999999</v>
      </c>
      <c r="AF6" s="213">
        <v>79.105870033000002</v>
      </c>
      <c r="AG6" s="213">
        <v>79.921699871000001</v>
      </c>
      <c r="AH6" s="213">
        <v>79.876760032000007</v>
      </c>
      <c r="AI6" s="213">
        <v>81.273754199999999</v>
      </c>
      <c r="AJ6" s="213">
        <v>82.717891323000003</v>
      </c>
      <c r="AK6" s="213">
        <v>85.292362132999997</v>
      </c>
      <c r="AL6" s="213">
        <v>84.786924741999997</v>
      </c>
      <c r="AM6" s="213">
        <v>84.273825193999997</v>
      </c>
      <c r="AN6" s="213">
        <v>86.085584964000006</v>
      </c>
      <c r="AO6" s="213">
        <v>87.763992806000005</v>
      </c>
      <c r="AP6" s="213">
        <v>87.234921299999996</v>
      </c>
      <c r="AQ6" s="213">
        <v>88.050157193999993</v>
      </c>
      <c r="AR6" s="213">
        <v>88.177088132999998</v>
      </c>
      <c r="AS6" s="213">
        <v>88.994897386999995</v>
      </c>
      <c r="AT6" s="213">
        <v>90.798082871000005</v>
      </c>
      <c r="AU6" s="213">
        <v>93.230538832999997</v>
      </c>
      <c r="AV6" s="213">
        <v>93.391527515999996</v>
      </c>
      <c r="AW6" s="213">
        <v>95.674455433000006</v>
      </c>
      <c r="AX6" s="213">
        <v>95.223908289999997</v>
      </c>
      <c r="AY6" s="213">
        <v>95.189549548000002</v>
      </c>
      <c r="AZ6" s="213">
        <v>96.196639356999995</v>
      </c>
      <c r="BA6" s="213">
        <v>96.772658129000007</v>
      </c>
      <c r="BB6" s="213">
        <v>97.299073500000006</v>
      </c>
      <c r="BC6" s="213">
        <v>96.872206355000003</v>
      </c>
      <c r="BD6" s="213">
        <v>98.115709499999994</v>
      </c>
      <c r="BE6" s="213">
        <v>98.096648322999997</v>
      </c>
      <c r="BF6" s="213">
        <v>100.50573783999999</v>
      </c>
      <c r="BG6" s="213">
        <v>101.0274</v>
      </c>
      <c r="BH6" s="213">
        <v>102.56140000000001</v>
      </c>
      <c r="BI6" s="351">
        <v>102.8738</v>
      </c>
      <c r="BJ6" s="351">
        <v>102.8445</v>
      </c>
      <c r="BK6" s="351">
        <v>102.0322</v>
      </c>
      <c r="BL6" s="351">
        <v>101.8652</v>
      </c>
      <c r="BM6" s="351">
        <v>101.85599999999999</v>
      </c>
      <c r="BN6" s="351">
        <v>101.8998</v>
      </c>
      <c r="BO6" s="351">
        <v>102.07389999999999</v>
      </c>
      <c r="BP6" s="351">
        <v>102.18559999999999</v>
      </c>
      <c r="BQ6" s="351">
        <v>102.1795</v>
      </c>
      <c r="BR6" s="351">
        <v>102.35809999999999</v>
      </c>
      <c r="BS6" s="351">
        <v>102.5834</v>
      </c>
      <c r="BT6" s="351">
        <v>102.4128</v>
      </c>
      <c r="BU6" s="351">
        <v>102.32040000000001</v>
      </c>
      <c r="BV6" s="351">
        <v>101.70480000000001</v>
      </c>
    </row>
    <row r="7" spans="1:74" ht="11.1" customHeight="1" x14ac:dyDescent="0.2">
      <c r="A7" s="76" t="s">
        <v>795</v>
      </c>
      <c r="B7" s="185" t="s">
        <v>435</v>
      </c>
      <c r="C7" s="213">
        <v>1.0141756773999999</v>
      </c>
      <c r="D7" s="213">
        <v>0.98249407143</v>
      </c>
      <c r="E7" s="213">
        <v>0.98460487097000005</v>
      </c>
      <c r="F7" s="213">
        <v>0.99196016666999998</v>
      </c>
      <c r="G7" s="213">
        <v>0.93947148387000001</v>
      </c>
      <c r="H7" s="213">
        <v>0.86666433333000004</v>
      </c>
      <c r="I7" s="213">
        <v>0.86069874193999996</v>
      </c>
      <c r="J7" s="213">
        <v>0.81213077419000002</v>
      </c>
      <c r="K7" s="213">
        <v>0.91999966666999999</v>
      </c>
      <c r="L7" s="213">
        <v>0.94134241934999996</v>
      </c>
      <c r="M7" s="213">
        <v>0.98966583333000002</v>
      </c>
      <c r="N7" s="213">
        <v>0.99811180644999997</v>
      </c>
      <c r="O7" s="213">
        <v>0.98985696773999998</v>
      </c>
      <c r="P7" s="213">
        <v>0.98047362068999999</v>
      </c>
      <c r="Q7" s="213">
        <v>0.96446416129000001</v>
      </c>
      <c r="R7" s="213">
        <v>0.87527080000000002</v>
      </c>
      <c r="S7" s="213">
        <v>0.87380251613000004</v>
      </c>
      <c r="T7" s="213">
        <v>0.82939439999999998</v>
      </c>
      <c r="U7" s="213">
        <v>0.80725641935000003</v>
      </c>
      <c r="V7" s="213">
        <v>0.80545829032000005</v>
      </c>
      <c r="W7" s="213">
        <v>0.83234090000000005</v>
      </c>
      <c r="X7" s="213">
        <v>0.92084509677000004</v>
      </c>
      <c r="Y7" s="213">
        <v>1.0126803666999999</v>
      </c>
      <c r="Z7" s="213">
        <v>1.0197435483999999</v>
      </c>
      <c r="AA7" s="213">
        <v>1.0007213548</v>
      </c>
      <c r="AB7" s="213">
        <v>1.0051832142999999</v>
      </c>
      <c r="AC7" s="213">
        <v>1.0110911935</v>
      </c>
      <c r="AD7" s="213">
        <v>1.0124298332999999</v>
      </c>
      <c r="AE7" s="213">
        <v>0.98061022581000001</v>
      </c>
      <c r="AF7" s="213">
        <v>0.91696866666999999</v>
      </c>
      <c r="AG7" s="213">
        <v>0.77498987097000005</v>
      </c>
      <c r="AH7" s="213">
        <v>0.78796548386999998</v>
      </c>
      <c r="AI7" s="213">
        <v>0.90684136667000004</v>
      </c>
      <c r="AJ7" s="213">
        <v>0.95277609676999997</v>
      </c>
      <c r="AK7" s="213">
        <v>0.99199323333</v>
      </c>
      <c r="AL7" s="213">
        <v>0.98839683870999995</v>
      </c>
      <c r="AM7" s="213">
        <v>1.0024972581</v>
      </c>
      <c r="AN7" s="213">
        <v>0.99018407142999998</v>
      </c>
      <c r="AO7" s="213">
        <v>0.99678816129000003</v>
      </c>
      <c r="AP7" s="213">
        <v>0.96358413333000004</v>
      </c>
      <c r="AQ7" s="213">
        <v>0.93002709676999995</v>
      </c>
      <c r="AR7" s="213">
        <v>0.86816786667000001</v>
      </c>
      <c r="AS7" s="213">
        <v>0.84246267742000003</v>
      </c>
      <c r="AT7" s="213">
        <v>0.84280248387000001</v>
      </c>
      <c r="AU7" s="213">
        <v>0.90165796666999998</v>
      </c>
      <c r="AV7" s="213">
        <v>0.90972770968000005</v>
      </c>
      <c r="AW7" s="213">
        <v>0.98024476667000005</v>
      </c>
      <c r="AX7" s="213">
        <v>0.99763341935000005</v>
      </c>
      <c r="AY7" s="213">
        <v>0.98396409676999996</v>
      </c>
      <c r="AZ7" s="213">
        <v>0.95457417857000004</v>
      </c>
      <c r="BA7" s="213">
        <v>0.94664041934999998</v>
      </c>
      <c r="BB7" s="213">
        <v>0.96053960000000005</v>
      </c>
      <c r="BC7" s="213">
        <v>0.93647477419000003</v>
      </c>
      <c r="BD7" s="213">
        <v>0.89631323333000001</v>
      </c>
      <c r="BE7" s="213">
        <v>0.82122106451999999</v>
      </c>
      <c r="BF7" s="213">
        <v>0.73792435483999996</v>
      </c>
      <c r="BG7" s="213">
        <v>0.87644569999999999</v>
      </c>
      <c r="BH7" s="213">
        <v>0.91139740000000002</v>
      </c>
      <c r="BI7" s="351">
        <v>0.95276369999999999</v>
      </c>
      <c r="BJ7" s="351">
        <v>0.96106610000000003</v>
      </c>
      <c r="BK7" s="351">
        <v>0.97369749999999999</v>
      </c>
      <c r="BL7" s="351">
        <v>1.026762</v>
      </c>
      <c r="BM7" s="351">
        <v>1.0145090000000001</v>
      </c>
      <c r="BN7" s="351">
        <v>0.92320400000000002</v>
      </c>
      <c r="BO7" s="351">
        <v>0.85608919999999999</v>
      </c>
      <c r="BP7" s="351">
        <v>0.78528540000000002</v>
      </c>
      <c r="BQ7" s="351">
        <v>0.65058890000000003</v>
      </c>
      <c r="BR7" s="351">
        <v>0.8000351</v>
      </c>
      <c r="BS7" s="351">
        <v>0.91396169999999999</v>
      </c>
      <c r="BT7" s="351">
        <v>0.92466230000000005</v>
      </c>
      <c r="BU7" s="351">
        <v>0.95821020000000001</v>
      </c>
      <c r="BV7" s="351">
        <v>0.95878850000000004</v>
      </c>
    </row>
    <row r="8" spans="1:74" ht="11.1" customHeight="1" x14ac:dyDescent="0.2">
      <c r="A8" s="76" t="s">
        <v>798</v>
      </c>
      <c r="B8" s="185" t="s">
        <v>129</v>
      </c>
      <c r="C8" s="213">
        <v>3.4163715483999999</v>
      </c>
      <c r="D8" s="213">
        <v>3.3588606071</v>
      </c>
      <c r="E8" s="213">
        <v>3.0849011289999999</v>
      </c>
      <c r="F8" s="213">
        <v>3.5699841666999999</v>
      </c>
      <c r="G8" s="213">
        <v>3.5924043548000002</v>
      </c>
      <c r="H8" s="213">
        <v>3.5121537332999999</v>
      </c>
      <c r="I8" s="213">
        <v>3.7630379676999999</v>
      </c>
      <c r="J8" s="213">
        <v>3.8430978386999999</v>
      </c>
      <c r="K8" s="213">
        <v>3.8741262333000002</v>
      </c>
      <c r="L8" s="213">
        <v>3.5772226129</v>
      </c>
      <c r="M8" s="213">
        <v>3.3795202999999998</v>
      </c>
      <c r="N8" s="213">
        <v>3.4914604194000001</v>
      </c>
      <c r="O8" s="213">
        <v>3.3684434194000001</v>
      </c>
      <c r="P8" s="213">
        <v>3.3349898621</v>
      </c>
      <c r="Q8" s="213">
        <v>3.4466514194000002</v>
      </c>
      <c r="R8" s="213">
        <v>3.2485630333</v>
      </c>
      <c r="S8" s="213">
        <v>3.4318000323</v>
      </c>
      <c r="T8" s="213">
        <v>3.1110263667</v>
      </c>
      <c r="U8" s="213">
        <v>3.1938824515999999</v>
      </c>
      <c r="V8" s="213">
        <v>3.2873087742</v>
      </c>
      <c r="W8" s="213">
        <v>3.1254156332999998</v>
      </c>
      <c r="X8" s="213">
        <v>3.2455705483999999</v>
      </c>
      <c r="Y8" s="213">
        <v>3.2636478667</v>
      </c>
      <c r="Z8" s="213">
        <v>3.3003703548000001</v>
      </c>
      <c r="AA8" s="213">
        <v>3.2658343548</v>
      </c>
      <c r="AB8" s="213">
        <v>3.1585053213999998</v>
      </c>
      <c r="AC8" s="213">
        <v>3.2764581934999999</v>
      </c>
      <c r="AD8" s="213">
        <v>3.0270983667000002</v>
      </c>
      <c r="AE8" s="213">
        <v>3.0718021289999999</v>
      </c>
      <c r="AF8" s="213">
        <v>2.8918647332999998</v>
      </c>
      <c r="AG8" s="213">
        <v>3.0287510645000002</v>
      </c>
      <c r="AH8" s="213">
        <v>2.8654033548000002</v>
      </c>
      <c r="AI8" s="213">
        <v>2.8142230332999998</v>
      </c>
      <c r="AJ8" s="213">
        <v>2.4676664516</v>
      </c>
      <c r="AK8" s="213">
        <v>2.6014927000000001</v>
      </c>
      <c r="AL8" s="213">
        <v>2.4103356452</v>
      </c>
      <c r="AM8" s="213">
        <v>2.4041771612999998</v>
      </c>
      <c r="AN8" s="213">
        <v>2.5499644642999999</v>
      </c>
      <c r="AO8" s="213">
        <v>2.5973800322999998</v>
      </c>
      <c r="AP8" s="213">
        <v>2.4153081667</v>
      </c>
      <c r="AQ8" s="213">
        <v>2.4161050323</v>
      </c>
      <c r="AR8" s="213">
        <v>2.5269507</v>
      </c>
      <c r="AS8" s="213">
        <v>2.8465355160999999</v>
      </c>
      <c r="AT8" s="213">
        <v>3.0422223547999998</v>
      </c>
      <c r="AU8" s="213">
        <v>2.8390418333</v>
      </c>
      <c r="AV8" s="213">
        <v>2.6674534194000001</v>
      </c>
      <c r="AW8" s="213">
        <v>2.8921643666999999</v>
      </c>
      <c r="AX8" s="213">
        <v>2.8558617742000001</v>
      </c>
      <c r="AY8" s="213">
        <v>2.8671761290000002</v>
      </c>
      <c r="AZ8" s="213">
        <v>2.6424028928999999</v>
      </c>
      <c r="BA8" s="213">
        <v>2.8706439355</v>
      </c>
      <c r="BB8" s="213">
        <v>2.8307922667000001</v>
      </c>
      <c r="BC8" s="213">
        <v>2.7551833548000002</v>
      </c>
      <c r="BD8" s="213">
        <v>2.6589041333000001</v>
      </c>
      <c r="BE8" s="213">
        <v>2.1083889676999998</v>
      </c>
      <c r="BF8" s="213">
        <v>2.7668909677000002</v>
      </c>
      <c r="BG8" s="213">
        <v>2.7309990000000002</v>
      </c>
      <c r="BH8" s="213">
        <v>2.7170169999999998</v>
      </c>
      <c r="BI8" s="351">
        <v>2.7560120000000001</v>
      </c>
      <c r="BJ8" s="351">
        <v>2.7744260000000001</v>
      </c>
      <c r="BK8" s="351">
        <v>2.753536</v>
      </c>
      <c r="BL8" s="351">
        <v>2.7274129999999999</v>
      </c>
      <c r="BM8" s="351">
        <v>2.6995200000000001</v>
      </c>
      <c r="BN8" s="351">
        <v>2.6726369999999999</v>
      </c>
      <c r="BO8" s="351">
        <v>2.64683</v>
      </c>
      <c r="BP8" s="351">
        <v>2.5823369999999999</v>
      </c>
      <c r="BQ8" s="351">
        <v>2.5459239999999999</v>
      </c>
      <c r="BR8" s="351">
        <v>2.4581080000000002</v>
      </c>
      <c r="BS8" s="351">
        <v>2.422399</v>
      </c>
      <c r="BT8" s="351">
        <v>2.2841170000000002</v>
      </c>
      <c r="BU8" s="351">
        <v>2.4902120000000001</v>
      </c>
      <c r="BV8" s="351">
        <v>2.497026</v>
      </c>
    </row>
    <row r="9" spans="1:74" ht="11.1" customHeight="1" x14ac:dyDescent="0.2">
      <c r="A9" s="76" t="s">
        <v>799</v>
      </c>
      <c r="B9" s="185" t="s">
        <v>121</v>
      </c>
      <c r="C9" s="213">
        <v>73.645321323000005</v>
      </c>
      <c r="D9" s="213">
        <v>74.122460429</v>
      </c>
      <c r="E9" s="213">
        <v>74.740799773999996</v>
      </c>
      <c r="F9" s="213">
        <v>75.386041667000001</v>
      </c>
      <c r="G9" s="213">
        <v>74.265332193999996</v>
      </c>
      <c r="H9" s="213">
        <v>74.235048800000001</v>
      </c>
      <c r="I9" s="213">
        <v>74.239255870999997</v>
      </c>
      <c r="J9" s="213">
        <v>74.297494741999998</v>
      </c>
      <c r="K9" s="213">
        <v>74.656917100000001</v>
      </c>
      <c r="L9" s="213">
        <v>74.353751871</v>
      </c>
      <c r="M9" s="213">
        <v>74.1720313</v>
      </c>
      <c r="N9" s="213">
        <v>74.056227710000002</v>
      </c>
      <c r="O9" s="213">
        <v>74.202195129000003</v>
      </c>
      <c r="P9" s="213">
        <v>75.357689309999998</v>
      </c>
      <c r="Q9" s="213">
        <v>74.362300871000002</v>
      </c>
      <c r="R9" s="213">
        <v>74.594619699999996</v>
      </c>
      <c r="S9" s="213">
        <v>73.516182741999998</v>
      </c>
      <c r="T9" s="213">
        <v>73.135860199999996</v>
      </c>
      <c r="U9" s="213">
        <v>73.705788322999993</v>
      </c>
      <c r="V9" s="213">
        <v>72.997967193999997</v>
      </c>
      <c r="W9" s="213">
        <v>72.622301300000004</v>
      </c>
      <c r="X9" s="213">
        <v>72.113565581000003</v>
      </c>
      <c r="Y9" s="213">
        <v>72.640154733000003</v>
      </c>
      <c r="Z9" s="213">
        <v>71.730072452000002</v>
      </c>
      <c r="AA9" s="213">
        <v>71.198956741999993</v>
      </c>
      <c r="AB9" s="213">
        <v>72.357325821000003</v>
      </c>
      <c r="AC9" s="213">
        <v>73.964028193999994</v>
      </c>
      <c r="AD9" s="213">
        <v>74.308188732999994</v>
      </c>
      <c r="AE9" s="213">
        <v>74.294010999999998</v>
      </c>
      <c r="AF9" s="213">
        <v>75.297036633000005</v>
      </c>
      <c r="AG9" s="213">
        <v>76.117958935000004</v>
      </c>
      <c r="AH9" s="213">
        <v>76.223391194000001</v>
      </c>
      <c r="AI9" s="213">
        <v>77.552689799999996</v>
      </c>
      <c r="AJ9" s="213">
        <v>79.297448774000003</v>
      </c>
      <c r="AK9" s="213">
        <v>81.698876200000001</v>
      </c>
      <c r="AL9" s="213">
        <v>81.388192258000004</v>
      </c>
      <c r="AM9" s="213">
        <v>80.867150773999995</v>
      </c>
      <c r="AN9" s="213">
        <v>82.545436429000006</v>
      </c>
      <c r="AO9" s="213">
        <v>84.169824613000003</v>
      </c>
      <c r="AP9" s="213">
        <v>83.856029000000007</v>
      </c>
      <c r="AQ9" s="213">
        <v>84.704025064999996</v>
      </c>
      <c r="AR9" s="213">
        <v>84.781969567000004</v>
      </c>
      <c r="AS9" s="213">
        <v>85.305899194000006</v>
      </c>
      <c r="AT9" s="213">
        <v>86.913058031999995</v>
      </c>
      <c r="AU9" s="213">
        <v>89.489839032999996</v>
      </c>
      <c r="AV9" s="213">
        <v>89.814346387000001</v>
      </c>
      <c r="AW9" s="213">
        <v>91.802046300000001</v>
      </c>
      <c r="AX9" s="213">
        <v>91.370413096999997</v>
      </c>
      <c r="AY9" s="213">
        <v>91.338409322999993</v>
      </c>
      <c r="AZ9" s="213">
        <v>92.599662285999997</v>
      </c>
      <c r="BA9" s="213">
        <v>92.955373773999995</v>
      </c>
      <c r="BB9" s="213">
        <v>93.507741632999995</v>
      </c>
      <c r="BC9" s="213">
        <v>93.180548225999999</v>
      </c>
      <c r="BD9" s="213">
        <v>94.560492132999997</v>
      </c>
      <c r="BE9" s="213">
        <v>95.167038289999994</v>
      </c>
      <c r="BF9" s="213">
        <v>97.000922516000003</v>
      </c>
      <c r="BG9" s="213">
        <v>97.42</v>
      </c>
      <c r="BH9" s="213">
        <v>98.933000000000007</v>
      </c>
      <c r="BI9" s="351">
        <v>99.165000000000006</v>
      </c>
      <c r="BJ9" s="351">
        <v>99.108999999999995</v>
      </c>
      <c r="BK9" s="351">
        <v>98.305000000000007</v>
      </c>
      <c r="BL9" s="351">
        <v>98.111000000000004</v>
      </c>
      <c r="BM9" s="351">
        <v>98.141999999999996</v>
      </c>
      <c r="BN9" s="351">
        <v>98.304000000000002</v>
      </c>
      <c r="BO9" s="351">
        <v>98.570999999999998</v>
      </c>
      <c r="BP9" s="351">
        <v>98.817999999999998</v>
      </c>
      <c r="BQ9" s="351">
        <v>98.983000000000004</v>
      </c>
      <c r="BR9" s="351">
        <v>99.1</v>
      </c>
      <c r="BS9" s="351">
        <v>99.247</v>
      </c>
      <c r="BT9" s="351">
        <v>99.203999999999994</v>
      </c>
      <c r="BU9" s="351">
        <v>98.872</v>
      </c>
      <c r="BV9" s="351">
        <v>98.248999999999995</v>
      </c>
    </row>
    <row r="10" spans="1:74" ht="11.1" customHeight="1" x14ac:dyDescent="0.2">
      <c r="A10" s="76" t="s">
        <v>545</v>
      </c>
      <c r="B10" s="185" t="s">
        <v>436</v>
      </c>
      <c r="C10" s="213">
        <v>73.444870968000004</v>
      </c>
      <c r="D10" s="213">
        <v>73.809785714</v>
      </c>
      <c r="E10" s="213">
        <v>74.135741934999999</v>
      </c>
      <c r="F10" s="213">
        <v>75.205933333000004</v>
      </c>
      <c r="G10" s="213">
        <v>74.123419354999996</v>
      </c>
      <c r="H10" s="213">
        <v>73.950966667000003</v>
      </c>
      <c r="I10" s="213">
        <v>74.185290323000004</v>
      </c>
      <c r="J10" s="213">
        <v>74.269709676999994</v>
      </c>
      <c r="K10" s="213">
        <v>74.738466666999997</v>
      </c>
      <c r="L10" s="213">
        <v>74.194064515999997</v>
      </c>
      <c r="M10" s="213">
        <v>73.882599999999996</v>
      </c>
      <c r="N10" s="213">
        <v>73.886935484000006</v>
      </c>
      <c r="O10" s="213">
        <v>73.559354838999994</v>
      </c>
      <c r="P10" s="213">
        <v>74.601172414000004</v>
      </c>
      <c r="Q10" s="213">
        <v>73.758709676999999</v>
      </c>
      <c r="R10" s="213">
        <v>73.707266666999999</v>
      </c>
      <c r="S10" s="213">
        <v>72.867677419000003</v>
      </c>
      <c r="T10" s="213">
        <v>72.169633332999993</v>
      </c>
      <c r="U10" s="213">
        <v>72.760129031999995</v>
      </c>
      <c r="V10" s="213">
        <v>72.183161290000001</v>
      </c>
      <c r="W10" s="213">
        <v>71.704999999999998</v>
      </c>
      <c r="X10" s="213">
        <v>71.424032257999997</v>
      </c>
      <c r="Y10" s="213">
        <v>72.02</v>
      </c>
      <c r="Z10" s="213">
        <v>71.208838709999995</v>
      </c>
      <c r="AA10" s="213">
        <v>70.562806452000004</v>
      </c>
      <c r="AB10" s="213">
        <v>71.549714285999997</v>
      </c>
      <c r="AC10" s="213">
        <v>73.167870968000003</v>
      </c>
      <c r="AD10" s="213">
        <v>73.257766666999999</v>
      </c>
      <c r="AE10" s="213">
        <v>73.256548386999995</v>
      </c>
      <c r="AF10" s="213">
        <v>73.966666666999998</v>
      </c>
      <c r="AG10" s="213">
        <v>74.729483870999999</v>
      </c>
      <c r="AH10" s="213">
        <v>74.687451612999993</v>
      </c>
      <c r="AI10" s="213">
        <v>75.993700000000004</v>
      </c>
      <c r="AJ10" s="213">
        <v>77.343999999999994</v>
      </c>
      <c r="AK10" s="213">
        <v>79.751233333000002</v>
      </c>
      <c r="AL10" s="213">
        <v>79.278645161</v>
      </c>
      <c r="AM10" s="213">
        <v>78.536483871000001</v>
      </c>
      <c r="AN10" s="213">
        <v>80.224892857</v>
      </c>
      <c r="AO10" s="213">
        <v>81.789064515999996</v>
      </c>
      <c r="AP10" s="213">
        <v>81.296000000000006</v>
      </c>
      <c r="AQ10" s="213">
        <v>82.055741935</v>
      </c>
      <c r="AR10" s="213">
        <v>82.174033332999997</v>
      </c>
      <c r="AS10" s="213">
        <v>82.936161290000001</v>
      </c>
      <c r="AT10" s="213">
        <v>84.616580644999999</v>
      </c>
      <c r="AU10" s="213">
        <v>86.883433332999999</v>
      </c>
      <c r="AV10" s="213">
        <v>87.033451612999997</v>
      </c>
      <c r="AW10" s="213">
        <v>89.160966666999997</v>
      </c>
      <c r="AX10" s="213">
        <v>88.741096773999999</v>
      </c>
      <c r="AY10" s="213">
        <v>88.586516129000003</v>
      </c>
      <c r="AZ10" s="213">
        <v>89.387892856999997</v>
      </c>
      <c r="BA10" s="213">
        <v>89.899161289999995</v>
      </c>
      <c r="BB10" s="213">
        <v>90.375933333000006</v>
      </c>
      <c r="BC10" s="213">
        <v>89.892709676999999</v>
      </c>
      <c r="BD10" s="213">
        <v>91.198533333</v>
      </c>
      <c r="BE10" s="213">
        <v>91.358451613</v>
      </c>
      <c r="BF10" s="213">
        <v>93.70683871</v>
      </c>
      <c r="BG10" s="213">
        <v>94.028959999999998</v>
      </c>
      <c r="BH10" s="213">
        <v>95.498959999999997</v>
      </c>
      <c r="BI10" s="351">
        <v>95.783839999999998</v>
      </c>
      <c r="BJ10" s="351">
        <v>95.712729999999993</v>
      </c>
      <c r="BK10" s="351">
        <v>94.955309999999997</v>
      </c>
      <c r="BL10" s="351">
        <v>94.782679999999999</v>
      </c>
      <c r="BM10" s="351">
        <v>94.753389999999996</v>
      </c>
      <c r="BN10" s="351">
        <v>94.781009999999995</v>
      </c>
      <c r="BO10" s="351">
        <v>94.925929999999994</v>
      </c>
      <c r="BP10" s="351">
        <v>95.01285</v>
      </c>
      <c r="BQ10" s="351">
        <v>94.991370000000003</v>
      </c>
      <c r="BR10" s="351">
        <v>95.14067</v>
      </c>
      <c r="BS10" s="351">
        <v>95.333399999999997</v>
      </c>
      <c r="BT10" s="351">
        <v>95.158240000000006</v>
      </c>
      <c r="BU10" s="351">
        <v>95.055549999999997</v>
      </c>
      <c r="BV10" s="351">
        <v>94.466629999999995</v>
      </c>
    </row>
    <row r="11" spans="1:74" ht="11.1" customHeight="1" x14ac:dyDescent="0.2">
      <c r="A11" s="613" t="s">
        <v>551</v>
      </c>
      <c r="B11" s="614" t="s">
        <v>998</v>
      </c>
      <c r="C11" s="213">
        <v>0.37470693548</v>
      </c>
      <c r="D11" s="213">
        <v>0.43579732143</v>
      </c>
      <c r="E11" s="213">
        <v>0.47260416128999999</v>
      </c>
      <c r="F11" s="213">
        <v>9.6095266666999996E-2</v>
      </c>
      <c r="G11" s="213">
        <v>5.5065516129E-2</v>
      </c>
      <c r="H11" s="213">
        <v>8.6591433332999998E-2</v>
      </c>
      <c r="I11" s="213">
        <v>0.23140287097000001</v>
      </c>
      <c r="J11" s="213">
        <v>0.36146448387000002</v>
      </c>
      <c r="K11" s="213">
        <v>0.18845123333</v>
      </c>
      <c r="L11" s="213">
        <v>0.28027732257999999</v>
      </c>
      <c r="M11" s="213">
        <v>0.25051279999999998</v>
      </c>
      <c r="N11" s="213">
        <v>0.18121761289999999</v>
      </c>
      <c r="O11" s="213">
        <v>0.38865748386999999</v>
      </c>
      <c r="P11" s="213">
        <v>0.33545096551999998</v>
      </c>
      <c r="Q11" s="213">
        <v>0.27637138709999998</v>
      </c>
      <c r="R11" s="213">
        <v>0.15891150000000001</v>
      </c>
      <c r="S11" s="213">
        <v>0.16774222581000001</v>
      </c>
      <c r="T11" s="213">
        <v>0.25460490000000002</v>
      </c>
      <c r="U11" s="213">
        <v>0.18622654839</v>
      </c>
      <c r="V11" s="213">
        <v>0.26071296774000002</v>
      </c>
      <c r="W11" s="213">
        <v>9.6082733333000006E-2</v>
      </c>
      <c r="X11" s="213">
        <v>0.18558383871</v>
      </c>
      <c r="Y11" s="213">
        <v>0.30244036667000002</v>
      </c>
      <c r="Z11" s="213">
        <v>0.28560287096999998</v>
      </c>
      <c r="AA11" s="213">
        <v>0.41789790322999998</v>
      </c>
      <c r="AB11" s="213">
        <v>0.30274167857000001</v>
      </c>
      <c r="AC11" s="213">
        <v>0.15735993547999999</v>
      </c>
      <c r="AD11" s="213">
        <v>0.17235723333</v>
      </c>
      <c r="AE11" s="213">
        <v>0.17722793547999999</v>
      </c>
      <c r="AF11" s="213">
        <v>0.1879007</v>
      </c>
      <c r="AG11" s="213">
        <v>0.16738283871000001</v>
      </c>
      <c r="AH11" s="213">
        <v>0.25362032258</v>
      </c>
      <c r="AI11" s="213">
        <v>8.8338566667000004E-2</v>
      </c>
      <c r="AJ11" s="213">
        <v>7.9250741934999994E-2</v>
      </c>
      <c r="AK11" s="213">
        <v>0.21259883332999999</v>
      </c>
      <c r="AL11" s="213">
        <v>0.35043651612999999</v>
      </c>
      <c r="AM11" s="213">
        <v>0.53676612902999998</v>
      </c>
      <c r="AN11" s="213">
        <v>0.241808</v>
      </c>
      <c r="AO11" s="213">
        <v>0.20879648386999999</v>
      </c>
      <c r="AP11" s="213">
        <v>0.10435483332999999</v>
      </c>
      <c r="AQ11" s="213">
        <v>8.5581870968000004E-2</v>
      </c>
      <c r="AR11" s="213">
        <v>9.6805066667000006E-2</v>
      </c>
      <c r="AS11" s="213">
        <v>0.18069354838999999</v>
      </c>
      <c r="AT11" s="213">
        <v>0.17655964516</v>
      </c>
      <c r="AU11" s="213">
        <v>0.10514343332999999</v>
      </c>
      <c r="AV11" s="213">
        <v>0.19597200000000001</v>
      </c>
      <c r="AW11" s="213">
        <v>9.3486299999999994E-2</v>
      </c>
      <c r="AX11" s="213">
        <v>0.47648483871000002</v>
      </c>
      <c r="AY11" s="213">
        <v>0.46560732257999998</v>
      </c>
      <c r="AZ11" s="213">
        <v>0.26884496428999999</v>
      </c>
      <c r="BA11" s="213">
        <v>0.11287922581</v>
      </c>
      <c r="BB11" s="213">
        <v>9.4732999999999998E-2</v>
      </c>
      <c r="BC11" s="213">
        <v>2.7464516128999998E-4</v>
      </c>
      <c r="BD11" s="213">
        <v>1.5856666667000001E-4</v>
      </c>
      <c r="BE11" s="213">
        <v>9.1343193547999996E-2</v>
      </c>
      <c r="BF11" s="213">
        <v>9.3083645160999998E-2</v>
      </c>
      <c r="BG11" s="213">
        <v>8.7264666667000002E-2</v>
      </c>
      <c r="BH11" s="213">
        <v>7.5378806452E-2</v>
      </c>
      <c r="BI11" s="351">
        <v>0.20710567532999999</v>
      </c>
      <c r="BJ11" s="351">
        <v>0.35</v>
      </c>
      <c r="BK11" s="351">
        <v>0.45</v>
      </c>
      <c r="BL11" s="351">
        <v>0.35</v>
      </c>
      <c r="BM11" s="351">
        <v>0.15</v>
      </c>
      <c r="BN11" s="351">
        <v>0.1</v>
      </c>
      <c r="BO11" s="351">
        <v>0.1</v>
      </c>
      <c r="BP11" s="351">
        <v>0.1</v>
      </c>
      <c r="BQ11" s="351">
        <v>0.2</v>
      </c>
      <c r="BR11" s="351">
        <v>0.25362032258</v>
      </c>
      <c r="BS11" s="351">
        <v>8.8338566667000004E-2</v>
      </c>
      <c r="BT11" s="351">
        <v>7.9250741934999994E-2</v>
      </c>
      <c r="BU11" s="351">
        <v>0.21259883332999999</v>
      </c>
      <c r="BV11" s="351">
        <v>0.3</v>
      </c>
    </row>
    <row r="12" spans="1:74" ht="11.1" customHeight="1" x14ac:dyDescent="0.2">
      <c r="A12" s="613" t="s">
        <v>999</v>
      </c>
      <c r="B12" s="614" t="s">
        <v>1000</v>
      </c>
      <c r="C12" s="213">
        <v>9.1344806451999994E-2</v>
      </c>
      <c r="D12" s="213">
        <v>9.8148571429000006E-2</v>
      </c>
      <c r="E12" s="213">
        <v>7.3132258065000005E-4</v>
      </c>
      <c r="F12" s="213">
        <v>8.0453333332999996E-4</v>
      </c>
      <c r="G12" s="213">
        <v>8.9333580644999994E-2</v>
      </c>
      <c r="H12" s="213">
        <v>9.2474266666999996E-2</v>
      </c>
      <c r="I12" s="213">
        <v>8.9371064516000007E-2</v>
      </c>
      <c r="J12" s="213">
        <v>8.9127967742000005E-2</v>
      </c>
      <c r="K12" s="213">
        <v>9.2231499999999994E-2</v>
      </c>
      <c r="L12" s="213">
        <v>8.9317741935E-2</v>
      </c>
      <c r="M12" s="213">
        <v>9.8963933333000006E-2</v>
      </c>
      <c r="N12" s="213">
        <v>0.10232645160999999</v>
      </c>
      <c r="O12" s="213">
        <v>8.5219354838999997E-4</v>
      </c>
      <c r="P12" s="213">
        <v>0.11411737931</v>
      </c>
      <c r="Q12" s="213">
        <v>0.32509825805999998</v>
      </c>
      <c r="R12" s="213">
        <v>0.33453966667000001</v>
      </c>
      <c r="S12" s="213">
        <v>0.31852203225999998</v>
      </c>
      <c r="T12" s="213">
        <v>0.54815313333000004</v>
      </c>
      <c r="U12" s="213">
        <v>0.50770445161</v>
      </c>
      <c r="V12" s="213">
        <v>0.86347745161</v>
      </c>
      <c r="W12" s="213">
        <v>0.55881003333000001</v>
      </c>
      <c r="X12" s="213">
        <v>9.6773967742000006E-2</v>
      </c>
      <c r="Y12" s="213">
        <v>1.0991992333</v>
      </c>
      <c r="Z12" s="213">
        <v>1.3492001935</v>
      </c>
      <c r="AA12" s="213">
        <v>1.6561823548000001</v>
      </c>
      <c r="AB12" s="213">
        <v>1.8586267857000001</v>
      </c>
      <c r="AC12" s="213">
        <v>1.4049404838999999</v>
      </c>
      <c r="AD12" s="213">
        <v>1.6889637666999999</v>
      </c>
      <c r="AE12" s="213">
        <v>1.9607187419000001</v>
      </c>
      <c r="AF12" s="213">
        <v>1.7487261000000001</v>
      </c>
      <c r="AG12" s="213">
        <v>1.7287880968</v>
      </c>
      <c r="AH12" s="213">
        <v>1.4667146451999999</v>
      </c>
      <c r="AI12" s="213">
        <v>1.8244232332999999</v>
      </c>
      <c r="AJ12" s="213">
        <v>2.5869341934999999</v>
      </c>
      <c r="AK12" s="213">
        <v>2.6700092667000002</v>
      </c>
      <c r="AL12" s="213">
        <v>2.6646472258</v>
      </c>
      <c r="AM12" s="213">
        <v>2.3375275161000002</v>
      </c>
      <c r="AN12" s="213">
        <v>2.6315650000000002</v>
      </c>
      <c r="AO12" s="213">
        <v>2.9529820323</v>
      </c>
      <c r="AP12" s="213">
        <v>2.8561486999999999</v>
      </c>
      <c r="AQ12" s="213">
        <v>3.0579658386999999</v>
      </c>
      <c r="AR12" s="213">
        <v>2.4511675333</v>
      </c>
      <c r="AS12" s="213">
        <v>3.1690282581</v>
      </c>
      <c r="AT12" s="213">
        <v>2.9524399355000002</v>
      </c>
      <c r="AU12" s="213">
        <v>2.7126836333000002</v>
      </c>
      <c r="AV12" s="213">
        <v>2.8995504839000001</v>
      </c>
      <c r="AW12" s="213">
        <v>3.5861690667000001</v>
      </c>
      <c r="AX12" s="213">
        <v>3.9611176773999999</v>
      </c>
      <c r="AY12" s="213">
        <v>4.0954016128999999</v>
      </c>
      <c r="AZ12" s="213">
        <v>3.6737679643000001</v>
      </c>
      <c r="BA12" s="213">
        <v>4.2198127097000002</v>
      </c>
      <c r="BB12" s="213">
        <v>4.2367369666999997</v>
      </c>
      <c r="BC12" s="213">
        <v>4.6745969677000003</v>
      </c>
      <c r="BD12" s="213">
        <v>4.7318772999999998</v>
      </c>
      <c r="BE12" s="213">
        <v>5.0601590644999996</v>
      </c>
      <c r="BF12" s="213">
        <v>4.4702474515999997</v>
      </c>
      <c r="BG12" s="213">
        <v>4.5873999999999997</v>
      </c>
      <c r="BH12" s="213">
        <v>4.8422000000000001</v>
      </c>
      <c r="BI12" s="351">
        <v>5.4433499999999997</v>
      </c>
      <c r="BJ12" s="351">
        <v>5.766</v>
      </c>
      <c r="BK12" s="351">
        <v>5.9813999999999998</v>
      </c>
      <c r="BL12" s="351">
        <v>6.1262999999999996</v>
      </c>
      <c r="BM12" s="351">
        <v>5.5594000000000001</v>
      </c>
      <c r="BN12" s="351">
        <v>5.3505542458999997</v>
      </c>
      <c r="BO12" s="351">
        <v>5.3595788047999999</v>
      </c>
      <c r="BP12" s="351">
        <v>6.4355489741999996</v>
      </c>
      <c r="BQ12" s="351">
        <v>6.8761311134999996</v>
      </c>
      <c r="BR12" s="351">
        <v>6.7302216347000003</v>
      </c>
      <c r="BS12" s="351">
        <v>6.1136499999999998</v>
      </c>
      <c r="BT12" s="351">
        <v>6.5639000000000003</v>
      </c>
      <c r="BU12" s="351">
        <v>7.6475499999999998</v>
      </c>
      <c r="BV12" s="351">
        <v>7.8577500000000002</v>
      </c>
    </row>
    <row r="13" spans="1:74" ht="11.1" customHeight="1" x14ac:dyDescent="0.2">
      <c r="A13" s="613" t="s">
        <v>550</v>
      </c>
      <c r="B13" s="614" t="s">
        <v>962</v>
      </c>
      <c r="C13" s="213">
        <v>8.6371359999999999</v>
      </c>
      <c r="D13" s="213">
        <v>8.6427004643000007</v>
      </c>
      <c r="E13" s="213">
        <v>7.8253319677000004</v>
      </c>
      <c r="F13" s="213">
        <v>6.7403003666999997</v>
      </c>
      <c r="G13" s="213">
        <v>6.5362186452</v>
      </c>
      <c r="H13" s="213">
        <v>6.7885391332999996</v>
      </c>
      <c r="I13" s="213">
        <v>6.7670561935000002</v>
      </c>
      <c r="J13" s="213">
        <v>6.5370708387000001</v>
      </c>
      <c r="K13" s="213">
        <v>6.7716539999999998</v>
      </c>
      <c r="L13" s="213">
        <v>7.0185917418999999</v>
      </c>
      <c r="M13" s="213">
        <v>7.0234679</v>
      </c>
      <c r="N13" s="213">
        <v>7.1488211289999999</v>
      </c>
      <c r="O13" s="213">
        <v>8.4361684193999995</v>
      </c>
      <c r="P13" s="213">
        <v>8.3454744482999992</v>
      </c>
      <c r="Q13" s="213">
        <v>7.4891598065</v>
      </c>
      <c r="R13" s="213">
        <v>7.8840567332999996</v>
      </c>
      <c r="S13" s="213">
        <v>7.8415600968000003</v>
      </c>
      <c r="T13" s="213">
        <v>7.8076207333000003</v>
      </c>
      <c r="U13" s="213">
        <v>8.3620493871000008</v>
      </c>
      <c r="V13" s="213">
        <v>8.1897790644999997</v>
      </c>
      <c r="W13" s="213">
        <v>7.8531397332999999</v>
      </c>
      <c r="X13" s="213">
        <v>7.2797125484</v>
      </c>
      <c r="Y13" s="213">
        <v>7.3983096000000002</v>
      </c>
      <c r="Z13" s="213">
        <v>8.7712862903000008</v>
      </c>
      <c r="AA13" s="213">
        <v>8.9892410644999998</v>
      </c>
      <c r="AB13" s="213">
        <v>8.7890828571000004</v>
      </c>
      <c r="AC13" s="213">
        <v>8.8921149031999995</v>
      </c>
      <c r="AD13" s="213">
        <v>7.7692269999999999</v>
      </c>
      <c r="AE13" s="213">
        <v>7.7042206452000004</v>
      </c>
      <c r="AF13" s="213">
        <v>7.8046513666999999</v>
      </c>
      <c r="AG13" s="213">
        <v>7.9126568065000003</v>
      </c>
      <c r="AH13" s="213">
        <v>7.7418490323000002</v>
      </c>
      <c r="AI13" s="213">
        <v>7.5589575333000001</v>
      </c>
      <c r="AJ13" s="213">
        <v>7.7051395484</v>
      </c>
      <c r="AK13" s="213">
        <v>7.7968671667000002</v>
      </c>
      <c r="AL13" s="213">
        <v>8.5026797418999998</v>
      </c>
      <c r="AM13" s="213">
        <v>9.1362329355000007</v>
      </c>
      <c r="AN13" s="213">
        <v>8.2363259643000006</v>
      </c>
      <c r="AO13" s="213">
        <v>8.5241272902999992</v>
      </c>
      <c r="AP13" s="213">
        <v>7.9698285000000002</v>
      </c>
      <c r="AQ13" s="213">
        <v>7.2415399676999996</v>
      </c>
      <c r="AR13" s="213">
        <v>7.5178950000000002</v>
      </c>
      <c r="AS13" s="213">
        <v>7.7865148064999996</v>
      </c>
      <c r="AT13" s="213">
        <v>7.4686761935000003</v>
      </c>
      <c r="AU13" s="213">
        <v>7.0298603333000003</v>
      </c>
      <c r="AV13" s="213">
        <v>6.7426713225999997</v>
      </c>
      <c r="AW13" s="213">
        <v>6.9883971000000003</v>
      </c>
      <c r="AX13" s="213">
        <v>7.8176521934999998</v>
      </c>
      <c r="AY13" s="213">
        <v>8.9149390000000004</v>
      </c>
      <c r="AZ13" s="213">
        <v>8.0624952499999996</v>
      </c>
      <c r="BA13" s="213">
        <v>8.0465353871000005</v>
      </c>
      <c r="BB13" s="213">
        <v>6.7894942333000001</v>
      </c>
      <c r="BC13" s="213">
        <v>6.6971920323000003</v>
      </c>
      <c r="BD13" s="213">
        <v>6.7044210667000002</v>
      </c>
      <c r="BE13" s="213">
        <v>7.3403264516000002</v>
      </c>
      <c r="BF13" s="213">
        <v>7.0053890000000001</v>
      </c>
      <c r="BG13" s="213">
        <v>6.8201619999999998</v>
      </c>
      <c r="BH13" s="213">
        <v>7.3104579999999997</v>
      </c>
      <c r="BI13" s="351">
        <v>6.9280819999999999</v>
      </c>
      <c r="BJ13" s="351">
        <v>7.996467</v>
      </c>
      <c r="BK13" s="351">
        <v>8.7998659999999997</v>
      </c>
      <c r="BL13" s="351">
        <v>7.6204080000000003</v>
      </c>
      <c r="BM13" s="351">
        <v>7.4966429999999997</v>
      </c>
      <c r="BN13" s="351">
        <v>6.8297730000000003</v>
      </c>
      <c r="BO13" s="351">
        <v>6.4041839999999999</v>
      </c>
      <c r="BP13" s="351">
        <v>6.3359569999999996</v>
      </c>
      <c r="BQ13" s="351">
        <v>6.6562799999999998</v>
      </c>
      <c r="BR13" s="351">
        <v>6.4018699999999997</v>
      </c>
      <c r="BS13" s="351">
        <v>6.3512500000000003</v>
      </c>
      <c r="BT13" s="351">
        <v>6.55288</v>
      </c>
      <c r="BU13" s="351">
        <v>6.9841800000000003</v>
      </c>
      <c r="BV13" s="351">
        <v>8.4306289999999997</v>
      </c>
    </row>
    <row r="14" spans="1:74" ht="11.1" customHeight="1" x14ac:dyDescent="0.2">
      <c r="A14" s="613" t="s">
        <v>1001</v>
      </c>
      <c r="B14" s="614" t="s">
        <v>963</v>
      </c>
      <c r="C14" s="213">
        <v>4.5706498064999996</v>
      </c>
      <c r="D14" s="213">
        <v>5.0788049642999997</v>
      </c>
      <c r="E14" s="213">
        <v>5.2885353225999996</v>
      </c>
      <c r="F14" s="213">
        <v>4.3434550666999998</v>
      </c>
      <c r="G14" s="213">
        <v>4.2420925160999996</v>
      </c>
      <c r="H14" s="213">
        <v>4.5135048332999999</v>
      </c>
      <c r="I14" s="213">
        <v>4.5499740644999997</v>
      </c>
      <c r="J14" s="213">
        <v>4.5845694194000002</v>
      </c>
      <c r="K14" s="213">
        <v>5.3268550000000001</v>
      </c>
      <c r="L14" s="213">
        <v>5.0241462258</v>
      </c>
      <c r="M14" s="213">
        <v>5.0923354666999998</v>
      </c>
      <c r="N14" s="213">
        <v>5.1155458387000001</v>
      </c>
      <c r="O14" s="213">
        <v>5.435301129</v>
      </c>
      <c r="P14" s="213">
        <v>5.4981893102999999</v>
      </c>
      <c r="Q14" s="213">
        <v>5.9624773547999999</v>
      </c>
      <c r="R14" s="213">
        <v>5.5938986667000004</v>
      </c>
      <c r="S14" s="213">
        <v>5.7548317097000004</v>
      </c>
      <c r="T14" s="213">
        <v>5.5522819999999999</v>
      </c>
      <c r="U14" s="213">
        <v>5.5788244839000001</v>
      </c>
      <c r="V14" s="213">
        <v>6.0470359355000003</v>
      </c>
      <c r="W14" s="213">
        <v>6.1740625667</v>
      </c>
      <c r="X14" s="213">
        <v>5.5956819677</v>
      </c>
      <c r="Y14" s="213">
        <v>6.4981045333000003</v>
      </c>
      <c r="Z14" s="213">
        <v>6.7422766128999996</v>
      </c>
      <c r="AA14" s="213">
        <v>7.0522156129000004</v>
      </c>
      <c r="AB14" s="213">
        <v>7.1851791070999997</v>
      </c>
      <c r="AC14" s="213">
        <v>7.4126401289999997</v>
      </c>
      <c r="AD14" s="213">
        <v>6.3918514000000002</v>
      </c>
      <c r="AE14" s="213">
        <v>6.0672621290000004</v>
      </c>
      <c r="AF14" s="213">
        <v>6.6953290000000001</v>
      </c>
      <c r="AG14" s="213">
        <v>6.2970382257999997</v>
      </c>
      <c r="AH14" s="213">
        <v>6.5107555483999997</v>
      </c>
      <c r="AI14" s="213">
        <v>6.4727822667000003</v>
      </c>
      <c r="AJ14" s="213">
        <v>6.4380768709999998</v>
      </c>
      <c r="AK14" s="213">
        <v>6.9208812000000002</v>
      </c>
      <c r="AL14" s="213">
        <v>7.0172342581000002</v>
      </c>
      <c r="AM14" s="213">
        <v>7.3474378710000003</v>
      </c>
      <c r="AN14" s="213">
        <v>7.2131440714000004</v>
      </c>
      <c r="AO14" s="213">
        <v>6.4492005484000003</v>
      </c>
      <c r="AP14" s="213">
        <v>6.4418919333</v>
      </c>
      <c r="AQ14" s="213">
        <v>5.7199535484000004</v>
      </c>
      <c r="AR14" s="213">
        <v>6.2819956000000001</v>
      </c>
      <c r="AS14" s="213">
        <v>6.7018505161000004</v>
      </c>
      <c r="AT14" s="213">
        <v>7.0943058710000004</v>
      </c>
      <c r="AU14" s="213">
        <v>7.3455195667000002</v>
      </c>
      <c r="AV14" s="213">
        <v>6.9922699032000004</v>
      </c>
      <c r="AW14" s="213">
        <v>7.6710149000000003</v>
      </c>
      <c r="AX14" s="213">
        <v>7.7633359031999998</v>
      </c>
      <c r="AY14" s="213">
        <v>7.6714458710000004</v>
      </c>
      <c r="AZ14" s="213">
        <v>8.1088816785999995</v>
      </c>
      <c r="BA14" s="213">
        <v>7.8299504194000002</v>
      </c>
      <c r="BB14" s="213">
        <v>7.0370301667000001</v>
      </c>
      <c r="BC14" s="213">
        <v>7.2146826451999999</v>
      </c>
      <c r="BD14" s="213">
        <v>7.2756724332999996</v>
      </c>
      <c r="BE14" s="213">
        <v>7.6008335483999998</v>
      </c>
      <c r="BF14" s="213">
        <v>7.9198847418999998</v>
      </c>
      <c r="BG14" s="213">
        <v>8.2242709999999999</v>
      </c>
      <c r="BH14" s="213">
        <v>7.176253</v>
      </c>
      <c r="BI14" s="351">
        <v>7.6245859999999999</v>
      </c>
      <c r="BJ14" s="351">
        <v>8.4872619999999994</v>
      </c>
      <c r="BK14" s="351">
        <v>9.0272089999999992</v>
      </c>
      <c r="BL14" s="351">
        <v>8.7415889999999994</v>
      </c>
      <c r="BM14" s="351">
        <v>9.322972</v>
      </c>
      <c r="BN14" s="351">
        <v>8.4904379999999993</v>
      </c>
      <c r="BO14" s="351">
        <v>7.9724120000000003</v>
      </c>
      <c r="BP14" s="351">
        <v>8.0079790000000006</v>
      </c>
      <c r="BQ14" s="351">
        <v>8.3464229999999997</v>
      </c>
      <c r="BR14" s="351">
        <v>8.1771700000000003</v>
      </c>
      <c r="BS14" s="351">
        <v>7.7397619999999998</v>
      </c>
      <c r="BT14" s="351">
        <v>7.3534600000000001</v>
      </c>
      <c r="BU14" s="351">
        <v>7.7662909999999998</v>
      </c>
      <c r="BV14" s="351">
        <v>8.1866260000000004</v>
      </c>
    </row>
    <row r="15" spans="1:74" ht="11.1" customHeight="1" x14ac:dyDescent="0.2">
      <c r="A15" s="76" t="s">
        <v>552</v>
      </c>
      <c r="B15" s="185" t="s">
        <v>437</v>
      </c>
      <c r="C15" s="213">
        <v>0.15906451613</v>
      </c>
      <c r="D15" s="213">
        <v>0.15985714286</v>
      </c>
      <c r="E15" s="213">
        <v>0.16058064516000001</v>
      </c>
      <c r="F15" s="213">
        <v>0.16289999999999999</v>
      </c>
      <c r="G15" s="213">
        <v>0.1605483871</v>
      </c>
      <c r="H15" s="213">
        <v>0.16016666667000001</v>
      </c>
      <c r="I15" s="213">
        <v>0.16067741934999999</v>
      </c>
      <c r="J15" s="213">
        <v>0.16087096774000001</v>
      </c>
      <c r="K15" s="213">
        <v>0.16186666666999999</v>
      </c>
      <c r="L15" s="213">
        <v>0.16067741934999999</v>
      </c>
      <c r="M15" s="213">
        <v>0.16003333333</v>
      </c>
      <c r="N15" s="213">
        <v>0.16003225805999999</v>
      </c>
      <c r="O15" s="213">
        <v>0.15819354838999999</v>
      </c>
      <c r="P15" s="213">
        <v>0.16041379310000001</v>
      </c>
      <c r="Q15" s="213">
        <v>0.15861290322999999</v>
      </c>
      <c r="R15" s="213">
        <v>0.1585</v>
      </c>
      <c r="S15" s="213">
        <v>0.15667741935000001</v>
      </c>
      <c r="T15" s="213">
        <v>0.1552</v>
      </c>
      <c r="U15" s="213">
        <v>0.15645161290000001</v>
      </c>
      <c r="V15" s="213">
        <v>0.15522580645</v>
      </c>
      <c r="W15" s="213">
        <v>0.1542</v>
      </c>
      <c r="X15" s="213">
        <v>0.15358064516</v>
      </c>
      <c r="Y15" s="213">
        <v>0.15486666667000001</v>
      </c>
      <c r="Z15" s="213">
        <v>0.15312903225999999</v>
      </c>
      <c r="AA15" s="213">
        <v>0.16974193547999999</v>
      </c>
      <c r="AB15" s="213">
        <v>0.17210714286000001</v>
      </c>
      <c r="AC15" s="213">
        <v>0.17603225806</v>
      </c>
      <c r="AD15" s="213">
        <v>0.17623333332999999</v>
      </c>
      <c r="AE15" s="213">
        <v>0.17622580644999999</v>
      </c>
      <c r="AF15" s="213">
        <v>0.17793333333</v>
      </c>
      <c r="AG15" s="213">
        <v>0.17977419354999999</v>
      </c>
      <c r="AH15" s="213">
        <v>0.17967741935000001</v>
      </c>
      <c r="AI15" s="213">
        <v>0.18283333332999999</v>
      </c>
      <c r="AJ15" s="213">
        <v>0.18606451613</v>
      </c>
      <c r="AK15" s="213">
        <v>0.19186666666999999</v>
      </c>
      <c r="AL15" s="213">
        <v>0.19070967742</v>
      </c>
      <c r="AM15" s="213">
        <v>0.17803225806</v>
      </c>
      <c r="AN15" s="213">
        <v>0.18185714285999999</v>
      </c>
      <c r="AO15" s="213">
        <v>0.18538709677000001</v>
      </c>
      <c r="AP15" s="213">
        <v>0.18426666667</v>
      </c>
      <c r="AQ15" s="213">
        <v>0.186</v>
      </c>
      <c r="AR15" s="213">
        <v>0.18626666667</v>
      </c>
      <c r="AS15" s="213">
        <v>0.188</v>
      </c>
      <c r="AT15" s="213">
        <v>0.19180645161000001</v>
      </c>
      <c r="AU15" s="213">
        <v>0.19693333332999999</v>
      </c>
      <c r="AV15" s="213">
        <v>0.19729032258000001</v>
      </c>
      <c r="AW15" s="213">
        <v>0.2021</v>
      </c>
      <c r="AX15" s="213">
        <v>0.20116129031999999</v>
      </c>
      <c r="AY15" s="213">
        <v>0.16532258065</v>
      </c>
      <c r="AZ15" s="213">
        <v>0.22296428570999999</v>
      </c>
      <c r="BA15" s="213">
        <v>0.20590322581000001</v>
      </c>
      <c r="BB15" s="213">
        <v>0.17706666667000001</v>
      </c>
      <c r="BC15" s="213">
        <v>0.11703225806000001</v>
      </c>
      <c r="BD15" s="213">
        <v>0.18433333332999999</v>
      </c>
      <c r="BE15" s="213">
        <v>0.16148387097</v>
      </c>
      <c r="BF15" s="213">
        <v>0.15719354838999999</v>
      </c>
      <c r="BG15" s="213">
        <v>0.191548</v>
      </c>
      <c r="BH15" s="213">
        <v>0.19454279999999999</v>
      </c>
      <c r="BI15" s="351">
        <v>0.1951232</v>
      </c>
      <c r="BJ15" s="351">
        <v>0.19497829999999999</v>
      </c>
      <c r="BK15" s="351">
        <v>0.19343540000000001</v>
      </c>
      <c r="BL15" s="351">
        <v>0.1930837</v>
      </c>
      <c r="BM15" s="351">
        <v>0.193024</v>
      </c>
      <c r="BN15" s="351">
        <v>0.19308030000000001</v>
      </c>
      <c r="BO15" s="351">
        <v>0.19337550000000001</v>
      </c>
      <c r="BP15" s="351">
        <v>0.19355259999999999</v>
      </c>
      <c r="BQ15" s="351">
        <v>0.19350880000000001</v>
      </c>
      <c r="BR15" s="351">
        <v>0.19381300000000001</v>
      </c>
      <c r="BS15" s="351">
        <v>0.19420560000000001</v>
      </c>
      <c r="BT15" s="351">
        <v>0.19384879999999999</v>
      </c>
      <c r="BU15" s="351">
        <v>0.1936396</v>
      </c>
      <c r="BV15" s="351">
        <v>0.1924399</v>
      </c>
    </row>
    <row r="16" spans="1:74" ht="11.1" customHeight="1" x14ac:dyDescent="0.2">
      <c r="A16" s="76" t="s">
        <v>17</v>
      </c>
      <c r="B16" s="185" t="s">
        <v>438</v>
      </c>
      <c r="C16" s="213">
        <v>23.892387097</v>
      </c>
      <c r="D16" s="213">
        <v>27.043214286000001</v>
      </c>
      <c r="E16" s="213">
        <v>6.4772903226</v>
      </c>
      <c r="F16" s="213">
        <v>-10.975466666999999</v>
      </c>
      <c r="G16" s="213">
        <v>-16.357516129</v>
      </c>
      <c r="H16" s="213">
        <v>-12.334533333</v>
      </c>
      <c r="I16" s="213">
        <v>-9.4065483871000009</v>
      </c>
      <c r="J16" s="213">
        <v>-10.223451613</v>
      </c>
      <c r="K16" s="213">
        <v>-12.6866</v>
      </c>
      <c r="L16" s="213">
        <v>-10.926741935000001</v>
      </c>
      <c r="M16" s="213">
        <v>0.54916666667000003</v>
      </c>
      <c r="N16" s="213">
        <v>8.7804838709999995</v>
      </c>
      <c r="O16" s="213">
        <v>23.90783871</v>
      </c>
      <c r="P16" s="213">
        <v>14.178241378999999</v>
      </c>
      <c r="Q16" s="213">
        <v>1.7008709677</v>
      </c>
      <c r="R16" s="213">
        <v>-5.6848999999999998</v>
      </c>
      <c r="S16" s="213">
        <v>-10.865967742</v>
      </c>
      <c r="T16" s="213">
        <v>-7.6283333332999996</v>
      </c>
      <c r="U16" s="213">
        <v>-4.4807741935000003</v>
      </c>
      <c r="V16" s="213">
        <v>-4.1822258065</v>
      </c>
      <c r="W16" s="213">
        <v>-8.9872666667000001</v>
      </c>
      <c r="X16" s="213">
        <v>-10.205354839</v>
      </c>
      <c r="Y16" s="213">
        <v>1.2879666667</v>
      </c>
      <c r="Z16" s="213">
        <v>22.177677418999998</v>
      </c>
      <c r="AA16" s="213">
        <v>22.169903225999999</v>
      </c>
      <c r="AB16" s="213">
        <v>10.412928571</v>
      </c>
      <c r="AC16" s="213">
        <v>9.0805161289999994</v>
      </c>
      <c r="AD16" s="213">
        <v>-7.8630333332999998</v>
      </c>
      <c r="AE16" s="213">
        <v>-11.216870968</v>
      </c>
      <c r="AF16" s="213">
        <v>-9.5687999999999995</v>
      </c>
      <c r="AG16" s="213">
        <v>-4.9928709677000001</v>
      </c>
      <c r="AH16" s="213">
        <v>-6.4956774193999998</v>
      </c>
      <c r="AI16" s="213">
        <v>-10.778266667</v>
      </c>
      <c r="AJ16" s="213">
        <v>-8.1805161290000008</v>
      </c>
      <c r="AK16" s="213">
        <v>3.0152000000000001</v>
      </c>
      <c r="AL16" s="213">
        <v>22.809225806000001</v>
      </c>
      <c r="AM16" s="213">
        <v>28.86683871</v>
      </c>
      <c r="AN16" s="213">
        <v>16.705821429</v>
      </c>
      <c r="AO16" s="213">
        <v>9.2381612903000008</v>
      </c>
      <c r="AP16" s="213">
        <v>-1.1294333333</v>
      </c>
      <c r="AQ16" s="213">
        <v>-13.609322581000001</v>
      </c>
      <c r="AR16" s="213">
        <v>-11.663966667</v>
      </c>
      <c r="AS16" s="213">
        <v>-6.0142258064999998</v>
      </c>
      <c r="AT16" s="213">
        <v>-7.6239032258000003</v>
      </c>
      <c r="AU16" s="213">
        <v>-11.1431</v>
      </c>
      <c r="AV16" s="213">
        <v>-9.2493870967999996</v>
      </c>
      <c r="AW16" s="213">
        <v>6.8826666666999996</v>
      </c>
      <c r="AX16" s="213">
        <v>10.243290323</v>
      </c>
      <c r="AY16" s="213">
        <v>22.892935483999999</v>
      </c>
      <c r="AZ16" s="213">
        <v>20.285928570999999</v>
      </c>
      <c r="BA16" s="213">
        <v>7.9559677419000003</v>
      </c>
      <c r="BB16" s="213">
        <v>-12.712933333000001</v>
      </c>
      <c r="BC16" s="213">
        <v>-15.359645161</v>
      </c>
      <c r="BD16" s="213">
        <v>-14.415866667</v>
      </c>
      <c r="BE16" s="213">
        <v>-8.1543225806000006</v>
      </c>
      <c r="BF16" s="213">
        <v>-9.2206774193999994</v>
      </c>
      <c r="BG16" s="213">
        <v>-13.331966667</v>
      </c>
      <c r="BH16" s="213">
        <v>-11.770479263</v>
      </c>
      <c r="BI16" s="351">
        <v>3.676812</v>
      </c>
      <c r="BJ16" s="351">
        <v>12.36045</v>
      </c>
      <c r="BK16" s="351">
        <v>22.950780000000002</v>
      </c>
      <c r="BL16" s="351">
        <v>17.184170000000002</v>
      </c>
      <c r="BM16" s="351">
        <v>5.6924349999999997</v>
      </c>
      <c r="BN16" s="351">
        <v>-8.9289269999999998</v>
      </c>
      <c r="BO16" s="351">
        <v>-15.46175</v>
      </c>
      <c r="BP16" s="351">
        <v>-11.595090000000001</v>
      </c>
      <c r="BQ16" s="351">
        <v>-6.5560580000000002</v>
      </c>
      <c r="BR16" s="351">
        <v>-6.9978449999999999</v>
      </c>
      <c r="BS16" s="351">
        <v>-9.9228199999999998</v>
      </c>
      <c r="BT16" s="351">
        <v>-8.5658259999999995</v>
      </c>
      <c r="BU16" s="351">
        <v>3.3690099999999998</v>
      </c>
      <c r="BV16" s="351">
        <v>14.78453</v>
      </c>
    </row>
    <row r="17" spans="1:74" ht="11.1" customHeight="1" x14ac:dyDescent="0.2">
      <c r="A17" s="71" t="s">
        <v>792</v>
      </c>
      <c r="B17" s="185" t="s">
        <v>440</v>
      </c>
      <c r="C17" s="213">
        <v>101.84713658</v>
      </c>
      <c r="D17" s="213">
        <v>104.91555193000001</v>
      </c>
      <c r="E17" s="213">
        <v>83.783503065000005</v>
      </c>
      <c r="F17" s="213">
        <v>66.886441567000006</v>
      </c>
      <c r="G17" s="213">
        <v>60.186912581000001</v>
      </c>
      <c r="H17" s="213">
        <v>64.046372766999994</v>
      </c>
      <c r="I17" s="213">
        <v>67.299194709999995</v>
      </c>
      <c r="J17" s="213">
        <v>66.432635160999993</v>
      </c>
      <c r="K17" s="213">
        <v>63.755244732999998</v>
      </c>
      <c r="L17" s="213">
        <v>65.614078742000004</v>
      </c>
      <c r="M17" s="213">
        <v>76.675239067000007</v>
      </c>
      <c r="N17" s="213">
        <v>84.940463547999997</v>
      </c>
      <c r="O17" s="213">
        <v>101.01503697</v>
      </c>
      <c r="P17" s="213">
        <v>92.009432068999999</v>
      </c>
      <c r="Q17" s="213">
        <v>77.097207644999997</v>
      </c>
      <c r="R17" s="213">
        <v>70.296340466999993</v>
      </c>
      <c r="S17" s="213">
        <v>64.095266581000004</v>
      </c>
      <c r="T17" s="213">
        <v>66.658907567</v>
      </c>
      <c r="U17" s="213">
        <v>70.898367097000005</v>
      </c>
      <c r="V17" s="213">
        <v>69.696696548000006</v>
      </c>
      <c r="W17" s="213">
        <v>64.088772832999993</v>
      </c>
      <c r="X17" s="213">
        <v>63.145898064999997</v>
      </c>
      <c r="Y17" s="213">
        <v>73.567008599999994</v>
      </c>
      <c r="Z17" s="213">
        <v>94.505940418999998</v>
      </c>
      <c r="AA17" s="213">
        <v>93.602319452000003</v>
      </c>
      <c r="AB17" s="213">
        <v>82.183680749999994</v>
      </c>
      <c r="AC17" s="213">
        <v>82.657397516000003</v>
      </c>
      <c r="AD17" s="213">
        <v>65.432780933000004</v>
      </c>
      <c r="AE17" s="213">
        <v>62.070276161000002</v>
      </c>
      <c r="AF17" s="213">
        <v>64.125247367</v>
      </c>
      <c r="AG17" s="213">
        <v>69.971466289999995</v>
      </c>
      <c r="AH17" s="213">
        <v>68.390355096999997</v>
      </c>
      <c r="AI17" s="213">
        <v>64.749201200000002</v>
      </c>
      <c r="AJ17" s="213">
        <v>68.109631902999993</v>
      </c>
      <c r="AK17" s="213">
        <v>81.377860299999995</v>
      </c>
      <c r="AL17" s="213">
        <v>101.45082239</v>
      </c>
      <c r="AM17" s="213">
        <v>107.57030781</v>
      </c>
      <c r="AN17" s="213">
        <v>95.747039857000004</v>
      </c>
      <c r="AO17" s="213">
        <v>90.544696258000002</v>
      </c>
      <c r="AP17" s="213">
        <v>79.1282669</v>
      </c>
      <c r="AQ17" s="213">
        <v>67.182505194000001</v>
      </c>
      <c r="AR17" s="213">
        <v>69.578813533000002</v>
      </c>
      <c r="AS17" s="213">
        <v>75.207174065000004</v>
      </c>
      <c r="AT17" s="213">
        <v>74.783716773999998</v>
      </c>
      <c r="AU17" s="213">
        <v>73.014868066999995</v>
      </c>
      <c r="AV17" s="213">
        <v>75.029154871000003</v>
      </c>
      <c r="AW17" s="213">
        <v>92.071431133000004</v>
      </c>
      <c r="AX17" s="213">
        <v>95.756203709999994</v>
      </c>
      <c r="AY17" s="213">
        <v>109.25982016</v>
      </c>
      <c r="AZ17" s="213">
        <v>106.446877</v>
      </c>
      <c r="BA17" s="213">
        <v>94.172196161000002</v>
      </c>
      <c r="BB17" s="213">
        <v>73.451591966999999</v>
      </c>
      <c r="BC17" s="213">
        <v>69.459222225999994</v>
      </c>
      <c r="BD17" s="213">
        <v>71.664881233000003</v>
      </c>
      <c r="BE17" s="213">
        <v>78.137114741999994</v>
      </c>
      <c r="BF17" s="213">
        <v>79.352451967999997</v>
      </c>
      <c r="BG17" s="213">
        <v>74.984297333000001</v>
      </c>
      <c r="BH17" s="213">
        <v>79.290407536999993</v>
      </c>
      <c r="BI17" s="351">
        <v>93.723020000000005</v>
      </c>
      <c r="BJ17" s="351">
        <v>102.3614</v>
      </c>
      <c r="BK17" s="351">
        <v>112.3408</v>
      </c>
      <c r="BL17" s="351">
        <v>105.2625</v>
      </c>
      <c r="BM17" s="351">
        <v>93.403120000000001</v>
      </c>
      <c r="BN17" s="351">
        <v>79.133939999999996</v>
      </c>
      <c r="BO17" s="351">
        <v>72.829740000000001</v>
      </c>
      <c r="BP17" s="351">
        <v>75.603740000000002</v>
      </c>
      <c r="BQ17" s="351">
        <v>80.262540000000001</v>
      </c>
      <c r="BR17" s="351">
        <v>80.084739999999996</v>
      </c>
      <c r="BS17" s="351">
        <v>78.190960000000004</v>
      </c>
      <c r="BT17" s="351">
        <v>79.501040000000003</v>
      </c>
      <c r="BU17" s="351">
        <v>90.401139999999998</v>
      </c>
      <c r="BV17" s="351">
        <v>102.12990000000001</v>
      </c>
    </row>
    <row r="18" spans="1:74" ht="11.1" customHeight="1" x14ac:dyDescent="0.2">
      <c r="A18" s="76" t="s">
        <v>554</v>
      </c>
      <c r="B18" s="185" t="s">
        <v>139</v>
      </c>
      <c r="C18" s="213">
        <v>-1.3639098381000001</v>
      </c>
      <c r="D18" s="213">
        <v>-0.44518613857</v>
      </c>
      <c r="E18" s="213">
        <v>-0.19234248676999999</v>
      </c>
      <c r="F18" s="213">
        <v>4.4191103332999998E-2</v>
      </c>
      <c r="G18" s="213">
        <v>-0.24672777644999999</v>
      </c>
      <c r="H18" s="213">
        <v>-0.71625013000000004</v>
      </c>
      <c r="I18" s="213">
        <v>-0.59887138934999995</v>
      </c>
      <c r="J18" s="213">
        <v>-0.21570999902999999</v>
      </c>
      <c r="K18" s="213">
        <v>-0.37741647</v>
      </c>
      <c r="L18" s="213">
        <v>-1.5073766097000001</v>
      </c>
      <c r="M18" s="213">
        <v>-1.7039772967</v>
      </c>
      <c r="N18" s="213">
        <v>-1.4512587454999999</v>
      </c>
      <c r="O18" s="213">
        <v>-1.2830171941999999</v>
      </c>
      <c r="P18" s="213">
        <v>-0.55226234171999999</v>
      </c>
      <c r="Q18" s="213">
        <v>-1.0876455173999999</v>
      </c>
      <c r="R18" s="213">
        <v>-0.83478569999999996</v>
      </c>
      <c r="S18" s="213">
        <v>-0.68251474193999995</v>
      </c>
      <c r="T18" s="213">
        <v>2.9556300000000001E-2</v>
      </c>
      <c r="U18" s="213">
        <v>-0.36245771128999998</v>
      </c>
      <c r="V18" s="213">
        <v>1.5411150319</v>
      </c>
      <c r="W18" s="213">
        <v>0.83620923000000003</v>
      </c>
      <c r="X18" s="213">
        <v>-1.0426428348000001</v>
      </c>
      <c r="Y18" s="213">
        <v>-1.5855800667</v>
      </c>
      <c r="Z18" s="213">
        <v>-2.0456299012999999</v>
      </c>
      <c r="AA18" s="213">
        <v>0.47097374064999997</v>
      </c>
      <c r="AB18" s="213">
        <v>1.4576466056999999</v>
      </c>
      <c r="AC18" s="213">
        <v>-1.2122106819</v>
      </c>
      <c r="AD18" s="213">
        <v>-1.0230536633</v>
      </c>
      <c r="AE18" s="213">
        <v>-1.0593041965000001</v>
      </c>
      <c r="AF18" s="213">
        <v>-0.47019003332999998</v>
      </c>
      <c r="AG18" s="213">
        <v>-0.92073815806000003</v>
      </c>
      <c r="AH18" s="213">
        <v>-0.87851599580999995</v>
      </c>
      <c r="AI18" s="213">
        <v>-0.75791562999999995</v>
      </c>
      <c r="AJ18" s="213">
        <v>-2.5774701584000002</v>
      </c>
      <c r="AK18" s="213">
        <v>-2.7600652000000001</v>
      </c>
      <c r="AL18" s="213">
        <v>-1.8917206819000001</v>
      </c>
      <c r="AM18" s="213">
        <v>5.9439517097000003E-2</v>
      </c>
      <c r="AN18" s="213">
        <v>1.3468340356999999</v>
      </c>
      <c r="AO18" s="213">
        <v>-0.45906316225999999</v>
      </c>
      <c r="AP18" s="213">
        <v>-0.80883686666999999</v>
      </c>
      <c r="AQ18" s="213">
        <v>-0.89935880644999999</v>
      </c>
      <c r="AR18" s="213">
        <v>-1.0051707633</v>
      </c>
      <c r="AS18" s="213">
        <v>0.76274477903000004</v>
      </c>
      <c r="AT18" s="213">
        <v>-7.4134067742000001E-2</v>
      </c>
      <c r="AU18" s="213">
        <v>-0.85063053333000005</v>
      </c>
      <c r="AV18" s="213">
        <v>-1.2961823581</v>
      </c>
      <c r="AW18" s="213">
        <v>-1.93203057</v>
      </c>
      <c r="AX18" s="213">
        <v>0.26927586999999997</v>
      </c>
      <c r="AY18" s="213">
        <v>0.21876732194000001</v>
      </c>
      <c r="AZ18" s="213">
        <v>0.41947421857</v>
      </c>
      <c r="BA18" s="213">
        <v>-0.80556686968000002</v>
      </c>
      <c r="BB18" s="213">
        <v>-0.45945586666999999</v>
      </c>
      <c r="BC18" s="213">
        <v>-1.3224426165000001</v>
      </c>
      <c r="BD18" s="213">
        <v>-1.4953452300000001</v>
      </c>
      <c r="BE18" s="213">
        <v>-0.66413439128999996</v>
      </c>
      <c r="BF18" s="213">
        <v>-0.94029938710000005</v>
      </c>
      <c r="BG18" s="213">
        <v>-1.9880104332999999</v>
      </c>
      <c r="BH18" s="213">
        <v>0.46049236266999999</v>
      </c>
      <c r="BI18" s="351">
        <v>-2.8440150000000002</v>
      </c>
      <c r="BJ18" s="351">
        <v>-0.59931920000000005</v>
      </c>
      <c r="BK18" s="351">
        <v>-1.6325320000000001</v>
      </c>
      <c r="BL18" s="351">
        <v>-0.39795530000000001</v>
      </c>
      <c r="BM18" s="351">
        <v>-1.626514</v>
      </c>
      <c r="BN18" s="351">
        <v>-1.7844310000000001</v>
      </c>
      <c r="BO18" s="351">
        <v>-1.8640490000000001</v>
      </c>
      <c r="BP18" s="351">
        <v>-1.8295159999999999</v>
      </c>
      <c r="BQ18" s="351">
        <v>-1.638879</v>
      </c>
      <c r="BR18" s="351">
        <v>-2.1773690000000001</v>
      </c>
      <c r="BS18" s="351">
        <v>-0.32561289999999998</v>
      </c>
      <c r="BT18" s="351">
        <v>-0.59568189999999999</v>
      </c>
      <c r="BU18" s="351">
        <v>1.097091</v>
      </c>
      <c r="BV18" s="351">
        <v>1.3620589999999999</v>
      </c>
    </row>
    <row r="19" spans="1:74" ht="11.1" customHeight="1" x14ac:dyDescent="0.2">
      <c r="A19" s="77" t="s">
        <v>793</v>
      </c>
      <c r="B19" s="185" t="s">
        <v>439</v>
      </c>
      <c r="C19" s="213">
        <v>100.48322674000001</v>
      </c>
      <c r="D19" s="213">
        <v>104.47036579</v>
      </c>
      <c r="E19" s="213">
        <v>83.591160578</v>
      </c>
      <c r="F19" s="213">
        <v>66.930632669999994</v>
      </c>
      <c r="G19" s="213">
        <v>59.940184803999998</v>
      </c>
      <c r="H19" s="213">
        <v>63.330122637000002</v>
      </c>
      <c r="I19" s="213">
        <v>66.700323319999995</v>
      </c>
      <c r="J19" s="213">
        <v>66.216925161999995</v>
      </c>
      <c r="K19" s="213">
        <v>63.377828262999998</v>
      </c>
      <c r="L19" s="213">
        <v>64.106702131999995</v>
      </c>
      <c r="M19" s="213">
        <v>74.971261769999998</v>
      </c>
      <c r="N19" s="213">
        <v>83.489204803000007</v>
      </c>
      <c r="O19" s="213">
        <v>99.732019773999994</v>
      </c>
      <c r="P19" s="213">
        <v>91.457169726999993</v>
      </c>
      <c r="Q19" s="213">
        <v>76.009562127999999</v>
      </c>
      <c r="R19" s="213">
        <v>69.461554766999996</v>
      </c>
      <c r="S19" s="213">
        <v>63.412751839000002</v>
      </c>
      <c r="T19" s="213">
        <v>66.688463866999996</v>
      </c>
      <c r="U19" s="213">
        <v>70.535909384999997</v>
      </c>
      <c r="V19" s="213">
        <v>71.237811579999999</v>
      </c>
      <c r="W19" s="213">
        <v>64.924982063000002</v>
      </c>
      <c r="X19" s="213">
        <v>62.103255230000002</v>
      </c>
      <c r="Y19" s="213">
        <v>71.981428532999999</v>
      </c>
      <c r="Z19" s="213">
        <v>92.460310518</v>
      </c>
      <c r="AA19" s="213">
        <v>94.073293191999994</v>
      </c>
      <c r="AB19" s="213">
        <v>83.641327356000005</v>
      </c>
      <c r="AC19" s="213">
        <v>81.445186833999998</v>
      </c>
      <c r="AD19" s="213">
        <v>64.409727270000005</v>
      </c>
      <c r="AE19" s="213">
        <v>61.010971965000003</v>
      </c>
      <c r="AF19" s="213">
        <v>63.655057333000002</v>
      </c>
      <c r="AG19" s="213">
        <v>69.050728132000003</v>
      </c>
      <c r="AH19" s="213">
        <v>67.511839101000007</v>
      </c>
      <c r="AI19" s="213">
        <v>63.991285570000002</v>
      </c>
      <c r="AJ19" s="213">
        <v>65.532161744999996</v>
      </c>
      <c r="AK19" s="213">
        <v>78.617795099999995</v>
      </c>
      <c r="AL19" s="213">
        <v>99.559101705000003</v>
      </c>
      <c r="AM19" s="213">
        <v>107.62974732000001</v>
      </c>
      <c r="AN19" s="213">
        <v>97.093873892999994</v>
      </c>
      <c r="AO19" s="213">
        <v>90.085633095999995</v>
      </c>
      <c r="AP19" s="213">
        <v>78.319430033000003</v>
      </c>
      <c r="AQ19" s="213">
        <v>66.283146387000002</v>
      </c>
      <c r="AR19" s="213">
        <v>68.573642770000006</v>
      </c>
      <c r="AS19" s="213">
        <v>75.969918844000006</v>
      </c>
      <c r="AT19" s="213">
        <v>74.709582706000006</v>
      </c>
      <c r="AU19" s="213">
        <v>72.164237533000005</v>
      </c>
      <c r="AV19" s="213">
        <v>73.732972513000007</v>
      </c>
      <c r="AW19" s="213">
        <v>90.139400562999995</v>
      </c>
      <c r="AX19" s="213">
        <v>96.025479579999995</v>
      </c>
      <c r="AY19" s="213">
        <v>109.47858748</v>
      </c>
      <c r="AZ19" s="213">
        <v>106.86635122</v>
      </c>
      <c r="BA19" s="213">
        <v>93.366629291999999</v>
      </c>
      <c r="BB19" s="213">
        <v>72.992136099999996</v>
      </c>
      <c r="BC19" s="213">
        <v>68.136779609000001</v>
      </c>
      <c r="BD19" s="213">
        <v>70.169536003000005</v>
      </c>
      <c r="BE19" s="213">
        <v>77.472980351000004</v>
      </c>
      <c r="BF19" s="213">
        <v>78.412152581000001</v>
      </c>
      <c r="BG19" s="213">
        <v>72.996286900000001</v>
      </c>
      <c r="BH19" s="213">
        <v>79.750899899999993</v>
      </c>
      <c r="BI19" s="351">
        <v>90.879009999999994</v>
      </c>
      <c r="BJ19" s="351">
        <v>101.762</v>
      </c>
      <c r="BK19" s="351">
        <v>110.70829999999999</v>
      </c>
      <c r="BL19" s="351">
        <v>104.86450000000001</v>
      </c>
      <c r="BM19" s="351">
        <v>91.776610000000005</v>
      </c>
      <c r="BN19" s="351">
        <v>77.349509999999995</v>
      </c>
      <c r="BO19" s="351">
        <v>70.965689999999995</v>
      </c>
      <c r="BP19" s="351">
        <v>73.774230000000003</v>
      </c>
      <c r="BQ19" s="351">
        <v>78.623660000000001</v>
      </c>
      <c r="BR19" s="351">
        <v>77.90737</v>
      </c>
      <c r="BS19" s="351">
        <v>77.865350000000007</v>
      </c>
      <c r="BT19" s="351">
        <v>78.905360000000002</v>
      </c>
      <c r="BU19" s="351">
        <v>91.498230000000007</v>
      </c>
      <c r="BV19" s="351">
        <v>103.4919</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351"/>
      <c r="BJ20" s="351"/>
      <c r="BK20" s="351"/>
      <c r="BL20" s="351"/>
      <c r="BM20" s="351"/>
      <c r="BN20" s="351"/>
      <c r="BO20" s="351"/>
      <c r="BP20" s="351"/>
      <c r="BQ20" s="351"/>
      <c r="BR20" s="351"/>
      <c r="BS20" s="351"/>
      <c r="BT20" s="351"/>
      <c r="BU20" s="351"/>
      <c r="BV20" s="351"/>
    </row>
    <row r="21" spans="1:74" ht="11.1" customHeight="1" x14ac:dyDescent="0.2">
      <c r="A21" s="71"/>
      <c r="B21" s="78" t="s">
        <v>801</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8"/>
      <c r="BG21" s="228"/>
      <c r="BH21" s="228"/>
      <c r="BI21" s="387"/>
      <c r="BJ21" s="387"/>
      <c r="BK21" s="387"/>
      <c r="BL21" s="387"/>
      <c r="BM21" s="387"/>
      <c r="BN21" s="387"/>
      <c r="BO21" s="387"/>
      <c r="BP21" s="387"/>
      <c r="BQ21" s="387"/>
      <c r="BR21" s="387"/>
      <c r="BS21" s="387"/>
      <c r="BT21" s="387"/>
      <c r="BU21" s="387"/>
      <c r="BV21" s="387"/>
    </row>
    <row r="22" spans="1:74" ht="11.1" customHeight="1" x14ac:dyDescent="0.2">
      <c r="A22" s="76" t="s">
        <v>555</v>
      </c>
      <c r="B22" s="185" t="s">
        <v>441</v>
      </c>
      <c r="C22" s="213">
        <v>30.256548386999999</v>
      </c>
      <c r="D22" s="213">
        <v>32.227285713999997</v>
      </c>
      <c r="E22" s="213">
        <v>20.421967742</v>
      </c>
      <c r="F22" s="213">
        <v>10.642833333</v>
      </c>
      <c r="G22" s="213">
        <v>5.7280322580999998</v>
      </c>
      <c r="H22" s="213">
        <v>4.1355333332999997</v>
      </c>
      <c r="I22" s="213">
        <v>3.4889999999999999</v>
      </c>
      <c r="J22" s="213">
        <v>3.3179032257999999</v>
      </c>
      <c r="K22" s="213">
        <v>3.6163666666999998</v>
      </c>
      <c r="L22" s="213">
        <v>6.5012580645</v>
      </c>
      <c r="M22" s="213">
        <v>13.553666667</v>
      </c>
      <c r="N22" s="213">
        <v>19.061645161000001</v>
      </c>
      <c r="O22" s="213">
        <v>28.352774193999998</v>
      </c>
      <c r="P22" s="213">
        <v>23.795758621000001</v>
      </c>
      <c r="Q22" s="213">
        <v>14.677451613000001</v>
      </c>
      <c r="R22" s="213">
        <v>10.9353</v>
      </c>
      <c r="S22" s="213">
        <v>6.2555483871000002</v>
      </c>
      <c r="T22" s="213">
        <v>4.0879666666999999</v>
      </c>
      <c r="U22" s="213">
        <v>3.4328709677</v>
      </c>
      <c r="V22" s="213">
        <v>3.2404838709999999</v>
      </c>
      <c r="W22" s="213">
        <v>3.6594000000000002</v>
      </c>
      <c r="X22" s="213">
        <v>6.0446451613000001</v>
      </c>
      <c r="Y22" s="213">
        <v>12.658200000000001</v>
      </c>
      <c r="Z22" s="213">
        <v>25.61816129</v>
      </c>
      <c r="AA22" s="213">
        <v>26.797612903000001</v>
      </c>
      <c r="AB22" s="213">
        <v>20.690750000000001</v>
      </c>
      <c r="AC22" s="213">
        <v>18.703548387000001</v>
      </c>
      <c r="AD22" s="213">
        <v>9.2974999999999994</v>
      </c>
      <c r="AE22" s="213">
        <v>6.4341612902999996</v>
      </c>
      <c r="AF22" s="213">
        <v>4.1345000000000001</v>
      </c>
      <c r="AG22" s="213">
        <v>3.4651612903000002</v>
      </c>
      <c r="AH22" s="213">
        <v>3.3488709676999999</v>
      </c>
      <c r="AI22" s="213">
        <v>3.8161999999999998</v>
      </c>
      <c r="AJ22" s="213">
        <v>6.6146129032000003</v>
      </c>
      <c r="AK22" s="213">
        <v>15.587</v>
      </c>
      <c r="AL22" s="213">
        <v>26.505032258</v>
      </c>
      <c r="AM22" s="213">
        <v>31.643645160999998</v>
      </c>
      <c r="AN22" s="213">
        <v>24.636214286000001</v>
      </c>
      <c r="AO22" s="213">
        <v>21.265516129000002</v>
      </c>
      <c r="AP22" s="213">
        <v>14.694033333</v>
      </c>
      <c r="AQ22" s="213">
        <v>5.4523225805999997</v>
      </c>
      <c r="AR22" s="213">
        <v>3.9743666666999999</v>
      </c>
      <c r="AS22" s="213">
        <v>3.4161935483999999</v>
      </c>
      <c r="AT22" s="213">
        <v>3.2182903226000001</v>
      </c>
      <c r="AU22" s="213">
        <v>3.7434666666999998</v>
      </c>
      <c r="AV22" s="213">
        <v>8.2266451613000005</v>
      </c>
      <c r="AW22" s="213">
        <v>19.959233333</v>
      </c>
      <c r="AX22" s="213">
        <v>24.68983871</v>
      </c>
      <c r="AY22" s="213">
        <v>30.702870967999999</v>
      </c>
      <c r="AZ22" s="213">
        <v>28.747142857</v>
      </c>
      <c r="BA22" s="213">
        <v>22.143612903000001</v>
      </c>
      <c r="BB22" s="213">
        <v>10.921366666999999</v>
      </c>
      <c r="BC22" s="213">
        <v>6.8263225806000003</v>
      </c>
      <c r="BD22" s="213">
        <v>4.2919999999999998</v>
      </c>
      <c r="BE22" s="213">
        <v>3.6607096773999999</v>
      </c>
      <c r="BF22" s="213">
        <v>3.2773548387</v>
      </c>
      <c r="BG22" s="213">
        <v>3.4299339999999998</v>
      </c>
      <c r="BH22" s="213">
        <v>9.4093479999999996</v>
      </c>
      <c r="BI22" s="351">
        <v>19.025310000000001</v>
      </c>
      <c r="BJ22" s="351">
        <v>26.43159</v>
      </c>
      <c r="BK22" s="351">
        <v>32.01867</v>
      </c>
      <c r="BL22" s="351">
        <v>26.665590000000002</v>
      </c>
      <c r="BM22" s="351">
        <v>21.918410000000002</v>
      </c>
      <c r="BN22" s="351">
        <v>12.220269999999999</v>
      </c>
      <c r="BO22" s="351">
        <v>6.4323379999999997</v>
      </c>
      <c r="BP22" s="351">
        <v>4.360754</v>
      </c>
      <c r="BQ22" s="351">
        <v>3.809072</v>
      </c>
      <c r="BR22" s="351">
        <v>3.3627479999999998</v>
      </c>
      <c r="BS22" s="351">
        <v>4.0694730000000003</v>
      </c>
      <c r="BT22" s="351">
        <v>8.5826960000000003</v>
      </c>
      <c r="BU22" s="351">
        <v>16.868230000000001</v>
      </c>
      <c r="BV22" s="351">
        <v>25.577120000000001</v>
      </c>
    </row>
    <row r="23" spans="1:74" ht="11.1" customHeight="1" x14ac:dyDescent="0.2">
      <c r="A23" s="76" t="s">
        <v>556</v>
      </c>
      <c r="B23" s="185" t="s">
        <v>442</v>
      </c>
      <c r="C23" s="213">
        <v>17.181645160999999</v>
      </c>
      <c r="D23" s="213">
        <v>18.476464285999999</v>
      </c>
      <c r="E23" s="213">
        <v>12.444258065</v>
      </c>
      <c r="F23" s="213">
        <v>7.7400333333000004</v>
      </c>
      <c r="G23" s="213">
        <v>5.1777741935000003</v>
      </c>
      <c r="H23" s="213">
        <v>4.5148333333000004</v>
      </c>
      <c r="I23" s="213">
        <v>4.3137741934999996</v>
      </c>
      <c r="J23" s="213">
        <v>4.3638387097000004</v>
      </c>
      <c r="K23" s="213">
        <v>4.6041666667000003</v>
      </c>
      <c r="L23" s="213">
        <v>6.2890322580999998</v>
      </c>
      <c r="M23" s="213">
        <v>9.4410333333000001</v>
      </c>
      <c r="N23" s="213">
        <v>11.37116129</v>
      </c>
      <c r="O23" s="213">
        <v>16.228806452000001</v>
      </c>
      <c r="P23" s="213">
        <v>14.260241379</v>
      </c>
      <c r="Q23" s="213">
        <v>9.6273225805999996</v>
      </c>
      <c r="R23" s="213">
        <v>7.7686333333000004</v>
      </c>
      <c r="S23" s="213">
        <v>5.5256774194</v>
      </c>
      <c r="T23" s="213">
        <v>4.6113333333000002</v>
      </c>
      <c r="U23" s="213">
        <v>4.3421935484</v>
      </c>
      <c r="V23" s="213">
        <v>4.5301935483999998</v>
      </c>
      <c r="W23" s="213">
        <v>4.7343333333000004</v>
      </c>
      <c r="X23" s="213">
        <v>6.1753870967999998</v>
      </c>
      <c r="Y23" s="213">
        <v>9.3533333333000002</v>
      </c>
      <c r="Z23" s="213">
        <v>14.925387097</v>
      </c>
      <c r="AA23" s="213">
        <v>15.462999999999999</v>
      </c>
      <c r="AB23" s="213">
        <v>12.836499999999999</v>
      </c>
      <c r="AC23" s="213">
        <v>11.988741935</v>
      </c>
      <c r="AD23" s="213">
        <v>7.0653666667000001</v>
      </c>
      <c r="AE23" s="213">
        <v>5.7578064515999996</v>
      </c>
      <c r="AF23" s="213">
        <v>4.601</v>
      </c>
      <c r="AG23" s="213">
        <v>4.3109999999999999</v>
      </c>
      <c r="AH23" s="213">
        <v>4.4264193548000001</v>
      </c>
      <c r="AI23" s="213">
        <v>4.8273000000000001</v>
      </c>
      <c r="AJ23" s="213">
        <v>6.4732580645000004</v>
      </c>
      <c r="AK23" s="213">
        <v>10.747166667</v>
      </c>
      <c r="AL23" s="213">
        <v>15.702741935000001</v>
      </c>
      <c r="AM23" s="213">
        <v>17.877290323</v>
      </c>
      <c r="AN23" s="213">
        <v>15.158214286</v>
      </c>
      <c r="AO23" s="213">
        <v>13.487451612999999</v>
      </c>
      <c r="AP23" s="213">
        <v>10.065966667</v>
      </c>
      <c r="AQ23" s="213">
        <v>5.2835483870999997</v>
      </c>
      <c r="AR23" s="213">
        <v>4.7474333333000001</v>
      </c>
      <c r="AS23" s="213">
        <v>4.4385161289999999</v>
      </c>
      <c r="AT23" s="213">
        <v>4.6127419354999999</v>
      </c>
      <c r="AU23" s="213">
        <v>4.8875666666999997</v>
      </c>
      <c r="AV23" s="213">
        <v>7.6563870967999996</v>
      </c>
      <c r="AW23" s="213">
        <v>12.8797</v>
      </c>
      <c r="AX23" s="213">
        <v>14.814612903</v>
      </c>
      <c r="AY23" s="213">
        <v>17.962709676999999</v>
      </c>
      <c r="AZ23" s="213">
        <v>16.914464286000001</v>
      </c>
      <c r="BA23" s="213">
        <v>13.767548387</v>
      </c>
      <c r="BB23" s="213">
        <v>8.2837333333000007</v>
      </c>
      <c r="BC23" s="213">
        <v>5.9918064515999996</v>
      </c>
      <c r="BD23" s="213">
        <v>4.8260666667000001</v>
      </c>
      <c r="BE23" s="213">
        <v>4.6447096773999998</v>
      </c>
      <c r="BF23" s="213">
        <v>4.5843870967999996</v>
      </c>
      <c r="BG23" s="213">
        <v>4.956054</v>
      </c>
      <c r="BH23" s="213">
        <v>7.7250360000000002</v>
      </c>
      <c r="BI23" s="351">
        <v>12.055300000000001</v>
      </c>
      <c r="BJ23" s="351">
        <v>15.21786</v>
      </c>
      <c r="BK23" s="351">
        <v>17.852530000000002</v>
      </c>
      <c r="BL23" s="351">
        <v>16.03293</v>
      </c>
      <c r="BM23" s="351">
        <v>13.29374</v>
      </c>
      <c r="BN23" s="351">
        <v>8.7097460000000009</v>
      </c>
      <c r="BO23" s="351">
        <v>6.19672</v>
      </c>
      <c r="BP23" s="351">
        <v>4.9718799999999996</v>
      </c>
      <c r="BQ23" s="351">
        <v>4.6202389999999998</v>
      </c>
      <c r="BR23" s="351">
        <v>4.817037</v>
      </c>
      <c r="BS23" s="351">
        <v>5.1800509999999997</v>
      </c>
      <c r="BT23" s="351">
        <v>6.9822850000000001</v>
      </c>
      <c r="BU23" s="351">
        <v>10.76498</v>
      </c>
      <c r="BV23" s="351">
        <v>14.346869999999999</v>
      </c>
    </row>
    <row r="24" spans="1:74" ht="11.1" customHeight="1" x14ac:dyDescent="0.2">
      <c r="A24" s="76" t="s">
        <v>558</v>
      </c>
      <c r="B24" s="185" t="s">
        <v>443</v>
      </c>
      <c r="C24" s="213">
        <v>23.171580644999999</v>
      </c>
      <c r="D24" s="213">
        <v>23.557964286000001</v>
      </c>
      <c r="E24" s="213">
        <v>21.342290323</v>
      </c>
      <c r="F24" s="213">
        <v>20.264399999999998</v>
      </c>
      <c r="G24" s="213">
        <v>19.446548387</v>
      </c>
      <c r="H24" s="213">
        <v>19.156033333</v>
      </c>
      <c r="I24" s="213">
        <v>19.093516129000001</v>
      </c>
      <c r="J24" s="213">
        <v>19.350516128999999</v>
      </c>
      <c r="K24" s="213">
        <v>19.302033333000001</v>
      </c>
      <c r="L24" s="213">
        <v>19.773967742</v>
      </c>
      <c r="M24" s="213">
        <v>21.284566667</v>
      </c>
      <c r="N24" s="213">
        <v>21.759096774</v>
      </c>
      <c r="O24" s="213">
        <v>23.263580645000001</v>
      </c>
      <c r="P24" s="213">
        <v>22.854793102999999</v>
      </c>
      <c r="Q24" s="213">
        <v>21.377193548000001</v>
      </c>
      <c r="R24" s="213">
        <v>20.668166667000001</v>
      </c>
      <c r="S24" s="213">
        <v>19.763677419</v>
      </c>
      <c r="T24" s="213">
        <v>19.6797</v>
      </c>
      <c r="U24" s="213">
        <v>19.886419355000001</v>
      </c>
      <c r="V24" s="213">
        <v>20.243258064999999</v>
      </c>
      <c r="W24" s="213">
        <v>20.128900000000002</v>
      </c>
      <c r="X24" s="213">
        <v>20.087741935</v>
      </c>
      <c r="Y24" s="213">
        <v>21.803966667000001</v>
      </c>
      <c r="Z24" s="213">
        <v>23.683645161000001</v>
      </c>
      <c r="AA24" s="213">
        <v>23.701967742000001</v>
      </c>
      <c r="AB24" s="213">
        <v>23.225035714000001</v>
      </c>
      <c r="AC24" s="213">
        <v>22.478903226</v>
      </c>
      <c r="AD24" s="213">
        <v>21.071066667</v>
      </c>
      <c r="AE24" s="213">
        <v>20.287774194000001</v>
      </c>
      <c r="AF24" s="213">
        <v>20.494</v>
      </c>
      <c r="AG24" s="213">
        <v>20.130225805999999</v>
      </c>
      <c r="AH24" s="213">
        <v>20.563741934999999</v>
      </c>
      <c r="AI24" s="213">
        <v>20.521899999999999</v>
      </c>
      <c r="AJ24" s="213">
        <v>21.196741934999999</v>
      </c>
      <c r="AK24" s="213">
        <v>23.202633333000001</v>
      </c>
      <c r="AL24" s="213">
        <v>24.557290323</v>
      </c>
      <c r="AM24" s="213">
        <v>25.103580645000001</v>
      </c>
      <c r="AN24" s="213">
        <v>24.843892857</v>
      </c>
      <c r="AO24" s="213">
        <v>23.684870967999998</v>
      </c>
      <c r="AP24" s="213">
        <v>23.1312</v>
      </c>
      <c r="AQ24" s="213">
        <v>21.534774194000001</v>
      </c>
      <c r="AR24" s="213">
        <v>21.537866666999999</v>
      </c>
      <c r="AS24" s="213">
        <v>21.444225805999999</v>
      </c>
      <c r="AT24" s="213">
        <v>21.450064516000001</v>
      </c>
      <c r="AU24" s="213">
        <v>21.803433333000001</v>
      </c>
      <c r="AV24" s="213">
        <v>21.978161289999999</v>
      </c>
      <c r="AW24" s="213">
        <v>24.416499999999999</v>
      </c>
      <c r="AX24" s="213">
        <v>24.649000000000001</v>
      </c>
      <c r="AY24" s="213">
        <v>25.724967742</v>
      </c>
      <c r="AZ24" s="213">
        <v>25.574714285999999</v>
      </c>
      <c r="BA24" s="213">
        <v>24.099161290000001</v>
      </c>
      <c r="BB24" s="213">
        <v>22.404399999999999</v>
      </c>
      <c r="BC24" s="213">
        <v>21.715774194000002</v>
      </c>
      <c r="BD24" s="213">
        <v>21.089066667000001</v>
      </c>
      <c r="BE24" s="213">
        <v>20.882064516</v>
      </c>
      <c r="BF24" s="213">
        <v>21.429838709999999</v>
      </c>
      <c r="BG24" s="213">
        <v>21.55538</v>
      </c>
      <c r="BH24" s="213">
        <v>22.53556</v>
      </c>
      <c r="BI24" s="351">
        <v>24.22747</v>
      </c>
      <c r="BJ24" s="351">
        <v>25.714510000000001</v>
      </c>
      <c r="BK24" s="351">
        <v>26.38205</v>
      </c>
      <c r="BL24" s="351">
        <v>26.210370000000001</v>
      </c>
      <c r="BM24" s="351">
        <v>24.32236</v>
      </c>
      <c r="BN24" s="351">
        <v>23.486249999999998</v>
      </c>
      <c r="BO24" s="351">
        <v>22.297789999999999</v>
      </c>
      <c r="BP24" s="351">
        <v>22.177309999999999</v>
      </c>
      <c r="BQ24" s="351">
        <v>21.5593</v>
      </c>
      <c r="BR24" s="351">
        <v>21.609200000000001</v>
      </c>
      <c r="BS24" s="351">
        <v>22.569240000000001</v>
      </c>
      <c r="BT24" s="351">
        <v>23.294239999999999</v>
      </c>
      <c r="BU24" s="351">
        <v>25.21996</v>
      </c>
      <c r="BV24" s="351">
        <v>26.485759999999999</v>
      </c>
    </row>
    <row r="25" spans="1:74" ht="11.1" customHeight="1" x14ac:dyDescent="0.2">
      <c r="A25" s="76" t="s">
        <v>559</v>
      </c>
      <c r="B25" s="185" t="s">
        <v>140</v>
      </c>
      <c r="C25" s="213">
        <v>22.945936419999999</v>
      </c>
      <c r="D25" s="213">
        <v>23.15511579</v>
      </c>
      <c r="E25" s="213">
        <v>22.862289610000001</v>
      </c>
      <c r="F25" s="213">
        <v>22.142532670000001</v>
      </c>
      <c r="G25" s="213">
        <v>23.693088029999998</v>
      </c>
      <c r="H25" s="213">
        <v>29.549155970000001</v>
      </c>
      <c r="I25" s="213">
        <v>33.727162030000002</v>
      </c>
      <c r="J25" s="213">
        <v>33.11579613</v>
      </c>
      <c r="K25" s="213">
        <v>29.834794930000001</v>
      </c>
      <c r="L25" s="213">
        <v>25.533573100000002</v>
      </c>
      <c r="M25" s="213">
        <v>24.413761770000001</v>
      </c>
      <c r="N25" s="213">
        <v>24.79375319</v>
      </c>
      <c r="O25" s="213">
        <v>24.966245579999999</v>
      </c>
      <c r="P25" s="213">
        <v>23.786204210000001</v>
      </c>
      <c r="Q25" s="213">
        <v>24.02469116</v>
      </c>
      <c r="R25" s="213">
        <v>23.9630881</v>
      </c>
      <c r="S25" s="213">
        <v>25.949397000000001</v>
      </c>
      <c r="T25" s="213">
        <v>32.343597199999998</v>
      </c>
      <c r="U25" s="213">
        <v>36.773167450000003</v>
      </c>
      <c r="V25" s="213">
        <v>37.136650289999999</v>
      </c>
      <c r="W25" s="213">
        <v>30.509548729999999</v>
      </c>
      <c r="X25" s="213">
        <v>23.99341652</v>
      </c>
      <c r="Y25" s="213">
        <v>22.068195200000002</v>
      </c>
      <c r="Z25" s="213">
        <v>21.63827826</v>
      </c>
      <c r="AA25" s="213">
        <v>21.278164159999999</v>
      </c>
      <c r="AB25" s="213">
        <v>20.313613069999999</v>
      </c>
      <c r="AC25" s="213">
        <v>21.683090060000001</v>
      </c>
      <c r="AD25" s="213">
        <v>20.901627269999999</v>
      </c>
      <c r="AE25" s="213">
        <v>22.58255261</v>
      </c>
      <c r="AF25" s="213">
        <v>28.367823999999999</v>
      </c>
      <c r="AG25" s="213">
        <v>34.897599100000001</v>
      </c>
      <c r="AH25" s="213">
        <v>32.96835523</v>
      </c>
      <c r="AI25" s="213">
        <v>28.641985569999999</v>
      </c>
      <c r="AJ25" s="213">
        <v>24.920742390000001</v>
      </c>
      <c r="AK25" s="213">
        <v>22.205195100000001</v>
      </c>
      <c r="AL25" s="213">
        <v>25.323521060000001</v>
      </c>
      <c r="AM25" s="213">
        <v>25.354871773999999</v>
      </c>
      <c r="AN25" s="213">
        <v>24.643632179000001</v>
      </c>
      <c r="AO25" s="213">
        <v>24.404117289999999</v>
      </c>
      <c r="AP25" s="213">
        <v>23.463966433</v>
      </c>
      <c r="AQ25" s="213">
        <v>27.357570902999999</v>
      </c>
      <c r="AR25" s="213">
        <v>31.751800667000001</v>
      </c>
      <c r="AS25" s="213">
        <v>39.468190999999997</v>
      </c>
      <c r="AT25" s="213">
        <v>38.242897677000002</v>
      </c>
      <c r="AU25" s="213">
        <v>34.326639833000002</v>
      </c>
      <c r="AV25" s="213">
        <v>28.639172935000001</v>
      </c>
      <c r="AW25" s="213">
        <v>25.431703967000001</v>
      </c>
      <c r="AX25" s="213">
        <v>24.587760839000001</v>
      </c>
      <c r="AY25" s="213">
        <v>27.119252581000001</v>
      </c>
      <c r="AZ25" s="213">
        <v>27.734189357000002</v>
      </c>
      <c r="BA25" s="213">
        <v>25.750181870999999</v>
      </c>
      <c r="BB25" s="213">
        <v>24.528782433</v>
      </c>
      <c r="BC25" s="213">
        <v>26.818483097000001</v>
      </c>
      <c r="BD25" s="213">
        <v>33.109781499999997</v>
      </c>
      <c r="BE25" s="213">
        <v>41.081883968</v>
      </c>
      <c r="BF25" s="213">
        <v>41.564152581000002</v>
      </c>
      <c r="BG25" s="213">
        <v>36.359299999999998</v>
      </c>
      <c r="BH25" s="213">
        <v>32.890741935000001</v>
      </c>
      <c r="BI25" s="351">
        <v>27.53</v>
      </c>
      <c r="BJ25" s="351">
        <v>26.06202</v>
      </c>
      <c r="BK25" s="351">
        <v>25.917719999999999</v>
      </c>
      <c r="BL25" s="351">
        <v>27.55491</v>
      </c>
      <c r="BM25" s="351">
        <v>24.216000000000001</v>
      </c>
      <c r="BN25" s="351">
        <v>25.276779999999999</v>
      </c>
      <c r="BO25" s="351">
        <v>28.528310000000001</v>
      </c>
      <c r="BP25" s="351">
        <v>34.574750000000002</v>
      </c>
      <c r="BQ25" s="351">
        <v>40.784709999999997</v>
      </c>
      <c r="BR25" s="351">
        <v>40.290779999999998</v>
      </c>
      <c r="BS25" s="351">
        <v>38.268889999999999</v>
      </c>
      <c r="BT25" s="351">
        <v>32.207720000000002</v>
      </c>
      <c r="BU25" s="351">
        <v>30.398759999999999</v>
      </c>
      <c r="BV25" s="351">
        <v>28.554010000000002</v>
      </c>
    </row>
    <row r="26" spans="1:74" ht="11.1" customHeight="1" x14ac:dyDescent="0.2">
      <c r="A26" s="76" t="s">
        <v>557</v>
      </c>
      <c r="B26" s="185" t="s">
        <v>444</v>
      </c>
      <c r="C26" s="213">
        <v>4.2776774193999998</v>
      </c>
      <c r="D26" s="213">
        <v>4.2989285714000003</v>
      </c>
      <c r="E26" s="213">
        <v>4.3179032258000003</v>
      </c>
      <c r="F26" s="213">
        <v>4.3802333332999996</v>
      </c>
      <c r="G26" s="213">
        <v>4.3171935483999997</v>
      </c>
      <c r="H26" s="213">
        <v>4.3071666666999997</v>
      </c>
      <c r="I26" s="213">
        <v>4.3208064516000002</v>
      </c>
      <c r="J26" s="213">
        <v>4.3257096773999999</v>
      </c>
      <c r="K26" s="213">
        <v>4.3530333333</v>
      </c>
      <c r="L26" s="213">
        <v>4.3213225806000004</v>
      </c>
      <c r="M26" s="213">
        <v>4.3031666667000001</v>
      </c>
      <c r="N26" s="213">
        <v>4.3034193547999999</v>
      </c>
      <c r="O26" s="213">
        <v>4.2746774193999997</v>
      </c>
      <c r="P26" s="213">
        <v>4.3352413793000002</v>
      </c>
      <c r="Q26" s="213">
        <v>4.2862903226000002</v>
      </c>
      <c r="R26" s="213">
        <v>4.2832999999999997</v>
      </c>
      <c r="S26" s="213">
        <v>4.2344838710000001</v>
      </c>
      <c r="T26" s="213">
        <v>4.1939333333000004</v>
      </c>
      <c r="U26" s="213">
        <v>4.2282580645000003</v>
      </c>
      <c r="V26" s="213">
        <v>4.1947096773999997</v>
      </c>
      <c r="W26" s="213">
        <v>4.1669333333000003</v>
      </c>
      <c r="X26" s="213">
        <v>4.1506129031999999</v>
      </c>
      <c r="Y26" s="213">
        <v>4.1852333333000002</v>
      </c>
      <c r="Z26" s="213">
        <v>4.1380967742000001</v>
      </c>
      <c r="AA26" s="213">
        <v>4.0933548386999998</v>
      </c>
      <c r="AB26" s="213">
        <v>4.1506071429000002</v>
      </c>
      <c r="AC26" s="213">
        <v>4.2444516128999998</v>
      </c>
      <c r="AD26" s="213">
        <v>4.2496666666999996</v>
      </c>
      <c r="AE26" s="213">
        <v>4.2496129032000001</v>
      </c>
      <c r="AF26" s="213">
        <v>4.2907999999999999</v>
      </c>
      <c r="AG26" s="213">
        <v>4.3350645161000001</v>
      </c>
      <c r="AH26" s="213">
        <v>4.3326129032000003</v>
      </c>
      <c r="AI26" s="213">
        <v>4.4084000000000003</v>
      </c>
      <c r="AJ26" s="213">
        <v>4.4867419354999996</v>
      </c>
      <c r="AK26" s="213">
        <v>4.6263666667000001</v>
      </c>
      <c r="AL26" s="213">
        <v>4.5989677419000001</v>
      </c>
      <c r="AM26" s="213">
        <v>4.3242258065000003</v>
      </c>
      <c r="AN26" s="213">
        <v>4.4171785714</v>
      </c>
      <c r="AO26" s="213">
        <v>4.5033225805999999</v>
      </c>
      <c r="AP26" s="213">
        <v>4.4761666667000002</v>
      </c>
      <c r="AQ26" s="213">
        <v>4.5179999999999998</v>
      </c>
      <c r="AR26" s="213">
        <v>4.5244999999999997</v>
      </c>
      <c r="AS26" s="213">
        <v>4.566483871</v>
      </c>
      <c r="AT26" s="213">
        <v>4.6589999999999998</v>
      </c>
      <c r="AU26" s="213">
        <v>4.7838000000000003</v>
      </c>
      <c r="AV26" s="213">
        <v>4.7920645160999999</v>
      </c>
      <c r="AW26" s="213">
        <v>4.9092000000000002</v>
      </c>
      <c r="AX26" s="213">
        <v>4.8860967742000003</v>
      </c>
      <c r="AY26" s="213">
        <v>4.8843225806000001</v>
      </c>
      <c r="AZ26" s="213">
        <v>4.9359999999999999</v>
      </c>
      <c r="BA26" s="213">
        <v>4.9655483871000001</v>
      </c>
      <c r="BB26" s="213">
        <v>4.9925666667000002</v>
      </c>
      <c r="BC26" s="213">
        <v>4.9706774194000003</v>
      </c>
      <c r="BD26" s="213">
        <v>5.0344666667000002</v>
      </c>
      <c r="BE26" s="213">
        <v>5.0334838709999996</v>
      </c>
      <c r="BF26" s="213">
        <v>5.1570967742000002</v>
      </c>
      <c r="BG26" s="213">
        <v>5.1838660000000001</v>
      </c>
      <c r="BH26" s="213">
        <v>5.2625789999999997</v>
      </c>
      <c r="BI26" s="351">
        <v>5.278607</v>
      </c>
      <c r="BJ26" s="351">
        <v>5.2771049999999997</v>
      </c>
      <c r="BK26" s="351">
        <v>5.2354269999999996</v>
      </c>
      <c r="BL26" s="351">
        <v>5.2268549999999996</v>
      </c>
      <c r="BM26" s="351">
        <v>5.2263849999999996</v>
      </c>
      <c r="BN26" s="351">
        <v>5.2286330000000003</v>
      </c>
      <c r="BO26" s="351">
        <v>5.2375660000000002</v>
      </c>
      <c r="BP26" s="351">
        <v>5.2432970000000001</v>
      </c>
      <c r="BQ26" s="351">
        <v>5.2429839999999999</v>
      </c>
      <c r="BR26" s="351">
        <v>5.2521500000000003</v>
      </c>
      <c r="BS26" s="351">
        <v>5.263706</v>
      </c>
      <c r="BT26" s="351">
        <v>5.2549530000000004</v>
      </c>
      <c r="BU26" s="351">
        <v>5.2502139999999997</v>
      </c>
      <c r="BV26" s="351">
        <v>5.2186260000000004</v>
      </c>
    </row>
    <row r="27" spans="1:74" ht="11.1" customHeight="1" x14ac:dyDescent="0.2">
      <c r="A27" s="76" t="s">
        <v>561</v>
      </c>
      <c r="B27" s="185" t="s">
        <v>833</v>
      </c>
      <c r="C27" s="213">
        <v>2.5419354839000001</v>
      </c>
      <c r="D27" s="213">
        <v>2.6467142856999999</v>
      </c>
      <c r="E27" s="213">
        <v>2.0945483871000001</v>
      </c>
      <c r="F27" s="213">
        <v>1.6527000000000001</v>
      </c>
      <c r="G27" s="213">
        <v>1.4696451612999999</v>
      </c>
      <c r="H27" s="213">
        <v>1.5595000000000001</v>
      </c>
      <c r="I27" s="213">
        <v>1.6481612903</v>
      </c>
      <c r="J27" s="213">
        <v>1.6352580645000001</v>
      </c>
      <c r="K27" s="213">
        <v>1.5595333333000001</v>
      </c>
      <c r="L27" s="213">
        <v>1.5796451613</v>
      </c>
      <c r="M27" s="213">
        <v>1.8671666667</v>
      </c>
      <c r="N27" s="213">
        <v>2.0922258065000001</v>
      </c>
      <c r="O27" s="213">
        <v>2.5311290323</v>
      </c>
      <c r="P27" s="213">
        <v>2.3101034483</v>
      </c>
      <c r="Q27" s="213">
        <v>1.9018064515999999</v>
      </c>
      <c r="R27" s="213">
        <v>1.7282333333</v>
      </c>
      <c r="S27" s="213">
        <v>1.5691612903000001</v>
      </c>
      <c r="T27" s="213">
        <v>1.6571</v>
      </c>
      <c r="U27" s="213">
        <v>1.7581935484</v>
      </c>
      <c r="V27" s="213">
        <v>1.7777096774000001</v>
      </c>
      <c r="W27" s="213">
        <v>1.6110333333</v>
      </c>
      <c r="X27" s="213">
        <v>1.5366451613000001</v>
      </c>
      <c r="Y27" s="213">
        <v>1.7976666667000001</v>
      </c>
      <c r="Z27" s="213">
        <v>2.3419354838999999</v>
      </c>
      <c r="AA27" s="213">
        <v>2.5409999999999999</v>
      </c>
      <c r="AB27" s="213">
        <v>2.2447857142999998</v>
      </c>
      <c r="AC27" s="213">
        <v>2.1801290323</v>
      </c>
      <c r="AD27" s="213">
        <v>1.6989000000000001</v>
      </c>
      <c r="AE27" s="213">
        <v>1.6029354839000001</v>
      </c>
      <c r="AF27" s="213">
        <v>1.6764333333000001</v>
      </c>
      <c r="AG27" s="213">
        <v>1.8275483871</v>
      </c>
      <c r="AH27" s="213">
        <v>1.7841612902999999</v>
      </c>
      <c r="AI27" s="213">
        <v>1.6826000000000001</v>
      </c>
      <c r="AJ27" s="213">
        <v>1.7239032258</v>
      </c>
      <c r="AK27" s="213">
        <v>2.0895000000000001</v>
      </c>
      <c r="AL27" s="213">
        <v>2.6816451613000001</v>
      </c>
      <c r="AM27" s="213">
        <v>3.1404838709999998</v>
      </c>
      <c r="AN27" s="213">
        <v>2.8045</v>
      </c>
      <c r="AO27" s="213">
        <v>2.6021935483999998</v>
      </c>
      <c r="AP27" s="213">
        <v>2.2408000000000001</v>
      </c>
      <c r="AQ27" s="213">
        <v>1.8721935484000001</v>
      </c>
      <c r="AR27" s="213">
        <v>1.9467000000000001</v>
      </c>
      <c r="AS27" s="213">
        <v>2.1582580645</v>
      </c>
      <c r="AT27" s="213">
        <v>2.1194193548000002</v>
      </c>
      <c r="AU27" s="213">
        <v>2.0329666667000001</v>
      </c>
      <c r="AV27" s="213">
        <v>2.0882903225999998</v>
      </c>
      <c r="AW27" s="213">
        <v>2.5971333333</v>
      </c>
      <c r="AX27" s="213">
        <v>2.7879032258000001</v>
      </c>
      <c r="AY27" s="213">
        <v>3.1471290323000001</v>
      </c>
      <c r="AZ27" s="213">
        <v>3.0736428570999998</v>
      </c>
      <c r="BA27" s="213">
        <v>2.6843225806</v>
      </c>
      <c r="BB27" s="213">
        <v>2.1055000000000001</v>
      </c>
      <c r="BC27" s="213">
        <v>1.963483871</v>
      </c>
      <c r="BD27" s="213">
        <v>2.0234000000000001</v>
      </c>
      <c r="BE27" s="213">
        <v>2.2287419355</v>
      </c>
      <c r="BF27" s="213">
        <v>2.2497096773999998</v>
      </c>
      <c r="BG27" s="213">
        <v>2.1261000000000001</v>
      </c>
      <c r="BH27" s="213">
        <v>2.2959839999999998</v>
      </c>
      <c r="BI27" s="351">
        <v>2.6127150000000001</v>
      </c>
      <c r="BJ27" s="351">
        <v>2.909348</v>
      </c>
      <c r="BK27" s="351">
        <v>3.1492420000000001</v>
      </c>
      <c r="BL27" s="351">
        <v>3.0212300000000001</v>
      </c>
      <c r="BM27" s="351">
        <v>2.6471019999999998</v>
      </c>
      <c r="BN27" s="351">
        <v>2.275217</v>
      </c>
      <c r="BO27" s="351">
        <v>2.1203660000000002</v>
      </c>
      <c r="BP27" s="351">
        <v>2.2936200000000002</v>
      </c>
      <c r="BQ27" s="351">
        <v>2.4547479999999999</v>
      </c>
      <c r="BR27" s="351">
        <v>2.4228399999999999</v>
      </c>
      <c r="BS27" s="351">
        <v>2.36138</v>
      </c>
      <c r="BT27" s="351">
        <v>2.430857</v>
      </c>
      <c r="BU27" s="351">
        <v>2.8434680000000001</v>
      </c>
      <c r="BV27" s="351">
        <v>3.1569199999999999</v>
      </c>
    </row>
    <row r="28" spans="1:74" ht="11.1" customHeight="1" x14ac:dyDescent="0.2">
      <c r="A28" s="76" t="s">
        <v>572</v>
      </c>
      <c r="B28" s="185" t="s">
        <v>445</v>
      </c>
      <c r="C28" s="213">
        <v>0.10790322581</v>
      </c>
      <c r="D28" s="213">
        <v>0.10789285714000001</v>
      </c>
      <c r="E28" s="213">
        <v>0.10790322581</v>
      </c>
      <c r="F28" s="213">
        <v>0.1079</v>
      </c>
      <c r="G28" s="213">
        <v>0.10790322581</v>
      </c>
      <c r="H28" s="213">
        <v>0.1079</v>
      </c>
      <c r="I28" s="213">
        <v>0.10790322581</v>
      </c>
      <c r="J28" s="213">
        <v>0.10790322581</v>
      </c>
      <c r="K28" s="213">
        <v>0.1079</v>
      </c>
      <c r="L28" s="213">
        <v>0.10790322581</v>
      </c>
      <c r="M28" s="213">
        <v>0.1079</v>
      </c>
      <c r="N28" s="213">
        <v>0.10790322581</v>
      </c>
      <c r="O28" s="213">
        <v>0.11480645161</v>
      </c>
      <c r="P28" s="213">
        <v>0.11482758621</v>
      </c>
      <c r="Q28" s="213">
        <v>0.11480645161</v>
      </c>
      <c r="R28" s="213">
        <v>0.11483333333</v>
      </c>
      <c r="S28" s="213">
        <v>0.11480645161</v>
      </c>
      <c r="T28" s="213">
        <v>0.11483333333</v>
      </c>
      <c r="U28" s="213">
        <v>0.11480645161</v>
      </c>
      <c r="V28" s="213">
        <v>0.11480645161</v>
      </c>
      <c r="W28" s="213">
        <v>0.11483333333</v>
      </c>
      <c r="X28" s="213">
        <v>0.11480645161</v>
      </c>
      <c r="Y28" s="213">
        <v>0.11483333333</v>
      </c>
      <c r="Z28" s="213">
        <v>0.11480645161</v>
      </c>
      <c r="AA28" s="213">
        <v>0.19819354839</v>
      </c>
      <c r="AB28" s="213">
        <v>0.18003571429000001</v>
      </c>
      <c r="AC28" s="213">
        <v>0.16632258065</v>
      </c>
      <c r="AD28" s="213">
        <v>0.12559999999999999</v>
      </c>
      <c r="AE28" s="213">
        <v>9.6129032258E-2</v>
      </c>
      <c r="AF28" s="213">
        <v>9.0499999999999997E-2</v>
      </c>
      <c r="AG28" s="213">
        <v>8.4129032258000003E-2</v>
      </c>
      <c r="AH28" s="213">
        <v>8.7677419354999994E-2</v>
      </c>
      <c r="AI28" s="213">
        <v>9.2899999999999996E-2</v>
      </c>
      <c r="AJ28" s="213">
        <v>0.11616129032</v>
      </c>
      <c r="AK28" s="213">
        <v>0.15993333333000001</v>
      </c>
      <c r="AL28" s="213">
        <v>0.18990322580999999</v>
      </c>
      <c r="AM28" s="213">
        <v>0.20954838710000001</v>
      </c>
      <c r="AN28" s="213">
        <v>0.18910714285999999</v>
      </c>
      <c r="AO28" s="213">
        <v>0.17454838710000001</v>
      </c>
      <c r="AP28" s="213">
        <v>0.13166666666999999</v>
      </c>
      <c r="AQ28" s="213">
        <v>9.9709677418999998E-2</v>
      </c>
      <c r="AR28" s="213">
        <v>9.3733333333000005E-2</v>
      </c>
      <c r="AS28" s="213">
        <v>8.7096774193999998E-2</v>
      </c>
      <c r="AT28" s="213">
        <v>9.0709677419000004E-2</v>
      </c>
      <c r="AU28" s="213">
        <v>9.6100000000000005E-2</v>
      </c>
      <c r="AV28" s="213">
        <v>0.12090322581</v>
      </c>
      <c r="AW28" s="213">
        <v>0.16776666667000001</v>
      </c>
      <c r="AX28" s="213">
        <v>0.19938709676999999</v>
      </c>
      <c r="AY28" s="213">
        <v>0.14961290323000001</v>
      </c>
      <c r="AZ28" s="213">
        <v>0.14960714285999999</v>
      </c>
      <c r="BA28" s="213">
        <v>0.14961290323000001</v>
      </c>
      <c r="BB28" s="213">
        <v>0.14963333333000001</v>
      </c>
      <c r="BC28" s="213">
        <v>0.14961290323000001</v>
      </c>
      <c r="BD28" s="213">
        <v>0.14963333333000001</v>
      </c>
      <c r="BE28" s="213">
        <v>0.14961290323000001</v>
      </c>
      <c r="BF28" s="213">
        <v>0.14961290323000001</v>
      </c>
      <c r="BG28" s="213">
        <v>0.14961289999999999</v>
      </c>
      <c r="BH28" s="213">
        <v>0.14961289999999999</v>
      </c>
      <c r="BI28" s="351">
        <v>0.14961289999999999</v>
      </c>
      <c r="BJ28" s="351">
        <v>0.14961289999999999</v>
      </c>
      <c r="BK28" s="351">
        <v>0.1526129</v>
      </c>
      <c r="BL28" s="351">
        <v>0.1526129</v>
      </c>
      <c r="BM28" s="351">
        <v>0.1526129</v>
      </c>
      <c r="BN28" s="351">
        <v>0.1526129</v>
      </c>
      <c r="BO28" s="351">
        <v>0.1526129</v>
      </c>
      <c r="BP28" s="351">
        <v>0.1526129</v>
      </c>
      <c r="BQ28" s="351">
        <v>0.1526129</v>
      </c>
      <c r="BR28" s="351">
        <v>0.1526129</v>
      </c>
      <c r="BS28" s="351">
        <v>0.1526129</v>
      </c>
      <c r="BT28" s="351">
        <v>0.1526129</v>
      </c>
      <c r="BU28" s="351">
        <v>0.1526129</v>
      </c>
      <c r="BV28" s="351">
        <v>0.1526129</v>
      </c>
    </row>
    <row r="29" spans="1:74" ht="11.1" customHeight="1" x14ac:dyDescent="0.2">
      <c r="A29" s="77" t="s">
        <v>560</v>
      </c>
      <c r="B29" s="186" t="s">
        <v>803</v>
      </c>
      <c r="C29" s="213">
        <v>100.48322674000001</v>
      </c>
      <c r="D29" s="213">
        <v>104.47036579</v>
      </c>
      <c r="E29" s="213">
        <v>83.591160578</v>
      </c>
      <c r="F29" s="213">
        <v>66.930632669999994</v>
      </c>
      <c r="G29" s="213">
        <v>59.940184803999998</v>
      </c>
      <c r="H29" s="213">
        <v>63.330122637000002</v>
      </c>
      <c r="I29" s="213">
        <v>66.700323319999995</v>
      </c>
      <c r="J29" s="213">
        <v>66.216925161999995</v>
      </c>
      <c r="K29" s="213">
        <v>63.377828262999998</v>
      </c>
      <c r="L29" s="213">
        <v>64.106702131999995</v>
      </c>
      <c r="M29" s="213">
        <v>74.971261769999998</v>
      </c>
      <c r="N29" s="213">
        <v>83.489204803000007</v>
      </c>
      <c r="O29" s="213">
        <v>99.732019773999994</v>
      </c>
      <c r="P29" s="213">
        <v>91.457169726999993</v>
      </c>
      <c r="Q29" s="213">
        <v>76.009562127999999</v>
      </c>
      <c r="R29" s="213">
        <v>69.461554766999996</v>
      </c>
      <c r="S29" s="213">
        <v>63.412751839000002</v>
      </c>
      <c r="T29" s="213">
        <v>66.688463866999996</v>
      </c>
      <c r="U29" s="213">
        <v>70.535909384999997</v>
      </c>
      <c r="V29" s="213">
        <v>71.237811579999999</v>
      </c>
      <c r="W29" s="213">
        <v>64.924982063000002</v>
      </c>
      <c r="X29" s="213">
        <v>62.103255230000002</v>
      </c>
      <c r="Y29" s="213">
        <v>71.981428532999999</v>
      </c>
      <c r="Z29" s="213">
        <v>92.460310518</v>
      </c>
      <c r="AA29" s="213">
        <v>94.073293191999994</v>
      </c>
      <c r="AB29" s="213">
        <v>83.641327356000005</v>
      </c>
      <c r="AC29" s="213">
        <v>81.445186833999998</v>
      </c>
      <c r="AD29" s="213">
        <v>64.409727270000005</v>
      </c>
      <c r="AE29" s="213">
        <v>61.010971965000003</v>
      </c>
      <c r="AF29" s="213">
        <v>63.655057333000002</v>
      </c>
      <c r="AG29" s="213">
        <v>69.050728132000003</v>
      </c>
      <c r="AH29" s="213">
        <v>67.511839101000007</v>
      </c>
      <c r="AI29" s="213">
        <v>63.991285570000002</v>
      </c>
      <c r="AJ29" s="213">
        <v>65.532161744999996</v>
      </c>
      <c r="AK29" s="213">
        <v>78.617795099999995</v>
      </c>
      <c r="AL29" s="213">
        <v>99.559101705000003</v>
      </c>
      <c r="AM29" s="213">
        <v>107.62974732000001</v>
      </c>
      <c r="AN29" s="213">
        <v>97.093873892999994</v>
      </c>
      <c r="AO29" s="213">
        <v>90.085633095999995</v>
      </c>
      <c r="AP29" s="213">
        <v>78.319430033000003</v>
      </c>
      <c r="AQ29" s="213">
        <v>66.283146387000002</v>
      </c>
      <c r="AR29" s="213">
        <v>68.573642770000006</v>
      </c>
      <c r="AS29" s="213">
        <v>75.969918844000006</v>
      </c>
      <c r="AT29" s="213">
        <v>74.709582706000006</v>
      </c>
      <c r="AU29" s="213">
        <v>72.164237533000005</v>
      </c>
      <c r="AV29" s="213">
        <v>73.732972513000007</v>
      </c>
      <c r="AW29" s="213">
        <v>90.139400562999995</v>
      </c>
      <c r="AX29" s="213">
        <v>96.025479579999995</v>
      </c>
      <c r="AY29" s="213">
        <v>109.47858748</v>
      </c>
      <c r="AZ29" s="213">
        <v>106.86635122</v>
      </c>
      <c r="BA29" s="213">
        <v>93.366629291999999</v>
      </c>
      <c r="BB29" s="213">
        <v>72.992136099999996</v>
      </c>
      <c r="BC29" s="213">
        <v>68.136779609000001</v>
      </c>
      <c r="BD29" s="213">
        <v>70.169536003000005</v>
      </c>
      <c r="BE29" s="213">
        <v>77.472980351000004</v>
      </c>
      <c r="BF29" s="213">
        <v>78.412152581000001</v>
      </c>
      <c r="BG29" s="213">
        <v>72.996286900000001</v>
      </c>
      <c r="BH29" s="213">
        <v>79.750899899999993</v>
      </c>
      <c r="BI29" s="351">
        <v>90.879009999999994</v>
      </c>
      <c r="BJ29" s="351">
        <v>101.762</v>
      </c>
      <c r="BK29" s="351">
        <v>110.70829999999999</v>
      </c>
      <c r="BL29" s="351">
        <v>104.86450000000001</v>
      </c>
      <c r="BM29" s="351">
        <v>91.776610000000005</v>
      </c>
      <c r="BN29" s="351">
        <v>77.349509999999995</v>
      </c>
      <c r="BO29" s="351">
        <v>70.965689999999995</v>
      </c>
      <c r="BP29" s="351">
        <v>73.774230000000003</v>
      </c>
      <c r="BQ29" s="351">
        <v>78.623660000000001</v>
      </c>
      <c r="BR29" s="351">
        <v>77.90737</v>
      </c>
      <c r="BS29" s="351">
        <v>77.865350000000007</v>
      </c>
      <c r="BT29" s="351">
        <v>78.905360000000002</v>
      </c>
      <c r="BU29" s="351">
        <v>91.498230000000007</v>
      </c>
      <c r="BV29" s="351">
        <v>103.4919</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351"/>
      <c r="BJ30" s="351"/>
      <c r="BK30" s="351"/>
      <c r="BL30" s="351"/>
      <c r="BM30" s="351"/>
      <c r="BN30" s="351"/>
      <c r="BO30" s="351"/>
      <c r="BP30" s="351"/>
      <c r="BQ30" s="351"/>
      <c r="BR30" s="351"/>
      <c r="BS30" s="351"/>
      <c r="BT30" s="351"/>
      <c r="BU30" s="351"/>
      <c r="BV30" s="351"/>
    </row>
    <row r="31" spans="1:74" ht="11.1" customHeight="1" x14ac:dyDescent="0.2">
      <c r="A31" s="71"/>
      <c r="B31" s="79" t="s">
        <v>802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388"/>
      <c r="BJ31" s="388"/>
      <c r="BK31" s="388"/>
      <c r="BL31" s="388"/>
      <c r="BM31" s="388"/>
      <c r="BN31" s="388"/>
      <c r="BO31" s="388"/>
      <c r="BP31" s="388"/>
      <c r="BQ31" s="388"/>
      <c r="BR31" s="388"/>
      <c r="BS31" s="388"/>
      <c r="BT31" s="388"/>
      <c r="BU31" s="388"/>
      <c r="BV31" s="388"/>
    </row>
    <row r="32" spans="1:74" ht="11.1" customHeight="1" x14ac:dyDescent="0.2">
      <c r="A32" s="76" t="s">
        <v>553</v>
      </c>
      <c r="B32" s="185" t="s">
        <v>446</v>
      </c>
      <c r="C32" s="257">
        <v>2407.1210000000001</v>
      </c>
      <c r="D32" s="257">
        <v>1665.548</v>
      </c>
      <c r="E32" s="257">
        <v>1471.4760000000001</v>
      </c>
      <c r="F32" s="257">
        <v>1793.086</v>
      </c>
      <c r="G32" s="257">
        <v>2287.2379999999998</v>
      </c>
      <c r="H32" s="257">
        <v>2646.5329999999999</v>
      </c>
      <c r="I32" s="257">
        <v>2924.4259999999999</v>
      </c>
      <c r="J32" s="257">
        <v>3241.6309999999999</v>
      </c>
      <c r="K32" s="257">
        <v>3614.08</v>
      </c>
      <c r="L32" s="257">
        <v>3942.279</v>
      </c>
      <c r="M32" s="257">
        <v>3926.8220000000001</v>
      </c>
      <c r="N32" s="257">
        <v>3666.6320000000001</v>
      </c>
      <c r="O32" s="257">
        <v>2938.0889999999999</v>
      </c>
      <c r="P32" s="257">
        <v>2534.2919999999999</v>
      </c>
      <c r="Q32" s="257">
        <v>2486.3220000000001</v>
      </c>
      <c r="R32" s="257">
        <v>2645.56</v>
      </c>
      <c r="S32" s="257">
        <v>2966.2649999999999</v>
      </c>
      <c r="T32" s="257">
        <v>3186.0320000000002</v>
      </c>
      <c r="U32" s="257">
        <v>3318.1390000000001</v>
      </c>
      <c r="V32" s="257">
        <v>3441.3249999999998</v>
      </c>
      <c r="W32" s="257">
        <v>3705.1610000000001</v>
      </c>
      <c r="X32" s="257">
        <v>4012.723</v>
      </c>
      <c r="Y32" s="257">
        <v>3976.5810000000001</v>
      </c>
      <c r="Z32" s="257">
        <v>3296.944</v>
      </c>
      <c r="AA32" s="257">
        <v>2622.1579999999999</v>
      </c>
      <c r="AB32" s="257">
        <v>2337.3310000000001</v>
      </c>
      <c r="AC32" s="257">
        <v>2062.5039999999999</v>
      </c>
      <c r="AD32" s="257">
        <v>2291.25</v>
      </c>
      <c r="AE32" s="257">
        <v>2626.5070000000001</v>
      </c>
      <c r="AF32" s="257">
        <v>2906.808</v>
      </c>
      <c r="AG32" s="257">
        <v>3054.1509999999998</v>
      </c>
      <c r="AH32" s="257">
        <v>3249.8960000000002</v>
      </c>
      <c r="AI32" s="257">
        <v>3567.2280000000001</v>
      </c>
      <c r="AJ32" s="257">
        <v>3816.4960000000001</v>
      </c>
      <c r="AK32" s="257">
        <v>3709.2629999999999</v>
      </c>
      <c r="AL32" s="257">
        <v>3032.6010000000001</v>
      </c>
      <c r="AM32" s="257">
        <v>2140.556</v>
      </c>
      <c r="AN32" s="257">
        <v>1672.662</v>
      </c>
      <c r="AO32" s="257">
        <v>1390.279</v>
      </c>
      <c r="AP32" s="257">
        <v>1426.799</v>
      </c>
      <c r="AQ32" s="257">
        <v>1847.454</v>
      </c>
      <c r="AR32" s="257">
        <v>2195.2260000000001</v>
      </c>
      <c r="AS32" s="257">
        <v>2381.2689999999998</v>
      </c>
      <c r="AT32" s="257">
        <v>2616.8409999999999</v>
      </c>
      <c r="AU32" s="257">
        <v>2950.3679999999999</v>
      </c>
      <c r="AV32" s="257">
        <v>3236.2539999999999</v>
      </c>
      <c r="AW32" s="257">
        <v>3030.0790000000002</v>
      </c>
      <c r="AX32" s="257">
        <v>2708.3180000000002</v>
      </c>
      <c r="AY32" s="257">
        <v>1993.454</v>
      </c>
      <c r="AZ32" s="257">
        <v>1425.546</v>
      </c>
      <c r="BA32" s="257">
        <v>1184.5989999999999</v>
      </c>
      <c r="BB32" s="257">
        <v>1558.9570000000001</v>
      </c>
      <c r="BC32" s="257">
        <v>2030.6110000000001</v>
      </c>
      <c r="BD32" s="257">
        <v>2460.2040000000002</v>
      </c>
      <c r="BE32" s="257">
        <v>2713.6759999999999</v>
      </c>
      <c r="BF32" s="257">
        <v>2997.2510000000002</v>
      </c>
      <c r="BG32" s="257">
        <v>3397.21</v>
      </c>
      <c r="BH32" s="257">
        <v>3762.0948570999999</v>
      </c>
      <c r="BI32" s="368">
        <v>3651.7910000000002</v>
      </c>
      <c r="BJ32" s="368">
        <v>3268.616</v>
      </c>
      <c r="BK32" s="368">
        <v>2557.1419999999998</v>
      </c>
      <c r="BL32" s="368">
        <v>2058.8009999999999</v>
      </c>
      <c r="BM32" s="368">
        <v>1882.336</v>
      </c>
      <c r="BN32" s="368">
        <v>2150.203</v>
      </c>
      <c r="BO32" s="368">
        <v>2629.518</v>
      </c>
      <c r="BP32" s="368">
        <v>2977.3710000000001</v>
      </c>
      <c r="BQ32" s="368">
        <v>3180.6080000000002</v>
      </c>
      <c r="BR32" s="368">
        <v>3397.5419999999999</v>
      </c>
      <c r="BS32" s="368">
        <v>3695.2260000000001</v>
      </c>
      <c r="BT32" s="368">
        <v>3960.7669999999998</v>
      </c>
      <c r="BU32" s="368">
        <v>3859.6970000000001</v>
      </c>
      <c r="BV32" s="368">
        <v>3401.3760000000002</v>
      </c>
    </row>
    <row r="33" spans="1:74" ht="11.1" customHeight="1" x14ac:dyDescent="0.2">
      <c r="A33" s="613" t="s">
        <v>1036</v>
      </c>
      <c r="B33" s="614" t="s">
        <v>1041</v>
      </c>
      <c r="C33" s="257">
        <v>533.53700000000003</v>
      </c>
      <c r="D33" s="257">
        <v>338.726</v>
      </c>
      <c r="E33" s="257">
        <v>239.291</v>
      </c>
      <c r="F33" s="257">
        <v>308.66399999999999</v>
      </c>
      <c r="G33" s="257">
        <v>451.77300000000002</v>
      </c>
      <c r="H33" s="257">
        <v>572.87800000000004</v>
      </c>
      <c r="I33" s="257">
        <v>657.59100000000001</v>
      </c>
      <c r="J33" s="257">
        <v>762.51800000000003</v>
      </c>
      <c r="K33" s="257">
        <v>856.30799999999999</v>
      </c>
      <c r="L33" s="257">
        <v>915.09400000000005</v>
      </c>
      <c r="M33" s="257">
        <v>910.24599999999998</v>
      </c>
      <c r="N33" s="257">
        <v>852.87599999999998</v>
      </c>
      <c r="O33" s="257">
        <v>627.86800000000005</v>
      </c>
      <c r="P33" s="257">
        <v>481.19099999999997</v>
      </c>
      <c r="Q33" s="257">
        <v>436.46100000000001</v>
      </c>
      <c r="R33" s="257">
        <v>463.35300000000001</v>
      </c>
      <c r="S33" s="257">
        <v>556.928</v>
      </c>
      <c r="T33" s="257">
        <v>654.32500000000005</v>
      </c>
      <c r="U33" s="257">
        <v>734.84400000000005</v>
      </c>
      <c r="V33" s="257">
        <v>804.40300000000002</v>
      </c>
      <c r="W33" s="257">
        <v>898.34900000000005</v>
      </c>
      <c r="X33" s="257">
        <v>939.61400000000003</v>
      </c>
      <c r="Y33" s="257">
        <v>898.59400000000005</v>
      </c>
      <c r="Z33" s="257">
        <v>720.84900000000005</v>
      </c>
      <c r="AA33" s="257">
        <v>527.73299999999995</v>
      </c>
      <c r="AB33" s="257">
        <v>406.20499999999998</v>
      </c>
      <c r="AC33" s="257">
        <v>259.73700000000002</v>
      </c>
      <c r="AD33" s="257">
        <v>335.06599999999997</v>
      </c>
      <c r="AE33" s="257">
        <v>448.48</v>
      </c>
      <c r="AF33" s="257">
        <v>562.86199999999997</v>
      </c>
      <c r="AG33" s="257">
        <v>661.58900000000006</v>
      </c>
      <c r="AH33" s="257">
        <v>777.40800000000002</v>
      </c>
      <c r="AI33" s="257">
        <v>866.15</v>
      </c>
      <c r="AJ33" s="257">
        <v>924.05</v>
      </c>
      <c r="AK33" s="257">
        <v>867.03899999999999</v>
      </c>
      <c r="AL33" s="257">
        <v>710.23800000000006</v>
      </c>
      <c r="AM33" s="257">
        <v>492.67099999999999</v>
      </c>
      <c r="AN33" s="257">
        <v>363.14400000000001</v>
      </c>
      <c r="AO33" s="257">
        <v>229.11099999999999</v>
      </c>
      <c r="AP33" s="257">
        <v>231.15299999999999</v>
      </c>
      <c r="AQ33" s="257">
        <v>348.459</v>
      </c>
      <c r="AR33" s="257">
        <v>464.94799999999998</v>
      </c>
      <c r="AS33" s="257">
        <v>569.19299999999998</v>
      </c>
      <c r="AT33" s="257">
        <v>663.58699999999999</v>
      </c>
      <c r="AU33" s="257">
        <v>778.03200000000004</v>
      </c>
      <c r="AV33" s="257">
        <v>830.21699999999998</v>
      </c>
      <c r="AW33" s="257">
        <v>750.03499999999997</v>
      </c>
      <c r="AX33" s="257">
        <v>659.14800000000002</v>
      </c>
      <c r="AY33" s="257">
        <v>467.178</v>
      </c>
      <c r="AZ33" s="257">
        <v>310.84199999999998</v>
      </c>
      <c r="BA33" s="257">
        <v>215.928</v>
      </c>
      <c r="BB33" s="257">
        <v>293.77300000000002</v>
      </c>
      <c r="BC33" s="257">
        <v>418.21800000000002</v>
      </c>
      <c r="BD33" s="257">
        <v>536.89599999999996</v>
      </c>
      <c r="BE33" s="257">
        <v>611.22199999999998</v>
      </c>
      <c r="BF33" s="257">
        <v>724.65599999999995</v>
      </c>
      <c r="BG33" s="257">
        <v>838</v>
      </c>
      <c r="BH33" s="257">
        <v>929.28571428999999</v>
      </c>
      <c r="BI33" s="368">
        <v>871.12379999999996</v>
      </c>
      <c r="BJ33" s="368">
        <v>790.53020000000004</v>
      </c>
      <c r="BK33" s="368">
        <v>601.93209999999999</v>
      </c>
      <c r="BL33" s="368">
        <v>458.63490000000002</v>
      </c>
      <c r="BM33" s="368">
        <v>370.63850000000002</v>
      </c>
      <c r="BN33" s="368">
        <v>428.66430000000003</v>
      </c>
      <c r="BO33" s="368">
        <v>561.12509999999997</v>
      </c>
      <c r="BP33" s="368">
        <v>687.20860000000005</v>
      </c>
      <c r="BQ33" s="368">
        <v>770.99019999999996</v>
      </c>
      <c r="BR33" s="368">
        <v>858.10829999999999</v>
      </c>
      <c r="BS33" s="368">
        <v>959.30219999999997</v>
      </c>
      <c r="BT33" s="368">
        <v>997.8075</v>
      </c>
      <c r="BU33" s="368">
        <v>945.8732</v>
      </c>
      <c r="BV33" s="368">
        <v>831.44370000000004</v>
      </c>
    </row>
    <row r="34" spans="1:74" ht="11.1" customHeight="1" x14ac:dyDescent="0.2">
      <c r="A34" s="613" t="s">
        <v>1037</v>
      </c>
      <c r="B34" s="614" t="s">
        <v>1042</v>
      </c>
      <c r="C34" s="257">
        <v>618.38300000000004</v>
      </c>
      <c r="D34" s="257">
        <v>345.66199999999998</v>
      </c>
      <c r="E34" s="257">
        <v>252.518</v>
      </c>
      <c r="F34" s="257">
        <v>309.71899999999999</v>
      </c>
      <c r="G34" s="257">
        <v>438.863</v>
      </c>
      <c r="H34" s="257">
        <v>565.72400000000005</v>
      </c>
      <c r="I34" s="257">
        <v>684.54600000000005</v>
      </c>
      <c r="J34" s="257">
        <v>831.99199999999996</v>
      </c>
      <c r="K34" s="257">
        <v>973.04</v>
      </c>
      <c r="L34" s="257">
        <v>1095.3969999999999</v>
      </c>
      <c r="M34" s="257">
        <v>1091.8340000000001</v>
      </c>
      <c r="N34" s="257">
        <v>988.57600000000002</v>
      </c>
      <c r="O34" s="257">
        <v>764.67499999999995</v>
      </c>
      <c r="P34" s="257">
        <v>608.13900000000001</v>
      </c>
      <c r="Q34" s="257">
        <v>543.495</v>
      </c>
      <c r="R34" s="257">
        <v>566.51300000000003</v>
      </c>
      <c r="S34" s="257">
        <v>671.28399999999999</v>
      </c>
      <c r="T34" s="257">
        <v>763.16099999999994</v>
      </c>
      <c r="U34" s="257">
        <v>834.06399999999996</v>
      </c>
      <c r="V34" s="257">
        <v>920.52800000000002</v>
      </c>
      <c r="W34" s="257">
        <v>1041.7809999999999</v>
      </c>
      <c r="X34" s="257">
        <v>1133.663</v>
      </c>
      <c r="Y34" s="257">
        <v>1112.086</v>
      </c>
      <c r="Z34" s="257">
        <v>905.71100000000001</v>
      </c>
      <c r="AA34" s="257">
        <v>698.42499999999995</v>
      </c>
      <c r="AB34" s="257">
        <v>588.73400000000004</v>
      </c>
      <c r="AC34" s="257">
        <v>476.93900000000002</v>
      </c>
      <c r="AD34" s="257">
        <v>524.35</v>
      </c>
      <c r="AE34" s="257">
        <v>608.79399999999998</v>
      </c>
      <c r="AF34" s="257">
        <v>700.95500000000004</v>
      </c>
      <c r="AG34" s="257">
        <v>763.673</v>
      </c>
      <c r="AH34" s="257">
        <v>868.20500000000004</v>
      </c>
      <c r="AI34" s="257">
        <v>992.73800000000006</v>
      </c>
      <c r="AJ34" s="257">
        <v>1100.5899999999999</v>
      </c>
      <c r="AK34" s="257">
        <v>1053.8789999999999</v>
      </c>
      <c r="AL34" s="257">
        <v>828.77099999999996</v>
      </c>
      <c r="AM34" s="257">
        <v>553.64</v>
      </c>
      <c r="AN34" s="257">
        <v>380.86700000000002</v>
      </c>
      <c r="AO34" s="257">
        <v>261.48</v>
      </c>
      <c r="AP34" s="257">
        <v>234.88900000000001</v>
      </c>
      <c r="AQ34" s="257">
        <v>343.39100000000002</v>
      </c>
      <c r="AR34" s="257">
        <v>458.62099999999998</v>
      </c>
      <c r="AS34" s="257">
        <v>571.33199999999999</v>
      </c>
      <c r="AT34" s="257">
        <v>704.78899999999999</v>
      </c>
      <c r="AU34" s="257">
        <v>846.18700000000001</v>
      </c>
      <c r="AV34" s="257">
        <v>971.39099999999996</v>
      </c>
      <c r="AW34" s="257">
        <v>907.56700000000001</v>
      </c>
      <c r="AX34" s="257">
        <v>777.11300000000006</v>
      </c>
      <c r="AY34" s="257">
        <v>521.36400000000003</v>
      </c>
      <c r="AZ34" s="257">
        <v>337.01499999999999</v>
      </c>
      <c r="BA34" s="257">
        <v>241.81299999999999</v>
      </c>
      <c r="BB34" s="257">
        <v>305.166</v>
      </c>
      <c r="BC34" s="257">
        <v>439.20800000000003</v>
      </c>
      <c r="BD34" s="257">
        <v>579.34699999999998</v>
      </c>
      <c r="BE34" s="257">
        <v>696.24599999999998</v>
      </c>
      <c r="BF34" s="257">
        <v>834.22900000000004</v>
      </c>
      <c r="BG34" s="257">
        <v>988.42857143000003</v>
      </c>
      <c r="BH34" s="257">
        <v>1107</v>
      </c>
      <c r="BI34" s="368">
        <v>1059.117</v>
      </c>
      <c r="BJ34" s="368">
        <v>896.76340000000005</v>
      </c>
      <c r="BK34" s="368">
        <v>671.47329999999999</v>
      </c>
      <c r="BL34" s="368">
        <v>479.96910000000003</v>
      </c>
      <c r="BM34" s="368">
        <v>397.75279999999998</v>
      </c>
      <c r="BN34" s="368">
        <v>451.8449</v>
      </c>
      <c r="BO34" s="368">
        <v>602.05600000000004</v>
      </c>
      <c r="BP34" s="368">
        <v>725.2278</v>
      </c>
      <c r="BQ34" s="368">
        <v>819.39409999999998</v>
      </c>
      <c r="BR34" s="368">
        <v>915.19370000000004</v>
      </c>
      <c r="BS34" s="368">
        <v>1043.548</v>
      </c>
      <c r="BT34" s="368">
        <v>1145.0609999999999</v>
      </c>
      <c r="BU34" s="368">
        <v>1104.2829999999999</v>
      </c>
      <c r="BV34" s="368">
        <v>945.61310000000003</v>
      </c>
    </row>
    <row r="35" spans="1:74" ht="11.1" customHeight="1" x14ac:dyDescent="0.2">
      <c r="A35" s="613" t="s">
        <v>1038</v>
      </c>
      <c r="B35" s="614" t="s">
        <v>1043</v>
      </c>
      <c r="C35" s="257">
        <v>823.44799999999998</v>
      </c>
      <c r="D35" s="257">
        <v>567.50199999999995</v>
      </c>
      <c r="E35" s="257">
        <v>566.25900000000001</v>
      </c>
      <c r="F35" s="257">
        <v>740.80600000000004</v>
      </c>
      <c r="G35" s="257">
        <v>911.67499999999995</v>
      </c>
      <c r="H35" s="257">
        <v>992.96799999999996</v>
      </c>
      <c r="I35" s="257">
        <v>1041.732</v>
      </c>
      <c r="J35" s="257">
        <v>1087.5440000000001</v>
      </c>
      <c r="K35" s="257">
        <v>1198.0239999999999</v>
      </c>
      <c r="L35" s="257">
        <v>1313</v>
      </c>
      <c r="M35" s="257">
        <v>1324.0840000000001</v>
      </c>
      <c r="N35" s="257">
        <v>1295.393</v>
      </c>
      <c r="O35" s="257">
        <v>1089.4359999999999</v>
      </c>
      <c r="P35" s="257">
        <v>1014.478</v>
      </c>
      <c r="Q35" s="257">
        <v>1071.277</v>
      </c>
      <c r="R35" s="257">
        <v>1150.2809999999999</v>
      </c>
      <c r="S35" s="257">
        <v>1227.482</v>
      </c>
      <c r="T35" s="257">
        <v>1226.6369999999999</v>
      </c>
      <c r="U35" s="257">
        <v>1192.9960000000001</v>
      </c>
      <c r="V35" s="257">
        <v>1148.991</v>
      </c>
      <c r="W35" s="257">
        <v>1175.818</v>
      </c>
      <c r="X35" s="257">
        <v>1324.854</v>
      </c>
      <c r="Y35" s="257">
        <v>1351.828</v>
      </c>
      <c r="Z35" s="257">
        <v>1161.9100000000001</v>
      </c>
      <c r="AA35" s="257">
        <v>996.60500000000002</v>
      </c>
      <c r="AB35" s="257">
        <v>972.01</v>
      </c>
      <c r="AC35" s="257">
        <v>937.82</v>
      </c>
      <c r="AD35" s="257">
        <v>1014.331</v>
      </c>
      <c r="AE35" s="257">
        <v>1102.2829999999999</v>
      </c>
      <c r="AF35" s="257">
        <v>1138.6559999999999</v>
      </c>
      <c r="AG35" s="257">
        <v>1101.54</v>
      </c>
      <c r="AH35" s="257">
        <v>1068.3869999999999</v>
      </c>
      <c r="AI35" s="257">
        <v>1137.421</v>
      </c>
      <c r="AJ35" s="257">
        <v>1214.3679999999999</v>
      </c>
      <c r="AK35" s="257">
        <v>1218.71</v>
      </c>
      <c r="AL35" s="257">
        <v>1016.042</v>
      </c>
      <c r="AM35" s="257">
        <v>709.21100000000001</v>
      </c>
      <c r="AN35" s="257">
        <v>614.99699999999996</v>
      </c>
      <c r="AO35" s="257">
        <v>613.20299999999997</v>
      </c>
      <c r="AP35" s="257">
        <v>648.99599999999998</v>
      </c>
      <c r="AQ35" s="257">
        <v>777.95399999999995</v>
      </c>
      <c r="AR35" s="257">
        <v>845.21900000000005</v>
      </c>
      <c r="AS35" s="257">
        <v>813.43899999999996</v>
      </c>
      <c r="AT35" s="257">
        <v>802.06399999999996</v>
      </c>
      <c r="AU35" s="257">
        <v>845.36599999999999</v>
      </c>
      <c r="AV35" s="257">
        <v>948.33299999999997</v>
      </c>
      <c r="AW35" s="257">
        <v>913.93200000000002</v>
      </c>
      <c r="AX35" s="257">
        <v>879.34500000000003</v>
      </c>
      <c r="AY35" s="257">
        <v>696.52300000000002</v>
      </c>
      <c r="AZ35" s="257">
        <v>562.56700000000001</v>
      </c>
      <c r="BA35" s="257">
        <v>519.04899999999998</v>
      </c>
      <c r="BB35" s="257">
        <v>695.03899999999999</v>
      </c>
      <c r="BC35" s="257">
        <v>825.673</v>
      </c>
      <c r="BD35" s="257">
        <v>917.26</v>
      </c>
      <c r="BE35" s="257">
        <v>941.73099999999999</v>
      </c>
      <c r="BF35" s="257">
        <v>948.79700000000003</v>
      </c>
      <c r="BG35" s="257">
        <v>1039.7142856999999</v>
      </c>
      <c r="BH35" s="257">
        <v>1187.4285714</v>
      </c>
      <c r="BI35" s="368">
        <v>1187.402</v>
      </c>
      <c r="BJ35" s="368">
        <v>1119.011</v>
      </c>
      <c r="BK35" s="368">
        <v>910.02200000000005</v>
      </c>
      <c r="BL35" s="368">
        <v>794.83950000000004</v>
      </c>
      <c r="BM35" s="368">
        <v>790.40809999999999</v>
      </c>
      <c r="BN35" s="368">
        <v>919.32830000000001</v>
      </c>
      <c r="BO35" s="368">
        <v>1062.097</v>
      </c>
      <c r="BP35" s="368">
        <v>1107.0250000000001</v>
      </c>
      <c r="BQ35" s="368">
        <v>1104.5730000000001</v>
      </c>
      <c r="BR35" s="368">
        <v>1124.088</v>
      </c>
      <c r="BS35" s="368">
        <v>1158.799</v>
      </c>
      <c r="BT35" s="368">
        <v>1260.825</v>
      </c>
      <c r="BU35" s="368">
        <v>1261.7639999999999</v>
      </c>
      <c r="BV35" s="368">
        <v>1149.7470000000001</v>
      </c>
    </row>
    <row r="36" spans="1:74" ht="11.1" customHeight="1" x14ac:dyDescent="0.2">
      <c r="A36" s="613" t="s">
        <v>1039</v>
      </c>
      <c r="B36" s="710" t="s">
        <v>1044</v>
      </c>
      <c r="C36" s="257">
        <v>130.96600000000001</v>
      </c>
      <c r="D36" s="257">
        <v>115.88200000000001</v>
      </c>
      <c r="E36" s="257">
        <v>113.34099999999999</v>
      </c>
      <c r="F36" s="257">
        <v>116.13200000000001</v>
      </c>
      <c r="G36" s="257">
        <v>135.19300000000001</v>
      </c>
      <c r="H36" s="257">
        <v>154.61099999999999</v>
      </c>
      <c r="I36" s="257">
        <v>171.815</v>
      </c>
      <c r="J36" s="257">
        <v>187.11600000000001</v>
      </c>
      <c r="K36" s="257">
        <v>203.226</v>
      </c>
      <c r="L36" s="257">
        <v>214.69200000000001</v>
      </c>
      <c r="M36" s="257">
        <v>207.32300000000001</v>
      </c>
      <c r="N36" s="257">
        <v>185.72900000000001</v>
      </c>
      <c r="O36" s="257">
        <v>155.61799999999999</v>
      </c>
      <c r="P36" s="257">
        <v>143.12899999999999</v>
      </c>
      <c r="Q36" s="257">
        <v>144.05600000000001</v>
      </c>
      <c r="R36" s="257">
        <v>151.738</v>
      </c>
      <c r="S36" s="257">
        <v>176.251</v>
      </c>
      <c r="T36" s="257">
        <v>196.01300000000001</v>
      </c>
      <c r="U36" s="257">
        <v>207.988</v>
      </c>
      <c r="V36" s="257">
        <v>218.798</v>
      </c>
      <c r="W36" s="257">
        <v>232.21700000000001</v>
      </c>
      <c r="X36" s="257">
        <v>248.10900000000001</v>
      </c>
      <c r="Y36" s="257">
        <v>251.25299999999999</v>
      </c>
      <c r="Z36" s="257">
        <v>204.43600000000001</v>
      </c>
      <c r="AA36" s="257">
        <v>159.19999999999999</v>
      </c>
      <c r="AB36" s="257">
        <v>140.52500000000001</v>
      </c>
      <c r="AC36" s="257">
        <v>141.654</v>
      </c>
      <c r="AD36" s="257">
        <v>151.00299999999999</v>
      </c>
      <c r="AE36" s="257">
        <v>166.70099999999999</v>
      </c>
      <c r="AF36" s="257">
        <v>183.84100000000001</v>
      </c>
      <c r="AG36" s="257">
        <v>197.392</v>
      </c>
      <c r="AH36" s="257">
        <v>201.68199999999999</v>
      </c>
      <c r="AI36" s="257">
        <v>218.381</v>
      </c>
      <c r="AJ36" s="257">
        <v>220.62</v>
      </c>
      <c r="AK36" s="257">
        <v>220.64</v>
      </c>
      <c r="AL36" s="257">
        <v>176.93100000000001</v>
      </c>
      <c r="AM36" s="257">
        <v>135.05099999999999</v>
      </c>
      <c r="AN36" s="257">
        <v>100.727</v>
      </c>
      <c r="AO36" s="257">
        <v>86.992000000000004</v>
      </c>
      <c r="AP36" s="257">
        <v>91.147999999999996</v>
      </c>
      <c r="AQ36" s="257">
        <v>119.907</v>
      </c>
      <c r="AR36" s="257">
        <v>139.99</v>
      </c>
      <c r="AS36" s="257">
        <v>148.05199999999999</v>
      </c>
      <c r="AT36" s="257">
        <v>163.47499999999999</v>
      </c>
      <c r="AU36" s="257">
        <v>179.38399999999999</v>
      </c>
      <c r="AV36" s="257">
        <v>183.09100000000001</v>
      </c>
      <c r="AW36" s="257">
        <v>167.887</v>
      </c>
      <c r="AX36" s="257">
        <v>141.46</v>
      </c>
      <c r="AY36" s="257">
        <v>103.471</v>
      </c>
      <c r="AZ36" s="257">
        <v>73.132000000000005</v>
      </c>
      <c r="BA36" s="257">
        <v>63.338999999999999</v>
      </c>
      <c r="BB36" s="257">
        <v>76.438000000000002</v>
      </c>
      <c r="BC36" s="257">
        <v>101.82</v>
      </c>
      <c r="BD36" s="257">
        <v>135.13999999999999</v>
      </c>
      <c r="BE36" s="257">
        <v>158.47300000000001</v>
      </c>
      <c r="BF36" s="257">
        <v>177.578</v>
      </c>
      <c r="BG36" s="257">
        <v>200.71428571000001</v>
      </c>
      <c r="BH36" s="257">
        <v>207.57142856999999</v>
      </c>
      <c r="BI36" s="368">
        <v>204.23660000000001</v>
      </c>
      <c r="BJ36" s="368">
        <v>168.56319999999999</v>
      </c>
      <c r="BK36" s="368">
        <v>132.05500000000001</v>
      </c>
      <c r="BL36" s="368">
        <v>107.843</v>
      </c>
      <c r="BM36" s="368">
        <v>102.6156</v>
      </c>
      <c r="BN36" s="368">
        <v>110.4332</v>
      </c>
      <c r="BO36" s="368">
        <v>127.7948</v>
      </c>
      <c r="BP36" s="368">
        <v>146.0429</v>
      </c>
      <c r="BQ36" s="368">
        <v>160.94229999999999</v>
      </c>
      <c r="BR36" s="368">
        <v>173.7756</v>
      </c>
      <c r="BS36" s="368">
        <v>189.20750000000001</v>
      </c>
      <c r="BT36" s="368">
        <v>198.90889999999999</v>
      </c>
      <c r="BU36" s="368">
        <v>192.8159</v>
      </c>
      <c r="BV36" s="368">
        <v>156.59209999999999</v>
      </c>
    </row>
    <row r="37" spans="1:74" ht="11.1" customHeight="1" x14ac:dyDescent="0.2">
      <c r="A37" s="613" t="s">
        <v>1040</v>
      </c>
      <c r="B37" s="710" t="s">
        <v>1045</v>
      </c>
      <c r="C37" s="257">
        <v>275.97699999999998</v>
      </c>
      <c r="D37" s="257">
        <v>273.15100000000001</v>
      </c>
      <c r="E37" s="257">
        <v>275.67700000000002</v>
      </c>
      <c r="F37" s="257">
        <v>293.55700000000002</v>
      </c>
      <c r="G37" s="257">
        <v>325.45600000000002</v>
      </c>
      <c r="H37" s="257">
        <v>335.995</v>
      </c>
      <c r="I37" s="257">
        <v>344.21499999999997</v>
      </c>
      <c r="J37" s="257">
        <v>347.827</v>
      </c>
      <c r="K37" s="257">
        <v>358.94099999999997</v>
      </c>
      <c r="L37" s="257">
        <v>379.50099999999998</v>
      </c>
      <c r="M37" s="257">
        <v>368.875</v>
      </c>
      <c r="N37" s="257">
        <v>319.74</v>
      </c>
      <c r="O37" s="257">
        <v>276.19600000000003</v>
      </c>
      <c r="P37" s="257">
        <v>262.56599999999997</v>
      </c>
      <c r="Q37" s="257">
        <v>265.79199999999997</v>
      </c>
      <c r="R37" s="257">
        <v>286.99299999999999</v>
      </c>
      <c r="S37" s="257">
        <v>305.68099999999998</v>
      </c>
      <c r="T37" s="257">
        <v>315.78899999999999</v>
      </c>
      <c r="U37" s="257">
        <v>316.16399999999999</v>
      </c>
      <c r="V37" s="257">
        <v>314.524</v>
      </c>
      <c r="W37" s="257">
        <v>321.43799999999999</v>
      </c>
      <c r="X37" s="257">
        <v>331.21899999999999</v>
      </c>
      <c r="Y37" s="257">
        <v>328.428</v>
      </c>
      <c r="Z37" s="257">
        <v>271.43599999999998</v>
      </c>
      <c r="AA37" s="257">
        <v>209.80699999999999</v>
      </c>
      <c r="AB37" s="257">
        <v>200.87700000000001</v>
      </c>
      <c r="AC37" s="257">
        <v>218.946</v>
      </c>
      <c r="AD37" s="257">
        <v>238.01499999999999</v>
      </c>
      <c r="AE37" s="257">
        <v>270.23899999999998</v>
      </c>
      <c r="AF37" s="257">
        <v>288.37700000000001</v>
      </c>
      <c r="AG37" s="257">
        <v>295.416</v>
      </c>
      <c r="AH37" s="257">
        <v>297.19600000000003</v>
      </c>
      <c r="AI37" s="257">
        <v>313.89800000000002</v>
      </c>
      <c r="AJ37" s="257">
        <v>317.75</v>
      </c>
      <c r="AK37" s="257">
        <v>311.49900000000002</v>
      </c>
      <c r="AL37" s="257">
        <v>264.43200000000002</v>
      </c>
      <c r="AM37" s="257">
        <v>216.35599999999999</v>
      </c>
      <c r="AN37" s="257">
        <v>181.286</v>
      </c>
      <c r="AO37" s="257">
        <v>168.87299999999999</v>
      </c>
      <c r="AP37" s="257">
        <v>190.017</v>
      </c>
      <c r="AQ37" s="257">
        <v>226.291</v>
      </c>
      <c r="AR37" s="257">
        <v>253.24600000000001</v>
      </c>
      <c r="AS37" s="257">
        <v>244.18799999999999</v>
      </c>
      <c r="AT37" s="257">
        <v>246.06700000000001</v>
      </c>
      <c r="AU37" s="257">
        <v>263.00299999999999</v>
      </c>
      <c r="AV37" s="257">
        <v>264.084</v>
      </c>
      <c r="AW37" s="257">
        <v>252.029</v>
      </c>
      <c r="AX37" s="257">
        <v>214.17400000000001</v>
      </c>
      <c r="AY37" s="257">
        <v>170.928</v>
      </c>
      <c r="AZ37" s="257">
        <v>110.759</v>
      </c>
      <c r="BA37" s="257">
        <v>114.514</v>
      </c>
      <c r="BB37" s="257">
        <v>158.43899999999999</v>
      </c>
      <c r="BC37" s="257">
        <v>214.374</v>
      </c>
      <c r="BD37" s="257">
        <v>258.71600000000001</v>
      </c>
      <c r="BE37" s="257">
        <v>271.65100000000001</v>
      </c>
      <c r="BF37" s="257">
        <v>276.31900000000002</v>
      </c>
      <c r="BG37" s="257">
        <v>293.14285713999999</v>
      </c>
      <c r="BH37" s="257">
        <v>292.85714286000001</v>
      </c>
      <c r="BI37" s="368">
        <v>291.95909999999998</v>
      </c>
      <c r="BJ37" s="368">
        <v>255.79660000000001</v>
      </c>
      <c r="BK37" s="368">
        <v>203.70779999999999</v>
      </c>
      <c r="BL37" s="368">
        <v>179.56270000000001</v>
      </c>
      <c r="BM37" s="368">
        <v>182.96870000000001</v>
      </c>
      <c r="BN37" s="368">
        <v>201.98079999999999</v>
      </c>
      <c r="BO37" s="368">
        <v>238.49299999999999</v>
      </c>
      <c r="BP37" s="368">
        <v>273.91430000000003</v>
      </c>
      <c r="BQ37" s="368">
        <v>286.7568</v>
      </c>
      <c r="BR37" s="368">
        <v>288.42399999999998</v>
      </c>
      <c r="BS37" s="368">
        <v>306.41750000000002</v>
      </c>
      <c r="BT37" s="368">
        <v>320.2124</v>
      </c>
      <c r="BU37" s="368">
        <v>317.00839999999999</v>
      </c>
      <c r="BV37" s="368">
        <v>280.0283</v>
      </c>
    </row>
    <row r="38" spans="1:74" ht="11.1" customHeight="1" x14ac:dyDescent="0.2">
      <c r="A38" s="613" t="s">
        <v>1046</v>
      </c>
      <c r="B38" s="709" t="s">
        <v>435</v>
      </c>
      <c r="C38" s="253">
        <v>24.811</v>
      </c>
      <c r="D38" s="253">
        <v>24.626000000000001</v>
      </c>
      <c r="E38" s="253">
        <v>24.390999999999998</v>
      </c>
      <c r="F38" s="253">
        <v>24.207999999999998</v>
      </c>
      <c r="G38" s="253">
        <v>24.279</v>
      </c>
      <c r="H38" s="253">
        <v>24.356999999999999</v>
      </c>
      <c r="I38" s="253">
        <v>24.527999999999999</v>
      </c>
      <c r="J38" s="253">
        <v>24.635000000000002</v>
      </c>
      <c r="K38" s="253">
        <v>24.542999999999999</v>
      </c>
      <c r="L38" s="253">
        <v>24.594999999999999</v>
      </c>
      <c r="M38" s="253">
        <v>24.460999999999999</v>
      </c>
      <c r="N38" s="253">
        <v>24.318999999999999</v>
      </c>
      <c r="O38" s="253">
        <v>24.295000000000002</v>
      </c>
      <c r="P38" s="253">
        <v>24.79</v>
      </c>
      <c r="Q38" s="253">
        <v>25.241</v>
      </c>
      <c r="R38" s="253">
        <v>26.681999999999999</v>
      </c>
      <c r="S38" s="253">
        <v>28.638999999999999</v>
      </c>
      <c r="T38" s="253">
        <v>30.108000000000001</v>
      </c>
      <c r="U38" s="253">
        <v>32.084000000000003</v>
      </c>
      <c r="V38" s="253">
        <v>34.081000000000003</v>
      </c>
      <c r="W38" s="253">
        <v>35.558999999999997</v>
      </c>
      <c r="X38" s="253">
        <v>35.262999999999998</v>
      </c>
      <c r="Y38" s="253">
        <v>34.392000000000003</v>
      </c>
      <c r="Z38" s="253">
        <v>32.601999999999997</v>
      </c>
      <c r="AA38" s="253">
        <v>30.388999999999999</v>
      </c>
      <c r="AB38" s="253">
        <v>28.981000000000002</v>
      </c>
      <c r="AC38" s="253">
        <v>27.408999999999999</v>
      </c>
      <c r="AD38" s="253">
        <v>28.484999999999999</v>
      </c>
      <c r="AE38" s="253">
        <v>30.01</v>
      </c>
      <c r="AF38" s="253">
        <v>32.118000000000002</v>
      </c>
      <c r="AG38" s="253">
        <v>34.540999999999997</v>
      </c>
      <c r="AH38" s="253">
        <v>37.018000000000001</v>
      </c>
      <c r="AI38" s="253">
        <v>38.642000000000003</v>
      </c>
      <c r="AJ38" s="253">
        <v>39.118000000000002</v>
      </c>
      <c r="AK38" s="253">
        <v>37.497</v>
      </c>
      <c r="AL38" s="253">
        <v>36.188000000000002</v>
      </c>
      <c r="AM38" s="253">
        <v>33.628999999999998</v>
      </c>
      <c r="AN38" s="253">
        <v>31.640999999999998</v>
      </c>
      <c r="AO38" s="253">
        <v>30.620999999999999</v>
      </c>
      <c r="AP38" s="253">
        <v>30.597000000000001</v>
      </c>
      <c r="AQ38" s="253">
        <v>31.452999999999999</v>
      </c>
      <c r="AR38" s="253">
        <v>33.203000000000003</v>
      </c>
      <c r="AS38" s="253">
        <v>35.064999999999998</v>
      </c>
      <c r="AT38" s="253">
        <v>36.859000000000002</v>
      </c>
      <c r="AU38" s="253">
        <v>38.396000000000001</v>
      </c>
      <c r="AV38" s="253">
        <v>39.137999999999998</v>
      </c>
      <c r="AW38" s="253">
        <v>38.628999999999998</v>
      </c>
      <c r="AX38" s="253">
        <v>37.076999999999998</v>
      </c>
      <c r="AY38" s="253">
        <v>33.99</v>
      </c>
      <c r="AZ38" s="253">
        <v>31.233000000000001</v>
      </c>
      <c r="BA38" s="253">
        <v>29.957000000000001</v>
      </c>
      <c r="BB38" s="253">
        <v>30.100999999999999</v>
      </c>
      <c r="BC38" s="253">
        <v>31.32</v>
      </c>
      <c r="BD38" s="253">
        <v>32.844999999999999</v>
      </c>
      <c r="BE38" s="253">
        <v>34.353000000000002</v>
      </c>
      <c r="BF38" s="253">
        <v>35.673000000000002</v>
      </c>
      <c r="BG38" s="253">
        <v>37.21</v>
      </c>
      <c r="BH38" s="253">
        <v>37.951999999999998</v>
      </c>
      <c r="BI38" s="338">
        <v>37.951999999999998</v>
      </c>
      <c r="BJ38" s="338">
        <v>37.951999999999998</v>
      </c>
      <c r="BK38" s="338">
        <v>37.951999999999998</v>
      </c>
      <c r="BL38" s="338">
        <v>37.951999999999998</v>
      </c>
      <c r="BM38" s="338">
        <v>37.951999999999998</v>
      </c>
      <c r="BN38" s="338">
        <v>37.951999999999998</v>
      </c>
      <c r="BO38" s="338">
        <v>37.951999999999998</v>
      </c>
      <c r="BP38" s="338">
        <v>37.951999999999998</v>
      </c>
      <c r="BQ38" s="338">
        <v>37.951999999999998</v>
      </c>
      <c r="BR38" s="338">
        <v>37.951999999999998</v>
      </c>
      <c r="BS38" s="338">
        <v>37.951999999999998</v>
      </c>
      <c r="BT38" s="338">
        <v>37.951999999999998</v>
      </c>
      <c r="BU38" s="338">
        <v>37.951999999999998</v>
      </c>
      <c r="BV38" s="338">
        <v>37.951999999999998</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
      <c r="A40" s="76"/>
      <c r="B40" s="780" t="s">
        <v>834</v>
      </c>
      <c r="C40" s="781"/>
      <c r="D40" s="781"/>
      <c r="E40" s="781"/>
      <c r="F40" s="781"/>
      <c r="G40" s="781"/>
      <c r="H40" s="781"/>
      <c r="I40" s="781"/>
      <c r="J40" s="781"/>
      <c r="K40" s="781"/>
      <c r="L40" s="781"/>
      <c r="M40" s="781"/>
      <c r="N40" s="781"/>
      <c r="O40" s="781"/>
      <c r="P40" s="781"/>
      <c r="Q40" s="781"/>
      <c r="AY40" s="519"/>
      <c r="AZ40" s="519"/>
      <c r="BA40" s="519"/>
      <c r="BB40" s="519"/>
      <c r="BC40" s="519"/>
      <c r="BD40" s="648"/>
      <c r="BE40" s="648"/>
      <c r="BF40" s="648"/>
      <c r="BG40" s="519"/>
      <c r="BH40" s="519"/>
      <c r="BI40" s="519"/>
      <c r="BJ40" s="519"/>
    </row>
    <row r="41" spans="1:74" s="442" customFormat="1" ht="12" customHeight="1" x14ac:dyDescent="0.2">
      <c r="A41" s="441"/>
      <c r="B41" s="828" t="s">
        <v>884</v>
      </c>
      <c r="C41" s="803"/>
      <c r="D41" s="803"/>
      <c r="E41" s="803"/>
      <c r="F41" s="803"/>
      <c r="G41" s="803"/>
      <c r="H41" s="803"/>
      <c r="I41" s="803"/>
      <c r="J41" s="803"/>
      <c r="K41" s="803"/>
      <c r="L41" s="803"/>
      <c r="M41" s="803"/>
      <c r="N41" s="803"/>
      <c r="O41" s="803"/>
      <c r="P41" s="803"/>
      <c r="Q41" s="799"/>
      <c r="AY41" s="520"/>
      <c r="AZ41" s="520"/>
      <c r="BA41" s="520"/>
      <c r="BB41" s="625"/>
      <c r="BC41" s="520"/>
      <c r="BD41" s="649"/>
      <c r="BE41" s="649"/>
      <c r="BF41" s="649"/>
      <c r="BG41" s="520"/>
      <c r="BH41" s="520"/>
      <c r="BI41" s="520"/>
      <c r="BJ41" s="520"/>
    </row>
    <row r="42" spans="1:74" s="442" customFormat="1" ht="12" customHeight="1" x14ac:dyDescent="0.2">
      <c r="A42" s="441"/>
      <c r="B42" s="838" t="s">
        <v>888</v>
      </c>
      <c r="C42" s="803"/>
      <c r="D42" s="803"/>
      <c r="E42" s="803"/>
      <c r="F42" s="803"/>
      <c r="G42" s="803"/>
      <c r="H42" s="803"/>
      <c r="I42" s="803"/>
      <c r="J42" s="803"/>
      <c r="K42" s="803"/>
      <c r="L42" s="803"/>
      <c r="M42" s="803"/>
      <c r="N42" s="803"/>
      <c r="O42" s="803"/>
      <c r="P42" s="803"/>
      <c r="Q42" s="799"/>
      <c r="Y42" s="711"/>
      <c r="Z42" s="711"/>
      <c r="AA42" s="711"/>
      <c r="AB42" s="711"/>
      <c r="AY42" s="520"/>
      <c r="AZ42" s="520"/>
      <c r="BA42" s="520"/>
      <c r="BB42" s="520"/>
      <c r="BC42" s="520"/>
      <c r="BD42" s="649"/>
      <c r="BE42" s="649"/>
      <c r="BF42" s="649"/>
      <c r="BG42" s="520"/>
      <c r="BH42" s="520"/>
      <c r="BI42" s="520"/>
      <c r="BJ42" s="520"/>
    </row>
    <row r="43" spans="1:74" s="442" customFormat="1" ht="12" customHeight="1" x14ac:dyDescent="0.2">
      <c r="A43" s="441"/>
      <c r="B43" s="838" t="s">
        <v>889</v>
      </c>
      <c r="C43" s="803"/>
      <c r="D43" s="803"/>
      <c r="E43" s="803"/>
      <c r="F43" s="803"/>
      <c r="G43" s="803"/>
      <c r="H43" s="803"/>
      <c r="I43" s="803"/>
      <c r="J43" s="803"/>
      <c r="K43" s="803"/>
      <c r="L43" s="803"/>
      <c r="M43" s="803"/>
      <c r="N43" s="803"/>
      <c r="O43" s="803"/>
      <c r="P43" s="803"/>
      <c r="Q43" s="799"/>
      <c r="AY43" s="520"/>
      <c r="AZ43" s="520"/>
      <c r="BA43" s="520"/>
      <c r="BB43" s="520"/>
      <c r="BC43" s="520"/>
      <c r="BD43" s="649"/>
      <c r="BE43" s="649"/>
      <c r="BF43" s="649"/>
      <c r="BG43" s="520"/>
      <c r="BH43" s="520"/>
      <c r="BI43" s="520"/>
      <c r="BJ43" s="520"/>
    </row>
    <row r="44" spans="1:74" s="442" customFormat="1" ht="12" customHeight="1" x14ac:dyDescent="0.2">
      <c r="A44" s="441"/>
      <c r="B44" s="836" t="s">
        <v>1047</v>
      </c>
      <c r="C44" s="799"/>
      <c r="D44" s="799"/>
      <c r="E44" s="799"/>
      <c r="F44" s="799"/>
      <c r="G44" s="799"/>
      <c r="H44" s="799"/>
      <c r="I44" s="799"/>
      <c r="J44" s="799"/>
      <c r="K44" s="799"/>
      <c r="L44" s="799"/>
      <c r="M44" s="799"/>
      <c r="N44" s="799"/>
      <c r="O44" s="799"/>
      <c r="P44" s="799"/>
      <c r="Q44" s="799"/>
      <c r="AY44" s="520"/>
      <c r="AZ44" s="520"/>
      <c r="BA44" s="520"/>
      <c r="BB44" s="520"/>
      <c r="BC44" s="520"/>
      <c r="BD44" s="649"/>
      <c r="BE44" s="649"/>
      <c r="BF44" s="649"/>
      <c r="BG44" s="520"/>
      <c r="BH44" s="520"/>
      <c r="BI44" s="520"/>
      <c r="BJ44" s="520"/>
    </row>
    <row r="45" spans="1:74" s="442" customFormat="1" ht="12" customHeight="1" x14ac:dyDescent="0.2">
      <c r="A45" s="441"/>
      <c r="B45" s="802" t="s">
        <v>859</v>
      </c>
      <c r="C45" s="803"/>
      <c r="D45" s="803"/>
      <c r="E45" s="803"/>
      <c r="F45" s="803"/>
      <c r="G45" s="803"/>
      <c r="H45" s="803"/>
      <c r="I45" s="803"/>
      <c r="J45" s="803"/>
      <c r="K45" s="803"/>
      <c r="L45" s="803"/>
      <c r="M45" s="803"/>
      <c r="N45" s="803"/>
      <c r="O45" s="803"/>
      <c r="P45" s="803"/>
      <c r="Q45" s="799"/>
      <c r="AY45" s="520"/>
      <c r="AZ45" s="520"/>
      <c r="BA45" s="520"/>
      <c r="BB45" s="520"/>
      <c r="BC45" s="520"/>
      <c r="BD45" s="649"/>
      <c r="BE45" s="649"/>
      <c r="BF45" s="649"/>
      <c r="BG45" s="520"/>
      <c r="BH45" s="520"/>
      <c r="BI45" s="520"/>
      <c r="BJ45" s="520"/>
    </row>
    <row r="46" spans="1:74" s="442" customFormat="1" ht="12" customHeight="1" x14ac:dyDescent="0.2">
      <c r="A46" s="441"/>
      <c r="B46" s="837" t="s">
        <v>893</v>
      </c>
      <c r="C46" s="837"/>
      <c r="D46" s="837"/>
      <c r="E46" s="837"/>
      <c r="F46" s="837"/>
      <c r="G46" s="837"/>
      <c r="H46" s="837"/>
      <c r="I46" s="837"/>
      <c r="J46" s="837"/>
      <c r="K46" s="837"/>
      <c r="L46" s="837"/>
      <c r="M46" s="837"/>
      <c r="N46" s="837"/>
      <c r="O46" s="837"/>
      <c r="P46" s="837"/>
      <c r="Q46" s="799"/>
      <c r="AY46" s="520"/>
      <c r="AZ46" s="520"/>
      <c r="BA46" s="520"/>
      <c r="BB46" s="520"/>
      <c r="BC46" s="520"/>
      <c r="BD46" s="649"/>
      <c r="BE46" s="649"/>
      <c r="BF46" s="649"/>
      <c r="BG46" s="520"/>
      <c r="BH46" s="520"/>
      <c r="BI46" s="520"/>
      <c r="BJ46" s="520"/>
    </row>
    <row r="47" spans="1:74" s="442" customFormat="1" ht="22.35" customHeight="1" x14ac:dyDescent="0.2">
      <c r="A47" s="441"/>
      <c r="B47" s="802" t="s">
        <v>894</v>
      </c>
      <c r="C47" s="803"/>
      <c r="D47" s="803"/>
      <c r="E47" s="803"/>
      <c r="F47" s="803"/>
      <c r="G47" s="803"/>
      <c r="H47" s="803"/>
      <c r="I47" s="803"/>
      <c r="J47" s="803"/>
      <c r="K47" s="803"/>
      <c r="L47" s="803"/>
      <c r="M47" s="803"/>
      <c r="N47" s="803"/>
      <c r="O47" s="803"/>
      <c r="P47" s="803"/>
      <c r="Q47" s="799"/>
      <c r="AY47" s="520"/>
      <c r="AZ47" s="520"/>
      <c r="BA47" s="520"/>
      <c r="BB47" s="520"/>
      <c r="BC47" s="520"/>
      <c r="BD47" s="649"/>
      <c r="BE47" s="649"/>
      <c r="BF47" s="649"/>
      <c r="BG47" s="520"/>
      <c r="BH47" s="520"/>
      <c r="BI47" s="520"/>
      <c r="BJ47" s="520"/>
    </row>
    <row r="48" spans="1:74" s="442" customFormat="1" ht="12" customHeight="1" x14ac:dyDescent="0.2">
      <c r="A48" s="441"/>
      <c r="B48" s="797" t="s">
        <v>863</v>
      </c>
      <c r="C48" s="798"/>
      <c r="D48" s="798"/>
      <c r="E48" s="798"/>
      <c r="F48" s="798"/>
      <c r="G48" s="798"/>
      <c r="H48" s="798"/>
      <c r="I48" s="798"/>
      <c r="J48" s="798"/>
      <c r="K48" s="798"/>
      <c r="L48" s="798"/>
      <c r="M48" s="798"/>
      <c r="N48" s="798"/>
      <c r="O48" s="798"/>
      <c r="P48" s="798"/>
      <c r="Q48" s="799"/>
      <c r="AY48" s="520"/>
      <c r="AZ48" s="520"/>
      <c r="BA48" s="520"/>
      <c r="BB48" s="520"/>
      <c r="BC48" s="520"/>
      <c r="BD48" s="649"/>
      <c r="BE48" s="649"/>
      <c r="BF48" s="649"/>
      <c r="BG48" s="520"/>
      <c r="BH48" s="520"/>
      <c r="BI48" s="520"/>
      <c r="BJ48" s="520"/>
    </row>
    <row r="49" spans="1:74" s="443" customFormat="1" ht="12" customHeight="1" x14ac:dyDescent="0.2">
      <c r="A49" s="429"/>
      <c r="B49" s="811" t="s">
        <v>959</v>
      </c>
      <c r="C49" s="799"/>
      <c r="D49" s="799"/>
      <c r="E49" s="799"/>
      <c r="F49" s="799"/>
      <c r="G49" s="799"/>
      <c r="H49" s="799"/>
      <c r="I49" s="799"/>
      <c r="J49" s="799"/>
      <c r="K49" s="799"/>
      <c r="L49" s="799"/>
      <c r="M49" s="799"/>
      <c r="N49" s="799"/>
      <c r="O49" s="799"/>
      <c r="P49" s="799"/>
      <c r="Q49" s="799"/>
      <c r="AY49" s="521"/>
      <c r="AZ49" s="521"/>
      <c r="BA49" s="521"/>
      <c r="BB49" s="521"/>
      <c r="BC49" s="521"/>
      <c r="BD49" s="650"/>
      <c r="BE49" s="650"/>
      <c r="BF49" s="650"/>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1"/>
      <c r="BE183" s="651"/>
      <c r="BF183" s="651"/>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L5" activePane="bottomRight" state="frozen"/>
      <selection activeCell="BF63" sqref="BF63"/>
      <selection pane="topRight" activeCell="BF63" sqref="BF63"/>
      <selection pane="bottomLeft" activeCell="BF63" sqref="BF63"/>
      <selection pane="bottomRight" activeCell="BJ19" sqref="BJ1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86" customWidth="1"/>
    <col min="56" max="59" width="6.5703125" style="652" customWidth="1"/>
    <col min="60" max="62" width="6.5703125" style="386" customWidth="1"/>
    <col min="63" max="74" width="6.5703125" style="6" customWidth="1"/>
    <col min="75" max="16384" width="9.5703125" style="6"/>
  </cols>
  <sheetData>
    <row r="1" spans="1:74" ht="13.35" customHeight="1" x14ac:dyDescent="0.2">
      <c r="A1" s="790" t="s">
        <v>817</v>
      </c>
      <c r="B1" s="839" t="s">
        <v>134</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M1" s="85"/>
    </row>
    <row r="2" spans="1:74" s="72" customFormat="1" ht="12.75"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7"/>
      <c r="BE2" s="647"/>
      <c r="BF2" s="647"/>
      <c r="BG2" s="647"/>
      <c r="BH2" s="390"/>
      <c r="BI2" s="390"/>
      <c r="BJ2" s="390"/>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4"/>
      <c r="B5" s="86" t="s">
        <v>94</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755</v>
      </c>
      <c r="B6" s="188" t="s">
        <v>8</v>
      </c>
      <c r="C6" s="213">
        <v>3.1077720000000002</v>
      </c>
      <c r="D6" s="213">
        <v>2.9821740000000001</v>
      </c>
      <c r="E6" s="213">
        <v>2.9385780000000001</v>
      </c>
      <c r="F6" s="213">
        <v>2.7091799999999999</v>
      </c>
      <c r="G6" s="213">
        <v>2.9572620000000001</v>
      </c>
      <c r="H6" s="213">
        <v>2.8897919999999999</v>
      </c>
      <c r="I6" s="213">
        <v>2.946882</v>
      </c>
      <c r="J6" s="213">
        <v>2.8794119999999999</v>
      </c>
      <c r="K6" s="213">
        <v>2.7610800000000002</v>
      </c>
      <c r="L6" s="213">
        <v>2.4299580000000001</v>
      </c>
      <c r="M6" s="213">
        <v>2.1725340000000002</v>
      </c>
      <c r="N6" s="213">
        <v>2.0023019999999998</v>
      </c>
      <c r="O6" s="213">
        <v>2.3720370000000002</v>
      </c>
      <c r="P6" s="213">
        <v>2.0665710000000002</v>
      </c>
      <c r="Q6" s="213">
        <v>1.7964310000000001</v>
      </c>
      <c r="R6" s="213">
        <v>1.991763</v>
      </c>
      <c r="S6" s="213">
        <v>1.996958</v>
      </c>
      <c r="T6" s="213">
        <v>2.6878929999999999</v>
      </c>
      <c r="U6" s="213">
        <v>2.9320580000000001</v>
      </c>
      <c r="V6" s="213">
        <v>2.9320580000000001</v>
      </c>
      <c r="W6" s="213">
        <v>3.1086879999999999</v>
      </c>
      <c r="X6" s="213">
        <v>3.0931030000000002</v>
      </c>
      <c r="Y6" s="213">
        <v>2.6473719999999998</v>
      </c>
      <c r="Z6" s="213">
        <v>3.7310490000000001</v>
      </c>
      <c r="AA6" s="213">
        <v>3.4262480000000002</v>
      </c>
      <c r="AB6" s="213">
        <v>2.9575239999999998</v>
      </c>
      <c r="AC6" s="213">
        <v>2.9865599999999999</v>
      </c>
      <c r="AD6" s="213">
        <v>3.2178110000000002</v>
      </c>
      <c r="AE6" s="213">
        <v>3.2665500000000001</v>
      </c>
      <c r="AF6" s="213">
        <v>3.0850749999999998</v>
      </c>
      <c r="AG6" s="213">
        <v>3.094408</v>
      </c>
      <c r="AH6" s="213">
        <v>3.0072999999999999</v>
      </c>
      <c r="AI6" s="213">
        <v>3.086112</v>
      </c>
      <c r="AJ6" s="213">
        <v>2.9855230000000001</v>
      </c>
      <c r="AK6" s="213">
        <v>3.125518</v>
      </c>
      <c r="AL6" s="213">
        <v>2.9253770000000001</v>
      </c>
      <c r="AM6" s="213">
        <v>3.8302200000000002</v>
      </c>
      <c r="AN6" s="213">
        <v>2.7714599999999998</v>
      </c>
      <c r="AO6" s="213">
        <v>2.795334</v>
      </c>
      <c r="AP6" s="213">
        <v>2.9022480000000002</v>
      </c>
      <c r="AQ6" s="213">
        <v>2.9064000000000001</v>
      </c>
      <c r="AR6" s="213">
        <v>3.0797460000000001</v>
      </c>
      <c r="AS6" s="213">
        <v>2.9406539999999999</v>
      </c>
      <c r="AT6" s="213">
        <v>3.073518</v>
      </c>
      <c r="AU6" s="213">
        <v>3.1088100000000001</v>
      </c>
      <c r="AV6" s="213">
        <v>3.4004880000000002</v>
      </c>
      <c r="AW6" s="213">
        <v>4.2464579999999996</v>
      </c>
      <c r="AX6" s="213">
        <v>4.1945579999999998</v>
      </c>
      <c r="AY6" s="213">
        <v>3.2271420000000002</v>
      </c>
      <c r="AZ6" s="213">
        <v>2.7932579999999998</v>
      </c>
      <c r="BA6" s="213">
        <v>3.0600239999999999</v>
      </c>
      <c r="BB6" s="213">
        <v>2.7475860000000001</v>
      </c>
      <c r="BC6" s="213">
        <v>2.7382439999999999</v>
      </c>
      <c r="BD6" s="213">
        <v>2.4901620000000002</v>
      </c>
      <c r="BE6" s="213">
        <v>2.455908</v>
      </c>
      <c r="BF6" s="213">
        <v>2.3053979999999998</v>
      </c>
      <c r="BG6" s="213">
        <v>2.6562420000000002</v>
      </c>
      <c r="BH6" s="213">
        <v>2.419578</v>
      </c>
      <c r="BI6" s="351">
        <v>2.8039329999999998</v>
      </c>
      <c r="BJ6" s="351">
        <v>2.8607849999999999</v>
      </c>
      <c r="BK6" s="351">
        <v>2.9326910000000002</v>
      </c>
      <c r="BL6" s="351">
        <v>2.8260559999999999</v>
      </c>
      <c r="BM6" s="351">
        <v>2.728526</v>
      </c>
      <c r="BN6" s="351">
        <v>2.4638279999999999</v>
      </c>
      <c r="BO6" s="351">
        <v>2.4283809999999999</v>
      </c>
      <c r="BP6" s="351">
        <v>2.425964</v>
      </c>
      <c r="BQ6" s="351">
        <v>2.446253</v>
      </c>
      <c r="BR6" s="351">
        <v>2.4479380000000002</v>
      </c>
      <c r="BS6" s="351">
        <v>2.4178459999999999</v>
      </c>
      <c r="BT6" s="351">
        <v>2.4944109999999999</v>
      </c>
      <c r="BU6" s="351">
        <v>2.591253</v>
      </c>
      <c r="BV6" s="351">
        <v>2.7478250000000002</v>
      </c>
    </row>
    <row r="7" spans="1:74" ht="11.1" customHeight="1" x14ac:dyDescent="0.2">
      <c r="A7" s="84"/>
      <c r="B7" s="88" t="s">
        <v>1052</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229"/>
      <c r="BH7" s="229"/>
      <c r="BI7" s="383"/>
      <c r="BJ7" s="383"/>
      <c r="BK7" s="383"/>
      <c r="BL7" s="383"/>
      <c r="BM7" s="383"/>
      <c r="BN7" s="383"/>
      <c r="BO7" s="383"/>
      <c r="BP7" s="383"/>
      <c r="BQ7" s="383"/>
      <c r="BR7" s="383"/>
      <c r="BS7" s="383"/>
      <c r="BT7" s="383"/>
      <c r="BU7" s="383"/>
      <c r="BV7" s="383"/>
    </row>
    <row r="8" spans="1:74" ht="11.1" customHeight="1" x14ac:dyDescent="0.2">
      <c r="A8" s="84" t="s">
        <v>668</v>
      </c>
      <c r="B8" s="189" t="s">
        <v>447</v>
      </c>
      <c r="C8" s="213">
        <v>13.870037099999999</v>
      </c>
      <c r="D8" s="213">
        <v>13.07656023</v>
      </c>
      <c r="E8" s="213">
        <v>12.309064490000001</v>
      </c>
      <c r="F8" s="213">
        <v>12.92086806</v>
      </c>
      <c r="G8" s="213">
        <v>13.62631682</v>
      </c>
      <c r="H8" s="213">
        <v>14.300172720000001</v>
      </c>
      <c r="I8" s="213">
        <v>15.58843909</v>
      </c>
      <c r="J8" s="213">
        <v>16.416357470000001</v>
      </c>
      <c r="K8" s="213">
        <v>16.562189020000002</v>
      </c>
      <c r="L8" s="213">
        <v>13.06487057</v>
      </c>
      <c r="M8" s="213">
        <v>12.15008471</v>
      </c>
      <c r="N8" s="213">
        <v>12.70116273</v>
      </c>
      <c r="O8" s="213">
        <v>11.708628060000001</v>
      </c>
      <c r="P8" s="213">
        <v>11.729880100000001</v>
      </c>
      <c r="Q8" s="213">
        <v>11.76674375</v>
      </c>
      <c r="R8" s="213">
        <v>12.32954595</v>
      </c>
      <c r="S8" s="213">
        <v>13.295388129999999</v>
      </c>
      <c r="T8" s="213">
        <v>15.177822839999999</v>
      </c>
      <c r="U8" s="213">
        <v>17.155360179999999</v>
      </c>
      <c r="V8" s="213">
        <v>18.303130899999999</v>
      </c>
      <c r="W8" s="213">
        <v>17.767641040000001</v>
      </c>
      <c r="X8" s="213">
        <v>15.055882690000001</v>
      </c>
      <c r="Y8" s="213">
        <v>13.45701547</v>
      </c>
      <c r="Z8" s="213">
        <v>12.83137762</v>
      </c>
      <c r="AA8" s="213">
        <v>12.76872618</v>
      </c>
      <c r="AB8" s="213">
        <v>13.107236820000001</v>
      </c>
      <c r="AC8" s="213">
        <v>12.73868764</v>
      </c>
      <c r="AD8" s="213">
        <v>13.336267380000001</v>
      </c>
      <c r="AE8" s="213">
        <v>14.51441114</v>
      </c>
      <c r="AF8" s="213">
        <v>15.318883469999999</v>
      </c>
      <c r="AG8" s="213">
        <v>17.860130439999999</v>
      </c>
      <c r="AH8" s="213">
        <v>18.561951709999999</v>
      </c>
      <c r="AI8" s="213">
        <v>17.905836950000001</v>
      </c>
      <c r="AJ8" s="213">
        <v>15.199058689999999</v>
      </c>
      <c r="AK8" s="213">
        <v>13.38193791</v>
      </c>
      <c r="AL8" s="213">
        <v>13.40248729</v>
      </c>
      <c r="AM8" s="213">
        <v>13.55757296</v>
      </c>
      <c r="AN8" s="213">
        <v>15.14397434</v>
      </c>
      <c r="AO8" s="213">
        <v>14.874174139999999</v>
      </c>
      <c r="AP8" s="213">
        <v>16.26639583</v>
      </c>
      <c r="AQ8" s="213">
        <v>16.763194810000002</v>
      </c>
      <c r="AR8" s="213">
        <v>17.114342019999999</v>
      </c>
      <c r="AS8" s="213">
        <v>18.662701129999999</v>
      </c>
      <c r="AT8" s="213">
        <v>19.6873416</v>
      </c>
      <c r="AU8" s="213">
        <v>18.82623903</v>
      </c>
      <c r="AV8" s="213">
        <v>15.382985659999999</v>
      </c>
      <c r="AW8" s="213">
        <v>13.74808434</v>
      </c>
      <c r="AX8" s="213">
        <v>14.737107610000001</v>
      </c>
      <c r="AY8" s="213">
        <v>14.54064028</v>
      </c>
      <c r="AZ8" s="213">
        <v>14.31373011</v>
      </c>
      <c r="BA8" s="213">
        <v>14.44754998</v>
      </c>
      <c r="BB8" s="213">
        <v>15.19060603</v>
      </c>
      <c r="BC8" s="213">
        <v>15.500826419999999</v>
      </c>
      <c r="BD8" s="213">
        <v>16.810376210000001</v>
      </c>
      <c r="BE8" s="213">
        <v>19.170142219999999</v>
      </c>
      <c r="BF8" s="213">
        <v>19.954414849999999</v>
      </c>
      <c r="BG8" s="213">
        <v>18.677150000000001</v>
      </c>
      <c r="BH8" s="213">
        <v>15.50098</v>
      </c>
      <c r="BI8" s="351">
        <v>14.23864</v>
      </c>
      <c r="BJ8" s="351">
        <v>13.848520000000001</v>
      </c>
      <c r="BK8" s="351">
        <v>13.461740000000001</v>
      </c>
      <c r="BL8" s="351">
        <v>13.456060000000001</v>
      </c>
      <c r="BM8" s="351">
        <v>13.39034</v>
      </c>
      <c r="BN8" s="351">
        <v>13.74461</v>
      </c>
      <c r="BO8" s="351">
        <v>14.467129999999999</v>
      </c>
      <c r="BP8" s="351">
        <v>15.23448</v>
      </c>
      <c r="BQ8" s="351">
        <v>16.907050000000002</v>
      </c>
      <c r="BR8" s="351">
        <v>17.302340000000001</v>
      </c>
      <c r="BS8" s="351">
        <v>16.632159999999999</v>
      </c>
      <c r="BT8" s="351">
        <v>13.764559999999999</v>
      </c>
      <c r="BU8" s="351">
        <v>12.92685</v>
      </c>
      <c r="BV8" s="351">
        <v>12.758990000000001</v>
      </c>
    </row>
    <row r="9" spans="1:74" ht="11.1" customHeight="1" x14ac:dyDescent="0.2">
      <c r="A9" s="84" t="s">
        <v>669</v>
      </c>
      <c r="B9" s="187" t="s">
        <v>480</v>
      </c>
      <c r="C9" s="213">
        <v>9.8264624769999998</v>
      </c>
      <c r="D9" s="213">
        <v>9.4147427829999994</v>
      </c>
      <c r="E9" s="213">
        <v>9.0145408289999995</v>
      </c>
      <c r="F9" s="213">
        <v>9.5197722589999998</v>
      </c>
      <c r="G9" s="213">
        <v>12.082926820000001</v>
      </c>
      <c r="H9" s="213">
        <v>14.92378514</v>
      </c>
      <c r="I9" s="213">
        <v>15.822646900000001</v>
      </c>
      <c r="J9" s="213">
        <v>16.380994340000001</v>
      </c>
      <c r="K9" s="213">
        <v>16.485419929999999</v>
      </c>
      <c r="L9" s="213">
        <v>12.80794646</v>
      </c>
      <c r="M9" s="213">
        <v>11.033962130000001</v>
      </c>
      <c r="N9" s="213">
        <v>10.11163275</v>
      </c>
      <c r="O9" s="213">
        <v>8.8651019929999997</v>
      </c>
      <c r="P9" s="213">
        <v>8.5629676420000003</v>
      </c>
      <c r="Q9" s="213">
        <v>9.2214454870000004</v>
      </c>
      <c r="R9" s="213">
        <v>9.6324801410000003</v>
      </c>
      <c r="S9" s="213">
        <v>10.662777520000001</v>
      </c>
      <c r="T9" s="213">
        <v>13.823025149999999</v>
      </c>
      <c r="U9" s="213">
        <v>15.50737251</v>
      </c>
      <c r="V9" s="213">
        <v>16.811784230000001</v>
      </c>
      <c r="W9" s="213">
        <v>16.24766224</v>
      </c>
      <c r="X9" s="213">
        <v>13.422996169999999</v>
      </c>
      <c r="Y9" s="213">
        <v>10.478608749999999</v>
      </c>
      <c r="Z9" s="213">
        <v>9.2738357679999996</v>
      </c>
      <c r="AA9" s="213">
        <v>9.4274978150000006</v>
      </c>
      <c r="AB9" s="213">
        <v>10.137152459999999</v>
      </c>
      <c r="AC9" s="213">
        <v>10.1466574</v>
      </c>
      <c r="AD9" s="213">
        <v>10.53435983</v>
      </c>
      <c r="AE9" s="213">
        <v>12.96101</v>
      </c>
      <c r="AF9" s="213">
        <v>14.905379720000001</v>
      </c>
      <c r="AG9" s="213">
        <v>17.393037459999999</v>
      </c>
      <c r="AH9" s="213">
        <v>17.642458300000001</v>
      </c>
      <c r="AI9" s="213">
        <v>16.537153060000001</v>
      </c>
      <c r="AJ9" s="213">
        <v>15.42248874</v>
      </c>
      <c r="AK9" s="213">
        <v>11.85208007</v>
      </c>
      <c r="AL9" s="213">
        <v>10.21583568</v>
      </c>
      <c r="AM9" s="213">
        <v>9.4657806230000006</v>
      </c>
      <c r="AN9" s="213">
        <v>10.49023871</v>
      </c>
      <c r="AO9" s="213">
        <v>10.76512565</v>
      </c>
      <c r="AP9" s="213">
        <v>10.27675872</v>
      </c>
      <c r="AQ9" s="213">
        <v>13.013382099999999</v>
      </c>
      <c r="AR9" s="213">
        <v>16.915659609999999</v>
      </c>
      <c r="AS9" s="213">
        <v>18.053984880000002</v>
      </c>
      <c r="AT9" s="213">
        <v>18.74802996</v>
      </c>
      <c r="AU9" s="213">
        <v>17.978952670000002</v>
      </c>
      <c r="AV9" s="213">
        <v>14.373266190000001</v>
      </c>
      <c r="AW9" s="213">
        <v>11.038600479999999</v>
      </c>
      <c r="AX9" s="213">
        <v>10.65259985</v>
      </c>
      <c r="AY9" s="213">
        <v>11.05088454</v>
      </c>
      <c r="AZ9" s="213">
        <v>10.689079319999999</v>
      </c>
      <c r="BA9" s="213">
        <v>10.541795670000001</v>
      </c>
      <c r="BB9" s="213">
        <v>11.796979540000001</v>
      </c>
      <c r="BC9" s="213">
        <v>13.426434220000001</v>
      </c>
      <c r="BD9" s="213">
        <v>15.916897090000001</v>
      </c>
      <c r="BE9" s="213">
        <v>18.297844739999999</v>
      </c>
      <c r="BF9" s="213">
        <v>18.958697180000001</v>
      </c>
      <c r="BG9" s="213">
        <v>17.755210000000002</v>
      </c>
      <c r="BH9" s="213">
        <v>14.76215</v>
      </c>
      <c r="BI9" s="351">
        <v>11.727029999999999</v>
      </c>
      <c r="BJ9" s="351">
        <v>10.343450000000001</v>
      </c>
      <c r="BK9" s="351">
        <v>9.8686489999999996</v>
      </c>
      <c r="BL9" s="351">
        <v>9.8756219999999999</v>
      </c>
      <c r="BM9" s="351">
        <v>10.09581</v>
      </c>
      <c r="BN9" s="351">
        <v>10.50989</v>
      </c>
      <c r="BO9" s="351">
        <v>12.322229999999999</v>
      </c>
      <c r="BP9" s="351">
        <v>14.98996</v>
      </c>
      <c r="BQ9" s="351">
        <v>16.039010000000001</v>
      </c>
      <c r="BR9" s="351">
        <v>16.556090000000001</v>
      </c>
      <c r="BS9" s="351">
        <v>15.849030000000001</v>
      </c>
      <c r="BT9" s="351">
        <v>13.08689</v>
      </c>
      <c r="BU9" s="351">
        <v>10.430149999999999</v>
      </c>
      <c r="BV9" s="351">
        <v>9.276567</v>
      </c>
    </row>
    <row r="10" spans="1:74" ht="11.1" customHeight="1" x14ac:dyDescent="0.2">
      <c r="A10" s="84" t="s">
        <v>670</v>
      </c>
      <c r="B10" s="189" t="s">
        <v>448</v>
      </c>
      <c r="C10" s="213">
        <v>7.9822421569999999</v>
      </c>
      <c r="D10" s="213">
        <v>7.4729086169999999</v>
      </c>
      <c r="E10" s="213">
        <v>8.0226488190000005</v>
      </c>
      <c r="F10" s="213">
        <v>8.7767485660000002</v>
      </c>
      <c r="G10" s="213">
        <v>11.66390135</v>
      </c>
      <c r="H10" s="213">
        <v>15.12616381</v>
      </c>
      <c r="I10" s="213">
        <v>16.75580815</v>
      </c>
      <c r="J10" s="213">
        <v>17.453047309999999</v>
      </c>
      <c r="K10" s="213">
        <v>16.34074378</v>
      </c>
      <c r="L10" s="213">
        <v>10.507817709999999</v>
      </c>
      <c r="M10" s="213">
        <v>7.9577433879999999</v>
      </c>
      <c r="N10" s="213">
        <v>7.0234415410000004</v>
      </c>
      <c r="O10" s="213">
        <v>6.485816528</v>
      </c>
      <c r="P10" s="213">
        <v>6.7431362520000002</v>
      </c>
      <c r="Q10" s="213">
        <v>7.3957815560000002</v>
      </c>
      <c r="R10" s="213">
        <v>7.7290952019999999</v>
      </c>
      <c r="S10" s="213">
        <v>10.275944000000001</v>
      </c>
      <c r="T10" s="213">
        <v>14.096790439999999</v>
      </c>
      <c r="U10" s="213">
        <v>17.422533749999999</v>
      </c>
      <c r="V10" s="213">
        <v>18.779172549999998</v>
      </c>
      <c r="W10" s="213">
        <v>17.284549909999999</v>
      </c>
      <c r="X10" s="213">
        <v>12.30303868</v>
      </c>
      <c r="Y10" s="213">
        <v>8.7376741070000001</v>
      </c>
      <c r="Z10" s="213">
        <v>7.1330221629999997</v>
      </c>
      <c r="AA10" s="213">
        <v>7.5460100389999996</v>
      </c>
      <c r="AB10" s="213">
        <v>8.1689126289999994</v>
      </c>
      <c r="AC10" s="213">
        <v>7.7849936230000001</v>
      </c>
      <c r="AD10" s="213">
        <v>9.9699624849999999</v>
      </c>
      <c r="AE10" s="213">
        <v>11.24884288</v>
      </c>
      <c r="AF10" s="213">
        <v>16.662568709999999</v>
      </c>
      <c r="AG10" s="213">
        <v>18.40760551</v>
      </c>
      <c r="AH10" s="213">
        <v>18.831033810000001</v>
      </c>
      <c r="AI10" s="213">
        <v>16.749065460000001</v>
      </c>
      <c r="AJ10" s="213">
        <v>11.103147720000001</v>
      </c>
      <c r="AK10" s="213">
        <v>7.8761079069999997</v>
      </c>
      <c r="AL10" s="213">
        <v>7.0267126080000004</v>
      </c>
      <c r="AM10" s="213">
        <v>6.8706755169999996</v>
      </c>
      <c r="AN10" s="213">
        <v>7.4291122170000001</v>
      </c>
      <c r="AO10" s="213">
        <v>7.3739020609999999</v>
      </c>
      <c r="AP10" s="213">
        <v>7.7361482019999999</v>
      </c>
      <c r="AQ10" s="213">
        <v>12.835632690000001</v>
      </c>
      <c r="AR10" s="213">
        <v>16.75279969</v>
      </c>
      <c r="AS10" s="213">
        <v>18.897747649999999</v>
      </c>
      <c r="AT10" s="213">
        <v>18.94032537</v>
      </c>
      <c r="AU10" s="213">
        <v>17.54384799</v>
      </c>
      <c r="AV10" s="213">
        <v>9.8465435770000003</v>
      </c>
      <c r="AW10" s="213">
        <v>7.4883130930000004</v>
      </c>
      <c r="AX10" s="213">
        <v>7.7499955439999999</v>
      </c>
      <c r="AY10" s="213">
        <v>7.1684620670000001</v>
      </c>
      <c r="AZ10" s="213">
        <v>7.2949354</v>
      </c>
      <c r="BA10" s="213">
        <v>7.388133045</v>
      </c>
      <c r="BB10" s="213">
        <v>8.7354894479999992</v>
      </c>
      <c r="BC10" s="213">
        <v>10.84986499</v>
      </c>
      <c r="BD10" s="213">
        <v>15.667006000000001</v>
      </c>
      <c r="BE10" s="213">
        <v>18.835849020000001</v>
      </c>
      <c r="BF10" s="213">
        <v>19.766839709999999</v>
      </c>
      <c r="BG10" s="213">
        <v>17.52965</v>
      </c>
      <c r="BH10" s="213">
        <v>12.079370000000001</v>
      </c>
      <c r="BI10" s="351">
        <v>9.4604189999999999</v>
      </c>
      <c r="BJ10" s="351">
        <v>8.3634710000000005</v>
      </c>
      <c r="BK10" s="351">
        <v>8.1382139999999996</v>
      </c>
      <c r="BL10" s="351">
        <v>8.2127079999999992</v>
      </c>
      <c r="BM10" s="351">
        <v>8.4668690000000009</v>
      </c>
      <c r="BN10" s="351">
        <v>9.3300710000000002</v>
      </c>
      <c r="BO10" s="351">
        <v>11.51764</v>
      </c>
      <c r="BP10" s="351">
        <v>14.67698</v>
      </c>
      <c r="BQ10" s="351">
        <v>16.716339999999999</v>
      </c>
      <c r="BR10" s="351">
        <v>17.249759999999998</v>
      </c>
      <c r="BS10" s="351">
        <v>15.346909999999999</v>
      </c>
      <c r="BT10" s="351">
        <v>10.52871</v>
      </c>
      <c r="BU10" s="351">
        <v>8.164415</v>
      </c>
      <c r="BV10" s="351">
        <v>7.3070729999999999</v>
      </c>
    </row>
    <row r="11" spans="1:74" ht="11.1" customHeight="1" x14ac:dyDescent="0.2">
      <c r="A11" s="84" t="s">
        <v>671</v>
      </c>
      <c r="B11" s="189" t="s">
        <v>449</v>
      </c>
      <c r="C11" s="213">
        <v>8.6467281590000002</v>
      </c>
      <c r="D11" s="213">
        <v>8.3804935470000004</v>
      </c>
      <c r="E11" s="213">
        <v>8.9724813989999994</v>
      </c>
      <c r="F11" s="213">
        <v>10.24758196</v>
      </c>
      <c r="G11" s="213">
        <v>12.23411589</v>
      </c>
      <c r="H11" s="213">
        <v>15.545360329999999</v>
      </c>
      <c r="I11" s="213">
        <v>17.332887880000001</v>
      </c>
      <c r="J11" s="213">
        <v>18.17080357</v>
      </c>
      <c r="K11" s="213">
        <v>17.398472850000001</v>
      </c>
      <c r="L11" s="213">
        <v>13.35881292</v>
      </c>
      <c r="M11" s="213">
        <v>9.3752592450000005</v>
      </c>
      <c r="N11" s="213">
        <v>7.6954790470000001</v>
      </c>
      <c r="O11" s="213">
        <v>7.1305342789999999</v>
      </c>
      <c r="P11" s="213">
        <v>7.259256733</v>
      </c>
      <c r="Q11" s="213">
        <v>8.0908575089999992</v>
      </c>
      <c r="R11" s="213">
        <v>8.5990363740000006</v>
      </c>
      <c r="S11" s="213">
        <v>11.26900436</v>
      </c>
      <c r="T11" s="213">
        <v>15.034064730000001</v>
      </c>
      <c r="U11" s="213">
        <v>17.760377869999999</v>
      </c>
      <c r="V11" s="213">
        <v>18.50372668</v>
      </c>
      <c r="W11" s="213">
        <v>17.173509670000001</v>
      </c>
      <c r="X11" s="213">
        <v>13.754697520000001</v>
      </c>
      <c r="Y11" s="213">
        <v>10.33897803</v>
      </c>
      <c r="Z11" s="213">
        <v>7.8103746279999999</v>
      </c>
      <c r="AA11" s="213">
        <v>7.9533677740000002</v>
      </c>
      <c r="AB11" s="213">
        <v>8.4976755500000003</v>
      </c>
      <c r="AC11" s="213">
        <v>8.5440848660000004</v>
      </c>
      <c r="AD11" s="213">
        <v>9.7987291509999999</v>
      </c>
      <c r="AE11" s="213">
        <v>12.32398422</v>
      </c>
      <c r="AF11" s="213">
        <v>16.105137119999998</v>
      </c>
      <c r="AG11" s="213">
        <v>18.759036479999999</v>
      </c>
      <c r="AH11" s="213">
        <v>19.177985</v>
      </c>
      <c r="AI11" s="213">
        <v>18.004237960000001</v>
      </c>
      <c r="AJ11" s="213">
        <v>12.79197081</v>
      </c>
      <c r="AK11" s="213">
        <v>9.2800525589999996</v>
      </c>
      <c r="AL11" s="213">
        <v>8.6038449939999992</v>
      </c>
      <c r="AM11" s="213">
        <v>7.8194992599999997</v>
      </c>
      <c r="AN11" s="213">
        <v>8.3217775100000004</v>
      </c>
      <c r="AO11" s="213">
        <v>8.5095076850000009</v>
      </c>
      <c r="AP11" s="213">
        <v>8.8739449050000001</v>
      </c>
      <c r="AQ11" s="213">
        <v>11.75290397</v>
      </c>
      <c r="AR11" s="213">
        <v>16.368471079999999</v>
      </c>
      <c r="AS11" s="213">
        <v>19.184589880000001</v>
      </c>
      <c r="AT11" s="213">
        <v>19.40432646</v>
      </c>
      <c r="AU11" s="213">
        <v>17.342856579999999</v>
      </c>
      <c r="AV11" s="213">
        <v>11.64583294</v>
      </c>
      <c r="AW11" s="213">
        <v>8.5342765949999997</v>
      </c>
      <c r="AX11" s="213">
        <v>8.6114024649999994</v>
      </c>
      <c r="AY11" s="213">
        <v>8.1559516369999994</v>
      </c>
      <c r="AZ11" s="213">
        <v>7.7562630490000002</v>
      </c>
      <c r="BA11" s="213">
        <v>7.8236337730000001</v>
      </c>
      <c r="BB11" s="213">
        <v>9.1413528720000006</v>
      </c>
      <c r="BC11" s="213">
        <v>10.85213663</v>
      </c>
      <c r="BD11" s="213">
        <v>15.022800950000001</v>
      </c>
      <c r="BE11" s="213">
        <v>18.482804049999999</v>
      </c>
      <c r="BF11" s="213">
        <v>18.393550309999998</v>
      </c>
      <c r="BG11" s="213">
        <v>16.645569999999999</v>
      </c>
      <c r="BH11" s="213">
        <v>12.37678</v>
      </c>
      <c r="BI11" s="351">
        <v>9.2870509999999999</v>
      </c>
      <c r="BJ11" s="351">
        <v>8.0497859999999992</v>
      </c>
      <c r="BK11" s="351">
        <v>7.7448930000000002</v>
      </c>
      <c r="BL11" s="351">
        <v>7.9780870000000004</v>
      </c>
      <c r="BM11" s="351">
        <v>8.2698140000000002</v>
      </c>
      <c r="BN11" s="351">
        <v>9.2343910000000005</v>
      </c>
      <c r="BO11" s="351">
        <v>11.12304</v>
      </c>
      <c r="BP11" s="351">
        <v>14.71941</v>
      </c>
      <c r="BQ11" s="351">
        <v>16.96998</v>
      </c>
      <c r="BR11" s="351">
        <v>17.516590000000001</v>
      </c>
      <c r="BS11" s="351">
        <v>15.93159</v>
      </c>
      <c r="BT11" s="351">
        <v>11.983169999999999</v>
      </c>
      <c r="BU11" s="351">
        <v>8.9066580000000002</v>
      </c>
      <c r="BV11" s="351">
        <v>7.7251310000000002</v>
      </c>
    </row>
    <row r="12" spans="1:74" ht="11.1" customHeight="1" x14ac:dyDescent="0.2">
      <c r="A12" s="84" t="s">
        <v>672</v>
      </c>
      <c r="B12" s="189" t="s">
        <v>450</v>
      </c>
      <c r="C12" s="213">
        <v>11.06072243</v>
      </c>
      <c r="D12" s="213">
        <v>10.06553094</v>
      </c>
      <c r="E12" s="213">
        <v>10.941178799999999</v>
      </c>
      <c r="F12" s="213">
        <v>13.538362319999999</v>
      </c>
      <c r="G12" s="213">
        <v>17.955809840000001</v>
      </c>
      <c r="H12" s="213">
        <v>21.277145520000001</v>
      </c>
      <c r="I12" s="213">
        <v>22.20406444</v>
      </c>
      <c r="J12" s="213">
        <v>22.19001664</v>
      </c>
      <c r="K12" s="213">
        <v>22.206677039999999</v>
      </c>
      <c r="L12" s="213">
        <v>16.636158460000001</v>
      </c>
      <c r="M12" s="213">
        <v>13.28825683</v>
      </c>
      <c r="N12" s="213">
        <v>13.103699199999999</v>
      </c>
      <c r="O12" s="213">
        <v>9.7492652819999996</v>
      </c>
      <c r="P12" s="213">
        <v>9.6273683079999994</v>
      </c>
      <c r="Q12" s="213">
        <v>11.611648969999999</v>
      </c>
      <c r="R12" s="213">
        <v>12.897175130000001</v>
      </c>
      <c r="S12" s="213">
        <v>15.71932786</v>
      </c>
      <c r="T12" s="213">
        <v>19.808467369999999</v>
      </c>
      <c r="U12" s="213">
        <v>22.775471979999999</v>
      </c>
      <c r="V12" s="213">
        <v>23.278647419999999</v>
      </c>
      <c r="W12" s="213">
        <v>23.35748766</v>
      </c>
      <c r="X12" s="213">
        <v>19.860198789999998</v>
      </c>
      <c r="Y12" s="213">
        <v>13.743433919999999</v>
      </c>
      <c r="Z12" s="213">
        <v>11.063063570000001</v>
      </c>
      <c r="AA12" s="213">
        <v>11.33674218</v>
      </c>
      <c r="AB12" s="213">
        <v>12.73901174</v>
      </c>
      <c r="AC12" s="213">
        <v>11.749708099999999</v>
      </c>
      <c r="AD12" s="213">
        <v>15.789817360000001</v>
      </c>
      <c r="AE12" s="213">
        <v>20.794327330000002</v>
      </c>
      <c r="AF12" s="213">
        <v>23.697296120000001</v>
      </c>
      <c r="AG12" s="213">
        <v>25.681117660000002</v>
      </c>
      <c r="AH12" s="213">
        <v>26.656245070000001</v>
      </c>
      <c r="AI12" s="213">
        <v>24.904320429999999</v>
      </c>
      <c r="AJ12" s="213">
        <v>20.45593023</v>
      </c>
      <c r="AK12" s="213">
        <v>12.88586941</v>
      </c>
      <c r="AL12" s="213">
        <v>11.13360481</v>
      </c>
      <c r="AM12" s="213">
        <v>10.332055560000001</v>
      </c>
      <c r="AN12" s="213">
        <v>12.32664173</v>
      </c>
      <c r="AO12" s="213">
        <v>10.76376587</v>
      </c>
      <c r="AP12" s="213">
        <v>12.207667969999999</v>
      </c>
      <c r="AQ12" s="213">
        <v>17.740141999999999</v>
      </c>
      <c r="AR12" s="213">
        <v>22.336792840000001</v>
      </c>
      <c r="AS12" s="213">
        <v>23.681234480000001</v>
      </c>
      <c r="AT12" s="213">
        <v>24.53396884</v>
      </c>
      <c r="AU12" s="213">
        <v>24.431117149999999</v>
      </c>
      <c r="AV12" s="213">
        <v>18.110700359999999</v>
      </c>
      <c r="AW12" s="213">
        <v>11.53329153</v>
      </c>
      <c r="AX12" s="213">
        <v>11.33079386</v>
      </c>
      <c r="AY12" s="213">
        <v>11.42322579</v>
      </c>
      <c r="AZ12" s="213">
        <v>11.88488817</v>
      </c>
      <c r="BA12" s="213">
        <v>11.67233766</v>
      </c>
      <c r="BB12" s="213">
        <v>14.65422395</v>
      </c>
      <c r="BC12" s="213">
        <v>20.344439220000002</v>
      </c>
      <c r="BD12" s="213">
        <v>23.681013029999999</v>
      </c>
      <c r="BE12" s="213">
        <v>26.384526430000001</v>
      </c>
      <c r="BF12" s="213">
        <v>25.792692880000001</v>
      </c>
      <c r="BG12" s="213">
        <v>24.412389999999998</v>
      </c>
      <c r="BH12" s="213">
        <v>19.149319999999999</v>
      </c>
      <c r="BI12" s="351">
        <v>13.83981</v>
      </c>
      <c r="BJ12" s="351">
        <v>12.06537</v>
      </c>
      <c r="BK12" s="351">
        <v>11.49785</v>
      </c>
      <c r="BL12" s="351">
        <v>11.55381</v>
      </c>
      <c r="BM12" s="351">
        <v>11.85421</v>
      </c>
      <c r="BN12" s="351">
        <v>13.825200000000001</v>
      </c>
      <c r="BO12" s="351">
        <v>17.29477</v>
      </c>
      <c r="BP12" s="351">
        <v>20.68113</v>
      </c>
      <c r="BQ12" s="351">
        <v>22.25508</v>
      </c>
      <c r="BR12" s="351">
        <v>22.619530000000001</v>
      </c>
      <c r="BS12" s="351">
        <v>21.86984</v>
      </c>
      <c r="BT12" s="351">
        <v>16.934640000000002</v>
      </c>
      <c r="BU12" s="351">
        <v>12.201790000000001</v>
      </c>
      <c r="BV12" s="351">
        <v>10.66868</v>
      </c>
    </row>
    <row r="13" spans="1:74" ht="11.1" customHeight="1" x14ac:dyDescent="0.2">
      <c r="A13" s="84" t="s">
        <v>673</v>
      </c>
      <c r="B13" s="189" t="s">
        <v>451</v>
      </c>
      <c r="C13" s="213">
        <v>9.6316900650000008</v>
      </c>
      <c r="D13" s="213">
        <v>9.304732156</v>
      </c>
      <c r="E13" s="213">
        <v>8.8479670400000003</v>
      </c>
      <c r="F13" s="213">
        <v>12.17211782</v>
      </c>
      <c r="G13" s="213">
        <v>15.635193360000001</v>
      </c>
      <c r="H13" s="213">
        <v>17.94585717</v>
      </c>
      <c r="I13" s="213">
        <v>19.250223210000001</v>
      </c>
      <c r="J13" s="213">
        <v>19.913726950000001</v>
      </c>
      <c r="K13" s="213">
        <v>18.54938898</v>
      </c>
      <c r="L13" s="213">
        <v>15.72804709</v>
      </c>
      <c r="M13" s="213">
        <v>12.543288069999999</v>
      </c>
      <c r="N13" s="213">
        <v>10.26030299</v>
      </c>
      <c r="O13" s="213">
        <v>8.5647697419999993</v>
      </c>
      <c r="P13" s="213">
        <v>8.2193885570000003</v>
      </c>
      <c r="Q13" s="213">
        <v>9.1002532009999992</v>
      </c>
      <c r="R13" s="213">
        <v>10.889142270000001</v>
      </c>
      <c r="S13" s="213">
        <v>14.2431298</v>
      </c>
      <c r="T13" s="213">
        <v>16.911297279999999</v>
      </c>
      <c r="U13" s="213">
        <v>19.046655080000001</v>
      </c>
      <c r="V13" s="213">
        <v>20.352199720000002</v>
      </c>
      <c r="W13" s="213">
        <v>19.250153829999999</v>
      </c>
      <c r="X13" s="213">
        <v>18.796215010000001</v>
      </c>
      <c r="Y13" s="213">
        <v>13.170340510000001</v>
      </c>
      <c r="Z13" s="213">
        <v>9.6316103329999994</v>
      </c>
      <c r="AA13" s="213">
        <v>9.7897600170000008</v>
      </c>
      <c r="AB13" s="213">
        <v>10.893897239999999</v>
      </c>
      <c r="AC13" s="213">
        <v>10.863130699999999</v>
      </c>
      <c r="AD13" s="213">
        <v>13.130260440000001</v>
      </c>
      <c r="AE13" s="213">
        <v>16.621351870000002</v>
      </c>
      <c r="AF13" s="213">
        <v>19.45387547</v>
      </c>
      <c r="AG13" s="213">
        <v>20.711686799999999</v>
      </c>
      <c r="AH13" s="213">
        <v>21.353847080000001</v>
      </c>
      <c r="AI13" s="213">
        <v>19.914321699999999</v>
      </c>
      <c r="AJ13" s="213">
        <v>16.924195260000001</v>
      </c>
      <c r="AK13" s="213">
        <v>11.60827484</v>
      </c>
      <c r="AL13" s="213">
        <v>9.9958671960000007</v>
      </c>
      <c r="AM13" s="213">
        <v>9.1387087170000001</v>
      </c>
      <c r="AN13" s="213">
        <v>9.977215889</v>
      </c>
      <c r="AO13" s="213">
        <v>10.412329870000001</v>
      </c>
      <c r="AP13" s="213">
        <v>10.439104690000001</v>
      </c>
      <c r="AQ13" s="213">
        <v>14.722739199999999</v>
      </c>
      <c r="AR13" s="213">
        <v>20.259388390000002</v>
      </c>
      <c r="AS13" s="213">
        <v>21.16873992</v>
      </c>
      <c r="AT13" s="213">
        <v>22.35077995</v>
      </c>
      <c r="AU13" s="213">
        <v>20.82289317</v>
      </c>
      <c r="AV13" s="213">
        <v>16.175837990000002</v>
      </c>
      <c r="AW13" s="213">
        <v>10.53516636</v>
      </c>
      <c r="AX13" s="213">
        <v>9.7381353389999994</v>
      </c>
      <c r="AY13" s="213">
        <v>9.7632808600000001</v>
      </c>
      <c r="AZ13" s="213">
        <v>9.611179259</v>
      </c>
      <c r="BA13" s="213">
        <v>9.4622962640000008</v>
      </c>
      <c r="BB13" s="213">
        <v>11.71291445</v>
      </c>
      <c r="BC13" s="213">
        <v>16.792593929999999</v>
      </c>
      <c r="BD13" s="213">
        <v>20.265073529999999</v>
      </c>
      <c r="BE13" s="213">
        <v>21.30711999</v>
      </c>
      <c r="BF13" s="213">
        <v>21.632163340000002</v>
      </c>
      <c r="BG13" s="213">
        <v>20.528089999999999</v>
      </c>
      <c r="BH13" s="213">
        <v>17.3721</v>
      </c>
      <c r="BI13" s="351">
        <v>12.70059</v>
      </c>
      <c r="BJ13" s="351">
        <v>10.839700000000001</v>
      </c>
      <c r="BK13" s="351">
        <v>9.8861640000000008</v>
      </c>
      <c r="BL13" s="351">
        <v>9.8169050000000002</v>
      </c>
      <c r="BM13" s="351">
        <v>10.068709999999999</v>
      </c>
      <c r="BN13" s="351">
        <v>11.97109</v>
      </c>
      <c r="BO13" s="351">
        <v>15.65212</v>
      </c>
      <c r="BP13" s="351">
        <v>19.117709999999999</v>
      </c>
      <c r="BQ13" s="351">
        <v>20.849519999999998</v>
      </c>
      <c r="BR13" s="351">
        <v>21.633109999999999</v>
      </c>
      <c r="BS13" s="351">
        <v>21.01153</v>
      </c>
      <c r="BT13" s="351">
        <v>17.744489999999999</v>
      </c>
      <c r="BU13" s="351">
        <v>13.22992</v>
      </c>
      <c r="BV13" s="351">
        <v>11.20134</v>
      </c>
    </row>
    <row r="14" spans="1:74" ht="11.1" customHeight="1" x14ac:dyDescent="0.2">
      <c r="A14" s="84" t="s">
        <v>674</v>
      </c>
      <c r="B14" s="189" t="s">
        <v>452</v>
      </c>
      <c r="C14" s="213">
        <v>8.7722184339999991</v>
      </c>
      <c r="D14" s="213">
        <v>8.4625641130000009</v>
      </c>
      <c r="E14" s="213">
        <v>8.1434145059999992</v>
      </c>
      <c r="F14" s="213">
        <v>11.659972359999999</v>
      </c>
      <c r="G14" s="213">
        <v>15.28050395</v>
      </c>
      <c r="H14" s="213">
        <v>16.68098161</v>
      </c>
      <c r="I14" s="213">
        <v>18.44767719</v>
      </c>
      <c r="J14" s="213">
        <v>21.115535659999999</v>
      </c>
      <c r="K14" s="213">
        <v>20.580575140000001</v>
      </c>
      <c r="L14" s="213">
        <v>19.175401300000001</v>
      </c>
      <c r="M14" s="213">
        <v>14.83665031</v>
      </c>
      <c r="N14" s="213">
        <v>9.1463417489999994</v>
      </c>
      <c r="O14" s="213">
        <v>7.916613516</v>
      </c>
      <c r="P14" s="213">
        <v>7.8878008050000004</v>
      </c>
      <c r="Q14" s="213">
        <v>9.9470926940000002</v>
      </c>
      <c r="R14" s="213">
        <v>11.494070239999999</v>
      </c>
      <c r="S14" s="213">
        <v>15.876316729999999</v>
      </c>
      <c r="T14" s="213">
        <v>16.68216717</v>
      </c>
      <c r="U14" s="213">
        <v>19.522539009999999</v>
      </c>
      <c r="V14" s="213">
        <v>22.59338644</v>
      </c>
      <c r="W14" s="213">
        <v>21.02829509</v>
      </c>
      <c r="X14" s="213">
        <v>20.35328977</v>
      </c>
      <c r="Y14" s="213">
        <v>18.167141749999999</v>
      </c>
      <c r="Z14" s="213">
        <v>10.26588432</v>
      </c>
      <c r="AA14" s="213">
        <v>9.2855150159999997</v>
      </c>
      <c r="AB14" s="213">
        <v>10.52796129</v>
      </c>
      <c r="AC14" s="213">
        <v>11.96660988</v>
      </c>
      <c r="AD14" s="213">
        <v>14.79660168</v>
      </c>
      <c r="AE14" s="213">
        <v>16.52884018</v>
      </c>
      <c r="AF14" s="213">
        <v>18.55035839</v>
      </c>
      <c r="AG14" s="213">
        <v>20.910019550000001</v>
      </c>
      <c r="AH14" s="213">
        <v>23.25372862</v>
      </c>
      <c r="AI14" s="213">
        <v>21.636803709999999</v>
      </c>
      <c r="AJ14" s="213">
        <v>20.506007709999999</v>
      </c>
      <c r="AK14" s="213">
        <v>13.549094289999999</v>
      </c>
      <c r="AL14" s="213">
        <v>10.96035414</v>
      </c>
      <c r="AM14" s="213">
        <v>8.6077243330000002</v>
      </c>
      <c r="AN14" s="213">
        <v>9.2833014150000004</v>
      </c>
      <c r="AO14" s="213">
        <v>10.885303159999999</v>
      </c>
      <c r="AP14" s="213">
        <v>11.81731813</v>
      </c>
      <c r="AQ14" s="213">
        <v>15.17767343</v>
      </c>
      <c r="AR14" s="213">
        <v>19.941891949999999</v>
      </c>
      <c r="AS14" s="213">
        <v>21.47223554</v>
      </c>
      <c r="AT14" s="213">
        <v>23.200504389999999</v>
      </c>
      <c r="AU14" s="213">
        <v>21.6202872</v>
      </c>
      <c r="AV14" s="213">
        <v>17.332312630000001</v>
      </c>
      <c r="AW14" s="213">
        <v>10.49035286</v>
      </c>
      <c r="AX14" s="213">
        <v>8.4595592100000001</v>
      </c>
      <c r="AY14" s="213">
        <v>8.2874268040000008</v>
      </c>
      <c r="AZ14" s="213">
        <v>8.2014858949999994</v>
      </c>
      <c r="BA14" s="213">
        <v>8.3887520569999996</v>
      </c>
      <c r="BB14" s="213">
        <v>10.6322247</v>
      </c>
      <c r="BC14" s="213">
        <v>15.15513421</v>
      </c>
      <c r="BD14" s="213">
        <v>17.948558340000002</v>
      </c>
      <c r="BE14" s="213">
        <v>20.440324199999999</v>
      </c>
      <c r="BF14" s="213">
        <v>21.904417259999999</v>
      </c>
      <c r="BG14" s="213">
        <v>20.135190000000001</v>
      </c>
      <c r="BH14" s="213">
        <v>18.013680000000001</v>
      </c>
      <c r="BI14" s="351">
        <v>12.305099999999999</v>
      </c>
      <c r="BJ14" s="351">
        <v>9.0925180000000001</v>
      </c>
      <c r="BK14" s="351">
        <v>8.5042089999999995</v>
      </c>
      <c r="BL14" s="351">
        <v>8.8101900000000004</v>
      </c>
      <c r="BM14" s="351">
        <v>9.8063330000000004</v>
      </c>
      <c r="BN14" s="351">
        <v>12.31256</v>
      </c>
      <c r="BO14" s="351">
        <v>15.43543</v>
      </c>
      <c r="BP14" s="351">
        <v>17.843250000000001</v>
      </c>
      <c r="BQ14" s="351">
        <v>19.500699999999998</v>
      </c>
      <c r="BR14" s="351">
        <v>21.14049</v>
      </c>
      <c r="BS14" s="351">
        <v>20.226209999999998</v>
      </c>
      <c r="BT14" s="351">
        <v>18.340240000000001</v>
      </c>
      <c r="BU14" s="351">
        <v>12.743080000000001</v>
      </c>
      <c r="BV14" s="351">
        <v>9.2535720000000001</v>
      </c>
    </row>
    <row r="15" spans="1:74" ht="11.1" customHeight="1" x14ac:dyDescent="0.2">
      <c r="A15" s="84" t="s">
        <v>675</v>
      </c>
      <c r="B15" s="189" t="s">
        <v>453</v>
      </c>
      <c r="C15" s="213">
        <v>9.3807612900000006</v>
      </c>
      <c r="D15" s="213">
        <v>9.7780613840000008</v>
      </c>
      <c r="E15" s="213">
        <v>9.9958654750000004</v>
      </c>
      <c r="F15" s="213">
        <v>10.15996172</v>
      </c>
      <c r="G15" s="213">
        <v>10.849688179999999</v>
      </c>
      <c r="H15" s="213">
        <v>12.871193440000001</v>
      </c>
      <c r="I15" s="213">
        <v>14.85919627</v>
      </c>
      <c r="J15" s="213">
        <v>14.781782489999999</v>
      </c>
      <c r="K15" s="213">
        <v>14.296368299999999</v>
      </c>
      <c r="L15" s="213">
        <v>11.548363999999999</v>
      </c>
      <c r="M15" s="213">
        <v>8.5512359050000004</v>
      </c>
      <c r="N15" s="213">
        <v>7.9895162260000001</v>
      </c>
      <c r="O15" s="213">
        <v>7.9005274300000004</v>
      </c>
      <c r="P15" s="213">
        <v>8.2926679209999996</v>
      </c>
      <c r="Q15" s="213">
        <v>8.7739948410000004</v>
      </c>
      <c r="R15" s="213">
        <v>8.7813350900000007</v>
      </c>
      <c r="S15" s="213">
        <v>9.3208108050000007</v>
      </c>
      <c r="T15" s="213">
        <v>12.582978580000001</v>
      </c>
      <c r="U15" s="213">
        <v>14.017451210000001</v>
      </c>
      <c r="V15" s="213">
        <v>14.46532558</v>
      </c>
      <c r="W15" s="213">
        <v>12.999683170000001</v>
      </c>
      <c r="X15" s="213">
        <v>10.52777627</v>
      </c>
      <c r="Y15" s="213">
        <v>8.9927087530000005</v>
      </c>
      <c r="Z15" s="213">
        <v>7.7864388910000004</v>
      </c>
      <c r="AA15" s="213">
        <v>7.8577387859999996</v>
      </c>
      <c r="AB15" s="213">
        <v>8.3422289000000003</v>
      </c>
      <c r="AC15" s="213">
        <v>8.9036976229999993</v>
      </c>
      <c r="AD15" s="213">
        <v>9.2567879919999996</v>
      </c>
      <c r="AE15" s="213">
        <v>10.17287061</v>
      </c>
      <c r="AF15" s="213">
        <v>12.56793693</v>
      </c>
      <c r="AG15" s="213">
        <v>14.50733305</v>
      </c>
      <c r="AH15" s="213">
        <v>14.559898929999999</v>
      </c>
      <c r="AI15" s="213">
        <v>13.019423489999999</v>
      </c>
      <c r="AJ15" s="213">
        <v>9.6195561830000003</v>
      </c>
      <c r="AK15" s="213">
        <v>8.7583557120000002</v>
      </c>
      <c r="AL15" s="213">
        <v>8.3203822340000002</v>
      </c>
      <c r="AM15" s="213">
        <v>8.1205024229999996</v>
      </c>
      <c r="AN15" s="213">
        <v>8.1913694530000001</v>
      </c>
      <c r="AO15" s="213">
        <v>8.4995312290000005</v>
      </c>
      <c r="AP15" s="213">
        <v>8.9312091230000004</v>
      </c>
      <c r="AQ15" s="213">
        <v>11.128867420000001</v>
      </c>
      <c r="AR15" s="213">
        <v>13.31150023</v>
      </c>
      <c r="AS15" s="213">
        <v>14.960607</v>
      </c>
      <c r="AT15" s="213">
        <v>13.95862488</v>
      </c>
      <c r="AU15" s="213">
        <v>13.34964965</v>
      </c>
      <c r="AV15" s="213">
        <v>9.35339046</v>
      </c>
      <c r="AW15" s="213">
        <v>7.4163563149999998</v>
      </c>
      <c r="AX15" s="213">
        <v>7.3407176209999996</v>
      </c>
      <c r="AY15" s="213">
        <v>7.6135802159999999</v>
      </c>
      <c r="AZ15" s="213">
        <v>7.7297570970000002</v>
      </c>
      <c r="BA15" s="213">
        <v>7.871106631</v>
      </c>
      <c r="BB15" s="213">
        <v>8.6667358199999995</v>
      </c>
      <c r="BC15" s="213">
        <v>9.2651373639999992</v>
      </c>
      <c r="BD15" s="213">
        <v>11.514806399999999</v>
      </c>
      <c r="BE15" s="213">
        <v>13.13044522</v>
      </c>
      <c r="BF15" s="213">
        <v>14.02627538</v>
      </c>
      <c r="BG15" s="213">
        <v>12.9008</v>
      </c>
      <c r="BH15" s="213">
        <v>9.5154359999999993</v>
      </c>
      <c r="BI15" s="351">
        <v>7.7847359999999997</v>
      </c>
      <c r="BJ15" s="351">
        <v>7.4615080000000003</v>
      </c>
      <c r="BK15" s="351">
        <v>7.5189009999999996</v>
      </c>
      <c r="BL15" s="351">
        <v>7.8359779999999999</v>
      </c>
      <c r="BM15" s="351">
        <v>8.1239170000000005</v>
      </c>
      <c r="BN15" s="351">
        <v>8.6305770000000006</v>
      </c>
      <c r="BO15" s="351">
        <v>9.6265710000000002</v>
      </c>
      <c r="BP15" s="351">
        <v>11.77839</v>
      </c>
      <c r="BQ15" s="351">
        <v>13.371119999999999</v>
      </c>
      <c r="BR15" s="351">
        <v>13.65874</v>
      </c>
      <c r="BS15" s="351">
        <v>12.61697</v>
      </c>
      <c r="BT15" s="351">
        <v>9.6887369999999997</v>
      </c>
      <c r="BU15" s="351">
        <v>7.8395099999999998</v>
      </c>
      <c r="BV15" s="351">
        <v>7.5130330000000001</v>
      </c>
    </row>
    <row r="16" spans="1:74" ht="11.1" customHeight="1" x14ac:dyDescent="0.2">
      <c r="A16" s="84" t="s">
        <v>676</v>
      </c>
      <c r="B16" s="189" t="s">
        <v>454</v>
      </c>
      <c r="C16" s="213">
        <v>11.557370929999999</v>
      </c>
      <c r="D16" s="213">
        <v>11.591431679999999</v>
      </c>
      <c r="E16" s="213">
        <v>11.52493529</v>
      </c>
      <c r="F16" s="213">
        <v>11.200807019999999</v>
      </c>
      <c r="G16" s="213">
        <v>11.7941877</v>
      </c>
      <c r="H16" s="213">
        <v>12.334703530000001</v>
      </c>
      <c r="I16" s="213">
        <v>12.341998050000001</v>
      </c>
      <c r="J16" s="213">
        <v>12.542126079999999</v>
      </c>
      <c r="K16" s="213">
        <v>12.313412039999999</v>
      </c>
      <c r="L16" s="213">
        <v>11.83594518</v>
      </c>
      <c r="M16" s="213">
        <v>10.419996790000001</v>
      </c>
      <c r="N16" s="213">
        <v>11.07098315</v>
      </c>
      <c r="O16" s="213">
        <v>11.00013262</v>
      </c>
      <c r="P16" s="213">
        <v>11.19315761</v>
      </c>
      <c r="Q16" s="213">
        <v>10.60800081</v>
      </c>
      <c r="R16" s="213">
        <v>10.672914069999999</v>
      </c>
      <c r="S16" s="213">
        <v>11.67569237</v>
      </c>
      <c r="T16" s="213">
        <v>11.795160940000001</v>
      </c>
      <c r="U16" s="213">
        <v>12.42731055</v>
      </c>
      <c r="V16" s="213">
        <v>13.2446872</v>
      </c>
      <c r="W16" s="213">
        <v>13.356075819999999</v>
      </c>
      <c r="X16" s="213">
        <v>12.73724105</v>
      </c>
      <c r="Y16" s="213">
        <v>11.96491048</v>
      </c>
      <c r="Z16" s="213">
        <v>12.11928062</v>
      </c>
      <c r="AA16" s="213">
        <v>12.178232339999999</v>
      </c>
      <c r="AB16" s="213">
        <v>11.90023017</v>
      </c>
      <c r="AC16" s="213">
        <v>11.76913057</v>
      </c>
      <c r="AD16" s="213">
        <v>12.01303901</v>
      </c>
      <c r="AE16" s="213">
        <v>12.78191584</v>
      </c>
      <c r="AF16" s="213">
        <v>13.37095877</v>
      </c>
      <c r="AG16" s="213">
        <v>12.970883880000001</v>
      </c>
      <c r="AH16" s="213">
        <v>13.05279264</v>
      </c>
      <c r="AI16" s="213">
        <v>12.623812060000001</v>
      </c>
      <c r="AJ16" s="213">
        <v>11.79033405</v>
      </c>
      <c r="AK16" s="213">
        <v>11.05829378</v>
      </c>
      <c r="AL16" s="213">
        <v>11.20333237</v>
      </c>
      <c r="AM16" s="213">
        <v>11.68045648</v>
      </c>
      <c r="AN16" s="213">
        <v>11.47607404</v>
      </c>
      <c r="AO16" s="213">
        <v>11.698392050000001</v>
      </c>
      <c r="AP16" s="213">
        <v>11.380155520000001</v>
      </c>
      <c r="AQ16" s="213">
        <v>12.56631823</v>
      </c>
      <c r="AR16" s="213">
        <v>12.433381089999999</v>
      </c>
      <c r="AS16" s="213">
        <v>12.801966289999999</v>
      </c>
      <c r="AT16" s="213">
        <v>13.41361727</v>
      </c>
      <c r="AU16" s="213">
        <v>12.567433429999999</v>
      </c>
      <c r="AV16" s="213">
        <v>11.803446839999999</v>
      </c>
      <c r="AW16" s="213">
        <v>11.18144646</v>
      </c>
      <c r="AX16" s="213">
        <v>12.07542898</v>
      </c>
      <c r="AY16" s="213">
        <v>12.682305100000001</v>
      </c>
      <c r="AZ16" s="213">
        <v>12.18976979</v>
      </c>
      <c r="BA16" s="213">
        <v>12.491727969999999</v>
      </c>
      <c r="BB16" s="213">
        <v>12.620350139999999</v>
      </c>
      <c r="BC16" s="213">
        <v>12.89351911</v>
      </c>
      <c r="BD16" s="213">
        <v>12.745315570000001</v>
      </c>
      <c r="BE16" s="213">
        <v>13.93680752</v>
      </c>
      <c r="BF16" s="213">
        <v>13.57154437</v>
      </c>
      <c r="BG16" s="213">
        <v>13.21461</v>
      </c>
      <c r="BH16" s="213">
        <v>12.766019999999999</v>
      </c>
      <c r="BI16" s="351">
        <v>11.80655</v>
      </c>
      <c r="BJ16" s="351">
        <v>12.147349999999999</v>
      </c>
      <c r="BK16" s="351">
        <v>12.42826</v>
      </c>
      <c r="BL16" s="351">
        <v>12.41123</v>
      </c>
      <c r="BM16" s="351">
        <v>12.48638</v>
      </c>
      <c r="BN16" s="351">
        <v>12.63011</v>
      </c>
      <c r="BO16" s="351">
        <v>13.41086</v>
      </c>
      <c r="BP16" s="351">
        <v>13.6571</v>
      </c>
      <c r="BQ16" s="351">
        <v>13.74488</v>
      </c>
      <c r="BR16" s="351">
        <v>13.87674</v>
      </c>
      <c r="BS16" s="351">
        <v>13.62323</v>
      </c>
      <c r="BT16" s="351">
        <v>13.174799999999999</v>
      </c>
      <c r="BU16" s="351">
        <v>12.27955</v>
      </c>
      <c r="BV16" s="351">
        <v>12.623570000000001</v>
      </c>
    </row>
    <row r="17" spans="1:74" ht="11.1" customHeight="1" x14ac:dyDescent="0.2">
      <c r="A17" s="84" t="s">
        <v>543</v>
      </c>
      <c r="B17" s="189" t="s">
        <v>428</v>
      </c>
      <c r="C17" s="213">
        <v>9.5</v>
      </c>
      <c r="D17" s="213">
        <v>9.08</v>
      </c>
      <c r="E17" s="213">
        <v>9.2799999999999994</v>
      </c>
      <c r="F17" s="213">
        <v>10.43</v>
      </c>
      <c r="G17" s="213">
        <v>12.73</v>
      </c>
      <c r="H17" s="213">
        <v>15.07</v>
      </c>
      <c r="I17" s="213">
        <v>16.28</v>
      </c>
      <c r="J17" s="213">
        <v>16.88</v>
      </c>
      <c r="K17" s="213">
        <v>16.399999999999999</v>
      </c>
      <c r="L17" s="213">
        <v>12.6</v>
      </c>
      <c r="M17" s="213">
        <v>10.02</v>
      </c>
      <c r="N17" s="213">
        <v>9.27</v>
      </c>
      <c r="O17" s="213">
        <v>8.2799999999999994</v>
      </c>
      <c r="P17" s="213">
        <v>8.36</v>
      </c>
      <c r="Q17" s="213">
        <v>9.19</v>
      </c>
      <c r="R17" s="213">
        <v>9.65</v>
      </c>
      <c r="S17" s="213">
        <v>11.62</v>
      </c>
      <c r="T17" s="213">
        <v>14.43</v>
      </c>
      <c r="U17" s="213">
        <v>16.559999999999999</v>
      </c>
      <c r="V17" s="213">
        <v>17.600000000000001</v>
      </c>
      <c r="W17" s="213">
        <v>16.78</v>
      </c>
      <c r="X17" s="213">
        <v>13.74</v>
      </c>
      <c r="Y17" s="213">
        <v>10.77</v>
      </c>
      <c r="Z17" s="213">
        <v>9.06</v>
      </c>
      <c r="AA17" s="213">
        <v>9.32</v>
      </c>
      <c r="AB17" s="213">
        <v>10.01</v>
      </c>
      <c r="AC17" s="213">
        <v>9.86</v>
      </c>
      <c r="AD17" s="213">
        <v>11.34</v>
      </c>
      <c r="AE17" s="213">
        <v>13.25</v>
      </c>
      <c r="AF17" s="213">
        <v>16.059999999999999</v>
      </c>
      <c r="AG17" s="213">
        <v>17.86</v>
      </c>
      <c r="AH17" s="213">
        <v>18.22</v>
      </c>
      <c r="AI17" s="213">
        <v>16.920000000000002</v>
      </c>
      <c r="AJ17" s="213">
        <v>13.39</v>
      </c>
      <c r="AK17" s="213">
        <v>10.14</v>
      </c>
      <c r="AL17" s="213">
        <v>9.2899999999999991</v>
      </c>
      <c r="AM17" s="213">
        <v>8.9</v>
      </c>
      <c r="AN17" s="213">
        <v>9.6300000000000008</v>
      </c>
      <c r="AO17" s="213">
        <v>9.76</v>
      </c>
      <c r="AP17" s="213">
        <v>10.050000000000001</v>
      </c>
      <c r="AQ17" s="213">
        <v>13.52</v>
      </c>
      <c r="AR17" s="213">
        <v>16.47</v>
      </c>
      <c r="AS17" s="213">
        <v>17.84</v>
      </c>
      <c r="AT17" s="213">
        <v>18.559999999999999</v>
      </c>
      <c r="AU17" s="213">
        <v>17.23</v>
      </c>
      <c r="AV17" s="213">
        <v>12.23</v>
      </c>
      <c r="AW17" s="213">
        <v>9.41</v>
      </c>
      <c r="AX17" s="213">
        <v>9.61</v>
      </c>
      <c r="AY17" s="213">
        <v>9.4499999999999993</v>
      </c>
      <c r="AZ17" s="213">
        <v>9.4700000000000006</v>
      </c>
      <c r="BA17" s="213">
        <v>9.49</v>
      </c>
      <c r="BB17" s="213">
        <v>10.94</v>
      </c>
      <c r="BC17" s="213">
        <v>12.88</v>
      </c>
      <c r="BD17" s="213">
        <v>15.72</v>
      </c>
      <c r="BE17" s="213">
        <v>17.940000000000001</v>
      </c>
      <c r="BF17" s="213">
        <v>18.579999999999998</v>
      </c>
      <c r="BG17" s="213">
        <v>17.14809</v>
      </c>
      <c r="BH17" s="213">
        <v>13.68638</v>
      </c>
      <c r="BI17" s="351">
        <v>10.91356</v>
      </c>
      <c r="BJ17" s="351">
        <v>9.8377770000000009</v>
      </c>
      <c r="BK17" s="351">
        <v>9.4881630000000001</v>
      </c>
      <c r="BL17" s="351">
        <v>9.6446860000000001</v>
      </c>
      <c r="BM17" s="351">
        <v>9.9284289999999995</v>
      </c>
      <c r="BN17" s="351">
        <v>10.853809999999999</v>
      </c>
      <c r="BO17" s="351">
        <v>12.840820000000001</v>
      </c>
      <c r="BP17" s="351">
        <v>15.327730000000001</v>
      </c>
      <c r="BQ17" s="351">
        <v>16.735659999999999</v>
      </c>
      <c r="BR17" s="351">
        <v>17.266179999999999</v>
      </c>
      <c r="BS17" s="351">
        <v>16.241849999999999</v>
      </c>
      <c r="BT17" s="351">
        <v>12.887040000000001</v>
      </c>
      <c r="BU17" s="351">
        <v>10.182040000000001</v>
      </c>
      <c r="BV17" s="351">
        <v>9.2671980000000005</v>
      </c>
    </row>
    <row r="18" spans="1:74" ht="11.1" customHeight="1" x14ac:dyDescent="0.2">
      <c r="A18" s="84"/>
      <c r="B18" s="88" t="s">
        <v>1053</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230"/>
      <c r="BG18" s="230"/>
      <c r="BH18" s="230"/>
      <c r="BI18" s="384"/>
      <c r="BJ18" s="384"/>
      <c r="BK18" s="384"/>
      <c r="BL18" s="384"/>
      <c r="BM18" s="384"/>
      <c r="BN18" s="384"/>
      <c r="BO18" s="384"/>
      <c r="BP18" s="384"/>
      <c r="BQ18" s="384"/>
      <c r="BR18" s="384"/>
      <c r="BS18" s="384"/>
      <c r="BT18" s="384"/>
      <c r="BU18" s="384"/>
      <c r="BV18" s="384"/>
    </row>
    <row r="19" spans="1:74" ht="11.1" customHeight="1" x14ac:dyDescent="0.2">
      <c r="A19" s="84" t="s">
        <v>677</v>
      </c>
      <c r="B19" s="189" t="s">
        <v>447</v>
      </c>
      <c r="C19" s="213">
        <v>11.50181765</v>
      </c>
      <c r="D19" s="213">
        <v>10.831036409999999</v>
      </c>
      <c r="E19" s="213">
        <v>9.9426690640000004</v>
      </c>
      <c r="F19" s="213">
        <v>10.39597461</v>
      </c>
      <c r="G19" s="213">
        <v>10.15225416</v>
      </c>
      <c r="H19" s="213">
        <v>9.5310747560000006</v>
      </c>
      <c r="I19" s="213">
        <v>9.4250608230000008</v>
      </c>
      <c r="J19" s="213">
        <v>9.7144956849999993</v>
      </c>
      <c r="K19" s="213">
        <v>10.022463910000001</v>
      </c>
      <c r="L19" s="213">
        <v>8.7889949539999996</v>
      </c>
      <c r="M19" s="213">
        <v>8.9040560370000001</v>
      </c>
      <c r="N19" s="213">
        <v>9.5750575280000003</v>
      </c>
      <c r="O19" s="213">
        <v>8.8438091199999995</v>
      </c>
      <c r="P19" s="213">
        <v>8.7964741380000007</v>
      </c>
      <c r="Q19" s="213">
        <v>8.77048731</v>
      </c>
      <c r="R19" s="213">
        <v>9.3908153349999992</v>
      </c>
      <c r="S19" s="213">
        <v>9.5196524650000001</v>
      </c>
      <c r="T19" s="213">
        <v>10.05904555</v>
      </c>
      <c r="U19" s="213">
        <v>10.242276479999999</v>
      </c>
      <c r="V19" s="213">
        <v>10.688144080000001</v>
      </c>
      <c r="W19" s="213">
        <v>10.31750422</v>
      </c>
      <c r="X19" s="213">
        <v>9.8424160829999998</v>
      </c>
      <c r="Y19" s="213">
        <v>9.4953731000000001</v>
      </c>
      <c r="Z19" s="213">
        <v>9.4696665499999995</v>
      </c>
      <c r="AA19" s="213">
        <v>9.5931426290000008</v>
      </c>
      <c r="AB19" s="213">
        <v>9.9854696670000003</v>
      </c>
      <c r="AC19" s="213">
        <v>9.4599479479999999</v>
      </c>
      <c r="AD19" s="213">
        <v>9.8296195040000001</v>
      </c>
      <c r="AE19" s="213">
        <v>10.37786228</v>
      </c>
      <c r="AF19" s="213">
        <v>10.34649705</v>
      </c>
      <c r="AG19" s="213">
        <v>10.743619280000001</v>
      </c>
      <c r="AH19" s="213">
        <v>10.84145977</v>
      </c>
      <c r="AI19" s="213">
        <v>10.49107912</v>
      </c>
      <c r="AJ19" s="213">
        <v>9.9154192969999997</v>
      </c>
      <c r="AK19" s="213">
        <v>9.5022677869999992</v>
      </c>
      <c r="AL19" s="213">
        <v>9.9073746479999993</v>
      </c>
      <c r="AM19" s="213">
        <v>10.51822694</v>
      </c>
      <c r="AN19" s="213">
        <v>11.35234082</v>
      </c>
      <c r="AO19" s="213">
        <v>12.11169945</v>
      </c>
      <c r="AP19" s="213">
        <v>12.20189553</v>
      </c>
      <c r="AQ19" s="213">
        <v>12.24700947</v>
      </c>
      <c r="AR19" s="213">
        <v>10.78482288</v>
      </c>
      <c r="AS19" s="213">
        <v>10.988833639999999</v>
      </c>
      <c r="AT19" s="213">
        <v>10.9073443</v>
      </c>
      <c r="AU19" s="213">
        <v>11.060715480000001</v>
      </c>
      <c r="AV19" s="213">
        <v>10.223200650000001</v>
      </c>
      <c r="AW19" s="213">
        <v>10.132444789999999</v>
      </c>
      <c r="AX19" s="213">
        <v>11.419295809999999</v>
      </c>
      <c r="AY19" s="213">
        <v>11.21114777</v>
      </c>
      <c r="AZ19" s="213">
        <v>11.08550479</v>
      </c>
      <c r="BA19" s="213">
        <v>11.360226340000001</v>
      </c>
      <c r="BB19" s="213">
        <v>11.484291989999999</v>
      </c>
      <c r="BC19" s="213">
        <v>11.391828200000001</v>
      </c>
      <c r="BD19" s="213">
        <v>11.28938677</v>
      </c>
      <c r="BE19" s="213">
        <v>11.481390490000001</v>
      </c>
      <c r="BF19" s="213">
        <v>12.263576309999999</v>
      </c>
      <c r="BG19" s="213">
        <v>11.3909</v>
      </c>
      <c r="BH19" s="213">
        <v>10.327299999999999</v>
      </c>
      <c r="BI19" s="351">
        <v>10.01892</v>
      </c>
      <c r="BJ19" s="351">
        <v>10.333869999999999</v>
      </c>
      <c r="BK19" s="351">
        <v>10.01933</v>
      </c>
      <c r="BL19" s="351">
        <v>9.5203140000000008</v>
      </c>
      <c r="BM19" s="351">
        <v>9.3080669999999994</v>
      </c>
      <c r="BN19" s="351">
        <v>9.3079520000000002</v>
      </c>
      <c r="BO19" s="351">
        <v>9.1065839999999998</v>
      </c>
      <c r="BP19" s="351">
        <v>8.8477080000000008</v>
      </c>
      <c r="BQ19" s="351">
        <v>8.7802690000000005</v>
      </c>
      <c r="BR19" s="351">
        <v>8.8359260000000006</v>
      </c>
      <c r="BS19" s="351">
        <v>8.7114750000000001</v>
      </c>
      <c r="BT19" s="351">
        <v>8.1906590000000001</v>
      </c>
      <c r="BU19" s="351">
        <v>8.3169719999999998</v>
      </c>
      <c r="BV19" s="351">
        <v>8.9560809999999993</v>
      </c>
    </row>
    <row r="20" spans="1:74" ht="11.1" customHeight="1" x14ac:dyDescent="0.2">
      <c r="A20" s="84" t="s">
        <v>678</v>
      </c>
      <c r="B20" s="187" t="s">
        <v>480</v>
      </c>
      <c r="C20" s="213">
        <v>8.0651386800000004</v>
      </c>
      <c r="D20" s="213">
        <v>7.8336708330000002</v>
      </c>
      <c r="E20" s="213">
        <v>7.6823988740000004</v>
      </c>
      <c r="F20" s="213">
        <v>7.5661365419999997</v>
      </c>
      <c r="G20" s="213">
        <v>7.1842448570000004</v>
      </c>
      <c r="H20" s="213">
        <v>7.3847699889999996</v>
      </c>
      <c r="I20" s="213">
        <v>6.7313267349999997</v>
      </c>
      <c r="J20" s="213">
        <v>6.3852002690000003</v>
      </c>
      <c r="K20" s="213">
        <v>6.596464836</v>
      </c>
      <c r="L20" s="213">
        <v>6.7643950310000003</v>
      </c>
      <c r="M20" s="213">
        <v>6.878983753</v>
      </c>
      <c r="N20" s="213">
        <v>7.1663065469999996</v>
      </c>
      <c r="O20" s="213">
        <v>6.9498748250000002</v>
      </c>
      <c r="P20" s="213">
        <v>6.9571643180000002</v>
      </c>
      <c r="Q20" s="213">
        <v>6.8602306620000002</v>
      </c>
      <c r="R20" s="213">
        <v>6.5237488829999997</v>
      </c>
      <c r="S20" s="213">
        <v>6.4465875820000003</v>
      </c>
      <c r="T20" s="213">
        <v>6.3374758140000003</v>
      </c>
      <c r="U20" s="213">
        <v>6.25555065</v>
      </c>
      <c r="V20" s="213">
        <v>5.9203295320000002</v>
      </c>
      <c r="W20" s="213">
        <v>6.0284618459999999</v>
      </c>
      <c r="X20" s="213">
        <v>6.2694763379999996</v>
      </c>
      <c r="Y20" s="213">
        <v>6.7011599239999997</v>
      </c>
      <c r="Z20" s="213">
        <v>7.0619127009999998</v>
      </c>
      <c r="AA20" s="213">
        <v>7.5827686050000001</v>
      </c>
      <c r="AB20" s="213">
        <v>7.9284085790000001</v>
      </c>
      <c r="AC20" s="213">
        <v>7.7083014600000004</v>
      </c>
      <c r="AD20" s="213">
        <v>7.4107859229999997</v>
      </c>
      <c r="AE20" s="213">
        <v>7.4887926389999997</v>
      </c>
      <c r="AF20" s="213">
        <v>7.4759880399999998</v>
      </c>
      <c r="AG20" s="213">
        <v>7.3486523310000003</v>
      </c>
      <c r="AH20" s="213">
        <v>6.6758507820000004</v>
      </c>
      <c r="AI20" s="213">
        <v>6.6378238520000004</v>
      </c>
      <c r="AJ20" s="213">
        <v>7.2887059169999997</v>
      </c>
      <c r="AK20" s="213">
        <v>7.318730178</v>
      </c>
      <c r="AL20" s="213">
        <v>7.5810708849999999</v>
      </c>
      <c r="AM20" s="213">
        <v>7.7866607569999999</v>
      </c>
      <c r="AN20" s="213">
        <v>8.3352810799999997</v>
      </c>
      <c r="AO20" s="213">
        <v>8.2729578480000008</v>
      </c>
      <c r="AP20" s="213">
        <v>7.5228413180000002</v>
      </c>
      <c r="AQ20" s="213">
        <v>7.8049432269999999</v>
      </c>
      <c r="AR20" s="213">
        <v>7.7293118940000003</v>
      </c>
      <c r="AS20" s="213">
        <v>7.5991385820000001</v>
      </c>
      <c r="AT20" s="213">
        <v>7.4435917859999998</v>
      </c>
      <c r="AU20" s="213">
        <v>7.2703919529999999</v>
      </c>
      <c r="AV20" s="213">
        <v>7.4165989550000004</v>
      </c>
      <c r="AW20" s="213">
        <v>7.5516751080000004</v>
      </c>
      <c r="AX20" s="213">
        <v>8.247676641</v>
      </c>
      <c r="AY20" s="213">
        <v>8.7682652619999999</v>
      </c>
      <c r="AZ20" s="213">
        <v>8.3602623010000006</v>
      </c>
      <c r="BA20" s="213">
        <v>8.0376224329999992</v>
      </c>
      <c r="BB20" s="213">
        <v>7.6323182059999999</v>
      </c>
      <c r="BC20" s="213">
        <v>8.0549056790000009</v>
      </c>
      <c r="BD20" s="213">
        <v>7.431150648</v>
      </c>
      <c r="BE20" s="213">
        <v>6.9448748289999997</v>
      </c>
      <c r="BF20" s="213">
        <v>6.8128909560000004</v>
      </c>
      <c r="BG20" s="213">
        <v>6.8981849999999998</v>
      </c>
      <c r="BH20" s="213">
        <v>7.1254650000000002</v>
      </c>
      <c r="BI20" s="351">
        <v>7.2795230000000002</v>
      </c>
      <c r="BJ20" s="351">
        <v>7.4669470000000002</v>
      </c>
      <c r="BK20" s="351">
        <v>7.4124109999999996</v>
      </c>
      <c r="BL20" s="351">
        <v>7.4537129999999996</v>
      </c>
      <c r="BM20" s="351">
        <v>7.6610800000000001</v>
      </c>
      <c r="BN20" s="351">
        <v>7.454453</v>
      </c>
      <c r="BO20" s="351">
        <v>7.403403</v>
      </c>
      <c r="BP20" s="351">
        <v>7.2232700000000003</v>
      </c>
      <c r="BQ20" s="351">
        <v>6.8362999999999996</v>
      </c>
      <c r="BR20" s="351">
        <v>6.7383509999999998</v>
      </c>
      <c r="BS20" s="351">
        <v>6.8496059999999996</v>
      </c>
      <c r="BT20" s="351">
        <v>7.1242729999999996</v>
      </c>
      <c r="BU20" s="351">
        <v>7.2863160000000002</v>
      </c>
      <c r="BV20" s="351">
        <v>7.4791840000000001</v>
      </c>
    </row>
    <row r="21" spans="1:74" ht="11.1" customHeight="1" x14ac:dyDescent="0.2">
      <c r="A21" s="84" t="s">
        <v>679</v>
      </c>
      <c r="B21" s="189" t="s">
        <v>448</v>
      </c>
      <c r="C21" s="213">
        <v>7.0805555580000004</v>
      </c>
      <c r="D21" s="213">
        <v>6.7563242749999999</v>
      </c>
      <c r="E21" s="213">
        <v>6.9808186619999999</v>
      </c>
      <c r="F21" s="213">
        <v>6.8994130250000003</v>
      </c>
      <c r="G21" s="213">
        <v>7.8169754290000002</v>
      </c>
      <c r="H21" s="213">
        <v>8.7211013279999996</v>
      </c>
      <c r="I21" s="213">
        <v>8.9610514319999997</v>
      </c>
      <c r="J21" s="213">
        <v>8.9562745439999993</v>
      </c>
      <c r="K21" s="213">
        <v>8.5545919690000005</v>
      </c>
      <c r="L21" s="213">
        <v>6.8403335099999998</v>
      </c>
      <c r="M21" s="213">
        <v>6.3313978000000004</v>
      </c>
      <c r="N21" s="213">
        <v>5.9966791439999998</v>
      </c>
      <c r="O21" s="213">
        <v>5.745064781</v>
      </c>
      <c r="P21" s="213">
        <v>5.8572770199999997</v>
      </c>
      <c r="Q21" s="213">
        <v>6.0855502809999997</v>
      </c>
      <c r="R21" s="213">
        <v>6.0756137299999997</v>
      </c>
      <c r="S21" s="213">
        <v>6.8427921889999999</v>
      </c>
      <c r="T21" s="213">
        <v>7.8568277530000001</v>
      </c>
      <c r="U21" s="213">
        <v>8.8436179280000005</v>
      </c>
      <c r="V21" s="213">
        <v>8.9780526490000003</v>
      </c>
      <c r="W21" s="213">
        <v>8.5368532439999996</v>
      </c>
      <c r="X21" s="213">
        <v>7.394186446</v>
      </c>
      <c r="Y21" s="213">
        <v>6.7441753430000002</v>
      </c>
      <c r="Z21" s="213">
        <v>6.136120279</v>
      </c>
      <c r="AA21" s="213">
        <v>6.5959354010000002</v>
      </c>
      <c r="AB21" s="213">
        <v>6.7437421710000001</v>
      </c>
      <c r="AC21" s="213">
        <v>6.4853329400000002</v>
      </c>
      <c r="AD21" s="213">
        <v>7.3984238759999998</v>
      </c>
      <c r="AE21" s="213">
        <v>7.8567877800000003</v>
      </c>
      <c r="AF21" s="213">
        <v>8.9315618509999997</v>
      </c>
      <c r="AG21" s="213">
        <v>9.054957108</v>
      </c>
      <c r="AH21" s="213">
        <v>9.2259046080000005</v>
      </c>
      <c r="AI21" s="213">
        <v>8.5474582879999996</v>
      </c>
      <c r="AJ21" s="213">
        <v>6.9873020480000001</v>
      </c>
      <c r="AK21" s="213">
        <v>6.2006028950000003</v>
      </c>
      <c r="AL21" s="213">
        <v>5.9312724140000004</v>
      </c>
      <c r="AM21" s="213">
        <v>6.0300300470000003</v>
      </c>
      <c r="AN21" s="213">
        <v>6.3635553700000003</v>
      </c>
      <c r="AO21" s="213">
        <v>6.1385827429999997</v>
      </c>
      <c r="AP21" s="213">
        <v>6.1975124270000004</v>
      </c>
      <c r="AQ21" s="213">
        <v>7.9983456259999999</v>
      </c>
      <c r="AR21" s="213">
        <v>8.4819087209999999</v>
      </c>
      <c r="AS21" s="213">
        <v>9.1334596710000007</v>
      </c>
      <c r="AT21" s="213">
        <v>9.0412032260000004</v>
      </c>
      <c r="AU21" s="213">
        <v>8.7505414720000001</v>
      </c>
      <c r="AV21" s="213">
        <v>6.8060856139999997</v>
      </c>
      <c r="AW21" s="213">
        <v>6.2609518250000002</v>
      </c>
      <c r="AX21" s="213">
        <v>6.6066916070000001</v>
      </c>
      <c r="AY21" s="213">
        <v>6.3204182700000002</v>
      </c>
      <c r="AZ21" s="213">
        <v>6.2857391360000001</v>
      </c>
      <c r="BA21" s="213">
        <v>6.192593424</v>
      </c>
      <c r="BB21" s="213">
        <v>6.7112744959999997</v>
      </c>
      <c r="BC21" s="213">
        <v>7.2863787240000004</v>
      </c>
      <c r="BD21" s="213">
        <v>8.3035890880000007</v>
      </c>
      <c r="BE21" s="213">
        <v>9.0243935979999996</v>
      </c>
      <c r="BF21" s="213">
        <v>8.8669912709999998</v>
      </c>
      <c r="BG21" s="213">
        <v>8.1375709999999994</v>
      </c>
      <c r="BH21" s="213">
        <v>6.9118529999999998</v>
      </c>
      <c r="BI21" s="351">
        <v>6.4356580000000001</v>
      </c>
      <c r="BJ21" s="351">
        <v>6.4645060000000001</v>
      </c>
      <c r="BK21" s="351">
        <v>6.4181949999999999</v>
      </c>
      <c r="BL21" s="351">
        <v>6.233873</v>
      </c>
      <c r="BM21" s="351">
        <v>6.5618179999999997</v>
      </c>
      <c r="BN21" s="351">
        <v>6.8548419999999997</v>
      </c>
      <c r="BO21" s="351">
        <v>7.6339920000000001</v>
      </c>
      <c r="BP21" s="351">
        <v>8.4160550000000001</v>
      </c>
      <c r="BQ21" s="351">
        <v>8.7693700000000003</v>
      </c>
      <c r="BR21" s="351">
        <v>8.9038459999999997</v>
      </c>
      <c r="BS21" s="351">
        <v>8.2411390000000004</v>
      </c>
      <c r="BT21" s="351">
        <v>6.9962989999999996</v>
      </c>
      <c r="BU21" s="351">
        <v>6.5207649999999999</v>
      </c>
      <c r="BV21" s="351">
        <v>6.4569010000000002</v>
      </c>
    </row>
    <row r="22" spans="1:74" ht="11.1" customHeight="1" x14ac:dyDescent="0.2">
      <c r="A22" s="84" t="s">
        <v>680</v>
      </c>
      <c r="B22" s="189" t="s">
        <v>449</v>
      </c>
      <c r="C22" s="213">
        <v>7.8404527540000002</v>
      </c>
      <c r="D22" s="213">
        <v>7.3395944010000003</v>
      </c>
      <c r="E22" s="213">
        <v>7.7901399910000002</v>
      </c>
      <c r="F22" s="213">
        <v>7.7129860649999999</v>
      </c>
      <c r="G22" s="213">
        <v>7.70497326</v>
      </c>
      <c r="H22" s="213">
        <v>8.8318221270000006</v>
      </c>
      <c r="I22" s="213">
        <v>9.0593965250000004</v>
      </c>
      <c r="J22" s="213">
        <v>9.2399489070000005</v>
      </c>
      <c r="K22" s="213">
        <v>8.7680910260000005</v>
      </c>
      <c r="L22" s="213">
        <v>7.3989191060000001</v>
      </c>
      <c r="M22" s="213">
        <v>6.9042120660000004</v>
      </c>
      <c r="N22" s="213">
        <v>6.2954304949999997</v>
      </c>
      <c r="O22" s="213">
        <v>6.1175357469999998</v>
      </c>
      <c r="P22" s="213">
        <v>6.1853920010000003</v>
      </c>
      <c r="Q22" s="213">
        <v>6.4511635419999998</v>
      </c>
      <c r="R22" s="213">
        <v>6.2428619000000003</v>
      </c>
      <c r="S22" s="213">
        <v>6.7650606020000001</v>
      </c>
      <c r="T22" s="213">
        <v>7.7724631239999997</v>
      </c>
      <c r="U22" s="213">
        <v>8.4893882260000009</v>
      </c>
      <c r="V22" s="213">
        <v>8.6874276869999996</v>
      </c>
      <c r="W22" s="213">
        <v>8.3280943819999997</v>
      </c>
      <c r="X22" s="213">
        <v>7.3638628830000004</v>
      </c>
      <c r="Y22" s="213">
        <v>6.9741567050000004</v>
      </c>
      <c r="Z22" s="213">
        <v>6.534452259</v>
      </c>
      <c r="AA22" s="213">
        <v>6.9276853520000001</v>
      </c>
      <c r="AB22" s="213">
        <v>7.0393323959999998</v>
      </c>
      <c r="AC22" s="213">
        <v>6.7586815360000001</v>
      </c>
      <c r="AD22" s="213">
        <v>7.1324821140000001</v>
      </c>
      <c r="AE22" s="213">
        <v>7.7950360930000002</v>
      </c>
      <c r="AF22" s="213">
        <v>8.8083525589999994</v>
      </c>
      <c r="AG22" s="213">
        <v>9.0974341390000006</v>
      </c>
      <c r="AH22" s="213">
        <v>9.3089353619999997</v>
      </c>
      <c r="AI22" s="213">
        <v>8.7777406829999993</v>
      </c>
      <c r="AJ22" s="213">
        <v>7.2548528250000004</v>
      </c>
      <c r="AK22" s="213">
        <v>6.8570849049999998</v>
      </c>
      <c r="AL22" s="213">
        <v>7.010455898</v>
      </c>
      <c r="AM22" s="213">
        <v>6.8890682459999999</v>
      </c>
      <c r="AN22" s="213">
        <v>6.9304612590000003</v>
      </c>
      <c r="AO22" s="213">
        <v>7.038031481</v>
      </c>
      <c r="AP22" s="213">
        <v>6.9195587200000004</v>
      </c>
      <c r="AQ22" s="213">
        <v>7.3410661450000001</v>
      </c>
      <c r="AR22" s="213">
        <v>8.6602332910000008</v>
      </c>
      <c r="AS22" s="213">
        <v>9.1571448709999999</v>
      </c>
      <c r="AT22" s="213">
        <v>9.1569721120000001</v>
      </c>
      <c r="AU22" s="213">
        <v>8.7203558399999999</v>
      </c>
      <c r="AV22" s="213">
        <v>7.1343869800000004</v>
      </c>
      <c r="AW22" s="213">
        <v>6.9764916279999998</v>
      </c>
      <c r="AX22" s="213">
        <v>7.1559571039999996</v>
      </c>
      <c r="AY22" s="213">
        <v>7.0507742010000003</v>
      </c>
      <c r="AZ22" s="213">
        <v>6.7336228</v>
      </c>
      <c r="BA22" s="213">
        <v>6.5371264040000003</v>
      </c>
      <c r="BB22" s="213">
        <v>6.7994524070000004</v>
      </c>
      <c r="BC22" s="213">
        <v>7.0874978679999998</v>
      </c>
      <c r="BD22" s="213">
        <v>7.9946904820000002</v>
      </c>
      <c r="BE22" s="213">
        <v>8.4418709110000005</v>
      </c>
      <c r="BF22" s="213">
        <v>8.2926707929999992</v>
      </c>
      <c r="BG22" s="213">
        <v>7.919746</v>
      </c>
      <c r="BH22" s="213">
        <v>6.6857509999999998</v>
      </c>
      <c r="BI22" s="351">
        <v>6.7554959999999999</v>
      </c>
      <c r="BJ22" s="351">
        <v>6.5936560000000002</v>
      </c>
      <c r="BK22" s="351">
        <v>6.7662820000000004</v>
      </c>
      <c r="BL22" s="351">
        <v>7.0316099999999997</v>
      </c>
      <c r="BM22" s="351">
        <v>7.1746559999999997</v>
      </c>
      <c r="BN22" s="351">
        <v>7.070589</v>
      </c>
      <c r="BO22" s="351">
        <v>7.1979980000000001</v>
      </c>
      <c r="BP22" s="351">
        <v>7.9911560000000001</v>
      </c>
      <c r="BQ22" s="351">
        <v>8.3477820000000005</v>
      </c>
      <c r="BR22" s="351">
        <v>8.5028170000000003</v>
      </c>
      <c r="BS22" s="351">
        <v>7.9276260000000001</v>
      </c>
      <c r="BT22" s="351">
        <v>6.8747090000000002</v>
      </c>
      <c r="BU22" s="351">
        <v>6.7430199999999996</v>
      </c>
      <c r="BV22" s="351">
        <v>6.5384289999999998</v>
      </c>
    </row>
    <row r="23" spans="1:74" ht="11.1" customHeight="1" x14ac:dyDescent="0.2">
      <c r="A23" s="84" t="s">
        <v>681</v>
      </c>
      <c r="B23" s="189" t="s">
        <v>450</v>
      </c>
      <c r="C23" s="213">
        <v>8.8782768829999998</v>
      </c>
      <c r="D23" s="213">
        <v>8.2558590689999996</v>
      </c>
      <c r="E23" s="213">
        <v>8.3404726890000003</v>
      </c>
      <c r="F23" s="213">
        <v>8.9323417389999999</v>
      </c>
      <c r="G23" s="213">
        <v>9.2928238390000004</v>
      </c>
      <c r="H23" s="213">
        <v>9.6566422559999996</v>
      </c>
      <c r="I23" s="213">
        <v>9.5264820720000003</v>
      </c>
      <c r="J23" s="213">
        <v>9.4934046819999995</v>
      </c>
      <c r="K23" s="213">
        <v>9.6864952360000007</v>
      </c>
      <c r="L23" s="213">
        <v>8.8063945120000007</v>
      </c>
      <c r="M23" s="213">
        <v>8.9492060319999993</v>
      </c>
      <c r="N23" s="213">
        <v>8.9827150840000005</v>
      </c>
      <c r="O23" s="213">
        <v>7.2796476849999996</v>
      </c>
      <c r="P23" s="213">
        <v>7.4942681970000002</v>
      </c>
      <c r="Q23" s="213">
        <v>8.1502783020000003</v>
      </c>
      <c r="R23" s="213">
        <v>8.0866253070000003</v>
      </c>
      <c r="S23" s="213">
        <v>8.3010406900000007</v>
      </c>
      <c r="T23" s="213">
        <v>8.7834616170000004</v>
      </c>
      <c r="U23" s="213">
        <v>9.335187822</v>
      </c>
      <c r="V23" s="213">
        <v>9.2839632460000008</v>
      </c>
      <c r="W23" s="213">
        <v>9.3340717259999995</v>
      </c>
      <c r="X23" s="213">
        <v>8.972180689</v>
      </c>
      <c r="Y23" s="213">
        <v>8.6751286870000008</v>
      </c>
      <c r="Z23" s="213">
        <v>8.2817929110000001</v>
      </c>
      <c r="AA23" s="213">
        <v>8.6542832860000001</v>
      </c>
      <c r="AB23" s="213">
        <v>9.3191504290000005</v>
      </c>
      <c r="AC23" s="213">
        <v>8.4790201740000004</v>
      </c>
      <c r="AD23" s="213">
        <v>9.6082333169999998</v>
      </c>
      <c r="AE23" s="213">
        <v>9.9089417540000007</v>
      </c>
      <c r="AF23" s="213">
        <v>10.05682622</v>
      </c>
      <c r="AG23" s="213">
        <v>9.5237150840000009</v>
      </c>
      <c r="AH23" s="213">
        <v>9.7314502429999994</v>
      </c>
      <c r="AI23" s="213">
        <v>9.6184220709999995</v>
      </c>
      <c r="AJ23" s="213">
        <v>9.2906870640000001</v>
      </c>
      <c r="AK23" s="213">
        <v>8.8750225169999997</v>
      </c>
      <c r="AL23" s="213">
        <v>8.4652616760000008</v>
      </c>
      <c r="AM23" s="213">
        <v>8.1868814239999992</v>
      </c>
      <c r="AN23" s="213">
        <v>9.0355760549999999</v>
      </c>
      <c r="AO23" s="213">
        <v>8.0711328820000006</v>
      </c>
      <c r="AP23" s="213">
        <v>8.8678931569999992</v>
      </c>
      <c r="AQ23" s="213">
        <v>9.5224331039999992</v>
      </c>
      <c r="AR23" s="213">
        <v>9.8914721149999991</v>
      </c>
      <c r="AS23" s="213">
        <v>9.8731824939999999</v>
      </c>
      <c r="AT23" s="213">
        <v>9.6766938959999997</v>
      </c>
      <c r="AU23" s="213">
        <v>9.8203638170000005</v>
      </c>
      <c r="AV23" s="213">
        <v>9.0491518769999999</v>
      </c>
      <c r="AW23" s="213">
        <v>8.6015756979999995</v>
      </c>
      <c r="AX23" s="213">
        <v>8.7226616700000008</v>
      </c>
      <c r="AY23" s="213">
        <v>9.0211189279999999</v>
      </c>
      <c r="AZ23" s="213">
        <v>9.0475941570000007</v>
      </c>
      <c r="BA23" s="213">
        <v>8.4082917469999998</v>
      </c>
      <c r="BB23" s="213">
        <v>9.3706348649999995</v>
      </c>
      <c r="BC23" s="213">
        <v>9.4797942049999993</v>
      </c>
      <c r="BD23" s="213">
        <v>9.8407470690000007</v>
      </c>
      <c r="BE23" s="213">
        <v>9.8013901870000009</v>
      </c>
      <c r="BF23" s="213">
        <v>9.5427606639999993</v>
      </c>
      <c r="BG23" s="213">
        <v>9.3529389999999992</v>
      </c>
      <c r="BH23" s="213">
        <v>9.0085110000000004</v>
      </c>
      <c r="BI23" s="351">
        <v>8.6087100000000003</v>
      </c>
      <c r="BJ23" s="351">
        <v>8.473967</v>
      </c>
      <c r="BK23" s="351">
        <v>8.5696329999999996</v>
      </c>
      <c r="BL23" s="351">
        <v>8.6298729999999999</v>
      </c>
      <c r="BM23" s="351">
        <v>8.8457709999999992</v>
      </c>
      <c r="BN23" s="351">
        <v>9.3324820000000006</v>
      </c>
      <c r="BO23" s="351">
        <v>9.6918780000000009</v>
      </c>
      <c r="BP23" s="351">
        <v>10.05865</v>
      </c>
      <c r="BQ23" s="351">
        <v>10.11139</v>
      </c>
      <c r="BR23" s="351">
        <v>10.020440000000001</v>
      </c>
      <c r="BS23" s="351">
        <v>9.8516309999999994</v>
      </c>
      <c r="BT23" s="351">
        <v>9.4054009999999995</v>
      </c>
      <c r="BU23" s="351">
        <v>8.9784760000000006</v>
      </c>
      <c r="BV23" s="351">
        <v>8.7343010000000003</v>
      </c>
    </row>
    <row r="24" spans="1:74" ht="11.1" customHeight="1" x14ac:dyDescent="0.2">
      <c r="A24" s="84" t="s">
        <v>682</v>
      </c>
      <c r="B24" s="189" t="s">
        <v>451</v>
      </c>
      <c r="C24" s="213">
        <v>8.8110057410000007</v>
      </c>
      <c r="D24" s="213">
        <v>8.5939818730000006</v>
      </c>
      <c r="E24" s="213">
        <v>8.0411946870000008</v>
      </c>
      <c r="F24" s="213">
        <v>9.4319646959999996</v>
      </c>
      <c r="G24" s="213">
        <v>9.7148137769999998</v>
      </c>
      <c r="H24" s="213">
        <v>9.8251318409999993</v>
      </c>
      <c r="I24" s="213">
        <v>10.091044309999999</v>
      </c>
      <c r="J24" s="213">
        <v>10.12717076</v>
      </c>
      <c r="K24" s="213">
        <v>9.7442450800000007</v>
      </c>
      <c r="L24" s="213">
        <v>9.2987303489999995</v>
      </c>
      <c r="M24" s="213">
        <v>9.0939189349999996</v>
      </c>
      <c r="N24" s="213">
        <v>8.4971031979999996</v>
      </c>
      <c r="O24" s="213">
        <v>7.5212303560000002</v>
      </c>
      <c r="P24" s="213">
        <v>7.3566755500000003</v>
      </c>
      <c r="Q24" s="213">
        <v>7.6702787910000003</v>
      </c>
      <c r="R24" s="213">
        <v>8.3349355490000008</v>
      </c>
      <c r="S24" s="213">
        <v>8.4597283599999997</v>
      </c>
      <c r="T24" s="213">
        <v>9.0501157939999999</v>
      </c>
      <c r="U24" s="213">
        <v>9.5000941549999993</v>
      </c>
      <c r="V24" s="213">
        <v>10.01615183</v>
      </c>
      <c r="W24" s="213">
        <v>9.7334595979999996</v>
      </c>
      <c r="X24" s="213">
        <v>10.145863950000001</v>
      </c>
      <c r="Y24" s="213">
        <v>9.4891298249999991</v>
      </c>
      <c r="Z24" s="213">
        <v>8.4394713079999999</v>
      </c>
      <c r="AA24" s="213">
        <v>8.6951086219999993</v>
      </c>
      <c r="AB24" s="213">
        <v>9.1312956290000002</v>
      </c>
      <c r="AC24" s="213">
        <v>9.0463971500000007</v>
      </c>
      <c r="AD24" s="213">
        <v>9.7864027169999996</v>
      </c>
      <c r="AE24" s="213">
        <v>10.180161549999999</v>
      </c>
      <c r="AF24" s="213">
        <v>10.499552919999999</v>
      </c>
      <c r="AG24" s="213">
        <v>10.55549905</v>
      </c>
      <c r="AH24" s="213">
        <v>10.72065826</v>
      </c>
      <c r="AI24" s="213">
        <v>10.569577880000001</v>
      </c>
      <c r="AJ24" s="213">
        <v>10.10542085</v>
      </c>
      <c r="AK24" s="213">
        <v>9.3346739920000008</v>
      </c>
      <c r="AL24" s="213">
        <v>8.7311751169999994</v>
      </c>
      <c r="AM24" s="213">
        <v>8.4276742739999992</v>
      </c>
      <c r="AN24" s="213">
        <v>8.7835359650000004</v>
      </c>
      <c r="AO24" s="213">
        <v>8.9246330070000006</v>
      </c>
      <c r="AP24" s="213">
        <v>8.7222544610000003</v>
      </c>
      <c r="AQ24" s="213">
        <v>9.7157160860000005</v>
      </c>
      <c r="AR24" s="213">
        <v>10.46767034</v>
      </c>
      <c r="AS24" s="213">
        <v>10.770551749999999</v>
      </c>
      <c r="AT24" s="213">
        <v>10.776230760000001</v>
      </c>
      <c r="AU24" s="213">
        <v>10.203347129999999</v>
      </c>
      <c r="AV24" s="213">
        <v>9.6568063399999993</v>
      </c>
      <c r="AW24" s="213">
        <v>8.6540650069999998</v>
      </c>
      <c r="AX24" s="213">
        <v>8.7405005140000007</v>
      </c>
      <c r="AY24" s="213">
        <v>8.7707657319999992</v>
      </c>
      <c r="AZ24" s="213">
        <v>8.6379814069999998</v>
      </c>
      <c r="BA24" s="213">
        <v>8.3429829739999999</v>
      </c>
      <c r="BB24" s="213">
        <v>9.1344339639999994</v>
      </c>
      <c r="BC24" s="213">
        <v>10.15819845</v>
      </c>
      <c r="BD24" s="213">
        <v>10.309468669999999</v>
      </c>
      <c r="BE24" s="213">
        <v>10.061316079999999</v>
      </c>
      <c r="BF24" s="213">
        <v>10.043864920000001</v>
      </c>
      <c r="BG24" s="213">
        <v>9.7220200000000006</v>
      </c>
      <c r="BH24" s="213">
        <v>9.3485019999999999</v>
      </c>
      <c r="BI24" s="351">
        <v>8.7803170000000001</v>
      </c>
      <c r="BJ24" s="351">
        <v>8.1641820000000003</v>
      </c>
      <c r="BK24" s="351">
        <v>7.9836320000000001</v>
      </c>
      <c r="BL24" s="351">
        <v>8.1909349999999996</v>
      </c>
      <c r="BM24" s="351">
        <v>8.2336880000000008</v>
      </c>
      <c r="BN24" s="351">
        <v>8.8147110000000009</v>
      </c>
      <c r="BO24" s="351">
        <v>9.0885339999999992</v>
      </c>
      <c r="BP24" s="351">
        <v>9.1869890000000005</v>
      </c>
      <c r="BQ24" s="351">
        <v>9.3278099999999995</v>
      </c>
      <c r="BR24" s="351">
        <v>9.5161809999999996</v>
      </c>
      <c r="BS24" s="351">
        <v>9.3105799999999999</v>
      </c>
      <c r="BT24" s="351">
        <v>8.9525509999999997</v>
      </c>
      <c r="BU24" s="351">
        <v>8.4940669999999994</v>
      </c>
      <c r="BV24" s="351">
        <v>7.863537</v>
      </c>
    </row>
    <row r="25" spans="1:74" ht="11.1" customHeight="1" x14ac:dyDescent="0.2">
      <c r="A25" s="84" t="s">
        <v>683</v>
      </c>
      <c r="B25" s="189" t="s">
        <v>452</v>
      </c>
      <c r="C25" s="213">
        <v>7.541937774</v>
      </c>
      <c r="D25" s="213">
        <v>7.150929734</v>
      </c>
      <c r="E25" s="213">
        <v>6.82411937</v>
      </c>
      <c r="F25" s="213">
        <v>7.1323432760000003</v>
      </c>
      <c r="G25" s="213">
        <v>7.3874904920000004</v>
      </c>
      <c r="H25" s="213">
        <v>7.1669190739999999</v>
      </c>
      <c r="I25" s="213">
        <v>7.9040261789999997</v>
      </c>
      <c r="J25" s="213">
        <v>8.1308273070000006</v>
      </c>
      <c r="K25" s="213">
        <v>8.1244502890000003</v>
      </c>
      <c r="L25" s="213">
        <v>8.0484033820000001</v>
      </c>
      <c r="M25" s="213">
        <v>7.6296708850000003</v>
      </c>
      <c r="N25" s="213">
        <v>6.7221257550000004</v>
      </c>
      <c r="O25" s="213">
        <v>6.2657175650000001</v>
      </c>
      <c r="P25" s="213">
        <v>6.1006638799999999</v>
      </c>
      <c r="Q25" s="213">
        <v>6.5206001689999997</v>
      </c>
      <c r="R25" s="213">
        <v>6.4745830660000001</v>
      </c>
      <c r="S25" s="213">
        <v>7.1913992950000001</v>
      </c>
      <c r="T25" s="213">
        <v>7.1013067330000004</v>
      </c>
      <c r="U25" s="213">
        <v>7.8884590149999996</v>
      </c>
      <c r="V25" s="213">
        <v>8.5164762700000001</v>
      </c>
      <c r="W25" s="213">
        <v>8.4064110880000005</v>
      </c>
      <c r="X25" s="213">
        <v>8.7017409350000001</v>
      </c>
      <c r="Y25" s="213">
        <v>8.5249550139999997</v>
      </c>
      <c r="Z25" s="213">
        <v>7.6508547020000002</v>
      </c>
      <c r="AA25" s="213">
        <v>7.4198012310000001</v>
      </c>
      <c r="AB25" s="213">
        <v>7.688897753</v>
      </c>
      <c r="AC25" s="213">
        <v>7.6239105110000001</v>
      </c>
      <c r="AD25" s="213">
        <v>8.014193444</v>
      </c>
      <c r="AE25" s="213">
        <v>8.1031750200000001</v>
      </c>
      <c r="AF25" s="213">
        <v>8.3014922799999997</v>
      </c>
      <c r="AG25" s="213">
        <v>8.6964242980000002</v>
      </c>
      <c r="AH25" s="213">
        <v>8.8819582159999992</v>
      </c>
      <c r="AI25" s="213">
        <v>8.7929095499999992</v>
      </c>
      <c r="AJ25" s="213">
        <v>8.6319461959999995</v>
      </c>
      <c r="AK25" s="213">
        <v>8.0318788390000009</v>
      </c>
      <c r="AL25" s="213">
        <v>7.9060980599999997</v>
      </c>
      <c r="AM25" s="213">
        <v>6.5109998009999996</v>
      </c>
      <c r="AN25" s="213">
        <v>6.7242550919999999</v>
      </c>
      <c r="AO25" s="213">
        <v>7.0531021909999998</v>
      </c>
      <c r="AP25" s="213">
        <v>7.0939918430000004</v>
      </c>
      <c r="AQ25" s="213">
        <v>7.4505407149999998</v>
      </c>
      <c r="AR25" s="213">
        <v>7.9485720559999997</v>
      </c>
      <c r="AS25" s="213">
        <v>8.0428883649999996</v>
      </c>
      <c r="AT25" s="213">
        <v>8.0243936770000008</v>
      </c>
      <c r="AU25" s="213">
        <v>7.8679431370000001</v>
      </c>
      <c r="AV25" s="213">
        <v>7.4112750040000002</v>
      </c>
      <c r="AW25" s="213">
        <v>6.4991923979999999</v>
      </c>
      <c r="AX25" s="213">
        <v>6.1842620630000003</v>
      </c>
      <c r="AY25" s="213">
        <v>6.1318388940000004</v>
      </c>
      <c r="AZ25" s="213">
        <v>5.9803558299999997</v>
      </c>
      <c r="BA25" s="213">
        <v>5.9239410719999999</v>
      </c>
      <c r="BB25" s="213">
        <v>6.146601134</v>
      </c>
      <c r="BC25" s="213">
        <v>6.865462215</v>
      </c>
      <c r="BD25" s="213">
        <v>6.9520048829999999</v>
      </c>
      <c r="BE25" s="213">
        <v>7.2258454600000004</v>
      </c>
      <c r="BF25" s="213">
        <v>7.4421857200000003</v>
      </c>
      <c r="BG25" s="213">
        <v>7.3271459999999999</v>
      </c>
      <c r="BH25" s="213">
        <v>7.4569210000000004</v>
      </c>
      <c r="BI25" s="351">
        <v>7.1295349999999997</v>
      </c>
      <c r="BJ25" s="351">
        <v>6.7256600000000004</v>
      </c>
      <c r="BK25" s="351">
        <v>6.7979849999999997</v>
      </c>
      <c r="BL25" s="351">
        <v>6.860144</v>
      </c>
      <c r="BM25" s="351">
        <v>6.716723</v>
      </c>
      <c r="BN25" s="351">
        <v>7.001004</v>
      </c>
      <c r="BO25" s="351">
        <v>7.2324149999999996</v>
      </c>
      <c r="BP25" s="351">
        <v>7.3871450000000003</v>
      </c>
      <c r="BQ25" s="351">
        <v>7.6097939999999999</v>
      </c>
      <c r="BR25" s="351">
        <v>7.7617989999999999</v>
      </c>
      <c r="BS25" s="351">
        <v>7.5639830000000003</v>
      </c>
      <c r="BT25" s="351">
        <v>7.5778239999999997</v>
      </c>
      <c r="BU25" s="351">
        <v>7.1883470000000003</v>
      </c>
      <c r="BV25" s="351">
        <v>6.6274810000000004</v>
      </c>
    </row>
    <row r="26" spans="1:74" ht="11.1" customHeight="1" x14ac:dyDescent="0.2">
      <c r="A26" s="84" t="s">
        <v>684</v>
      </c>
      <c r="B26" s="189" t="s">
        <v>453</v>
      </c>
      <c r="C26" s="213">
        <v>8.2172755340000005</v>
      </c>
      <c r="D26" s="213">
        <v>8.3137761549999993</v>
      </c>
      <c r="E26" s="213">
        <v>8.4481371460000005</v>
      </c>
      <c r="F26" s="213">
        <v>8.5448124360000008</v>
      </c>
      <c r="G26" s="213">
        <v>8.4006873560000006</v>
      </c>
      <c r="H26" s="213">
        <v>8.8143431379999999</v>
      </c>
      <c r="I26" s="213">
        <v>9.1660221130000004</v>
      </c>
      <c r="J26" s="213">
        <v>9.0315818879999998</v>
      </c>
      <c r="K26" s="213">
        <v>8.9792707909999994</v>
      </c>
      <c r="L26" s="213">
        <v>8.2371609629999991</v>
      </c>
      <c r="M26" s="213">
        <v>7.1779007039999998</v>
      </c>
      <c r="N26" s="213">
        <v>6.9595289830000002</v>
      </c>
      <c r="O26" s="213">
        <v>6.8436322000000001</v>
      </c>
      <c r="P26" s="213">
        <v>6.9775949610000003</v>
      </c>
      <c r="Q26" s="213">
        <v>7.1145222739999996</v>
      </c>
      <c r="R26" s="213">
        <v>6.9575303640000001</v>
      </c>
      <c r="S26" s="213">
        <v>6.949129278</v>
      </c>
      <c r="T26" s="213">
        <v>7.5873176869999996</v>
      </c>
      <c r="U26" s="213">
        <v>7.8950360960000001</v>
      </c>
      <c r="V26" s="213">
        <v>8.1039387230000006</v>
      </c>
      <c r="W26" s="213">
        <v>7.8771148560000004</v>
      </c>
      <c r="X26" s="213">
        <v>7.4345254880000002</v>
      </c>
      <c r="Y26" s="213">
        <v>6.9515867890000003</v>
      </c>
      <c r="Z26" s="213">
        <v>6.6784014770000004</v>
      </c>
      <c r="AA26" s="213">
        <v>6.7201430320000002</v>
      </c>
      <c r="AB26" s="213">
        <v>6.9553309890000001</v>
      </c>
      <c r="AC26" s="213">
        <v>7.1529288720000004</v>
      </c>
      <c r="AD26" s="213">
        <v>7.2039907520000002</v>
      </c>
      <c r="AE26" s="213">
        <v>7.2940875610000004</v>
      </c>
      <c r="AF26" s="213">
        <v>7.9007280199999999</v>
      </c>
      <c r="AG26" s="213">
        <v>8.3608026960000004</v>
      </c>
      <c r="AH26" s="213">
        <v>8.3601375020000006</v>
      </c>
      <c r="AI26" s="213">
        <v>8.223194501</v>
      </c>
      <c r="AJ26" s="213">
        <v>7.302136365</v>
      </c>
      <c r="AK26" s="213">
        <v>7.2275735360000004</v>
      </c>
      <c r="AL26" s="213">
        <v>7.1755322289999999</v>
      </c>
      <c r="AM26" s="213">
        <v>6.9606657189999996</v>
      </c>
      <c r="AN26" s="213">
        <v>6.9539941609999998</v>
      </c>
      <c r="AO26" s="213">
        <v>7.100963031</v>
      </c>
      <c r="AP26" s="213">
        <v>7.0804514579999998</v>
      </c>
      <c r="AQ26" s="213">
        <v>7.7971438190000004</v>
      </c>
      <c r="AR26" s="213">
        <v>8.0150609280000005</v>
      </c>
      <c r="AS26" s="213">
        <v>8.4682697499999993</v>
      </c>
      <c r="AT26" s="213">
        <v>7.5556694230000003</v>
      </c>
      <c r="AU26" s="213">
        <v>7.6873354300000001</v>
      </c>
      <c r="AV26" s="213">
        <v>6.7657232699999996</v>
      </c>
      <c r="AW26" s="213">
        <v>6.292960399</v>
      </c>
      <c r="AX26" s="213">
        <v>6.1542659259999999</v>
      </c>
      <c r="AY26" s="213">
        <v>6.3387448769999999</v>
      </c>
      <c r="AZ26" s="213">
        <v>6.40203772</v>
      </c>
      <c r="BA26" s="213">
        <v>6.4596341080000004</v>
      </c>
      <c r="BB26" s="213">
        <v>6.498283829</v>
      </c>
      <c r="BC26" s="213">
        <v>6.6718213000000004</v>
      </c>
      <c r="BD26" s="213">
        <v>7.1695989090000003</v>
      </c>
      <c r="BE26" s="213">
        <v>7.4223917569999998</v>
      </c>
      <c r="BF26" s="213">
        <v>7.4062199739999999</v>
      </c>
      <c r="BG26" s="213">
        <v>7.4166550000000004</v>
      </c>
      <c r="BH26" s="213">
        <v>6.8810890000000002</v>
      </c>
      <c r="BI26" s="351">
        <v>6.2867350000000002</v>
      </c>
      <c r="BJ26" s="351">
        <v>6.2077359999999997</v>
      </c>
      <c r="BK26" s="351">
        <v>6.5775940000000004</v>
      </c>
      <c r="BL26" s="351">
        <v>6.7747349999999997</v>
      </c>
      <c r="BM26" s="351">
        <v>6.8698689999999996</v>
      </c>
      <c r="BN26" s="351">
        <v>6.9418439999999997</v>
      </c>
      <c r="BO26" s="351">
        <v>7.0403560000000001</v>
      </c>
      <c r="BP26" s="351">
        <v>7.3521609999999997</v>
      </c>
      <c r="BQ26" s="351">
        <v>7.7054489999999998</v>
      </c>
      <c r="BR26" s="351">
        <v>7.920496</v>
      </c>
      <c r="BS26" s="351">
        <v>7.8523180000000004</v>
      </c>
      <c r="BT26" s="351">
        <v>7.357024</v>
      </c>
      <c r="BU26" s="351">
        <v>6.7584580000000001</v>
      </c>
      <c r="BV26" s="351">
        <v>6.5976509999999999</v>
      </c>
    </row>
    <row r="27" spans="1:74" ht="11.1" customHeight="1" x14ac:dyDescent="0.2">
      <c r="A27" s="84" t="s">
        <v>685</v>
      </c>
      <c r="B27" s="189" t="s">
        <v>454</v>
      </c>
      <c r="C27" s="213">
        <v>9.5069703099999998</v>
      </c>
      <c r="D27" s="213">
        <v>9.3547016349999996</v>
      </c>
      <c r="E27" s="213">
        <v>9.4136931110000006</v>
      </c>
      <c r="F27" s="213">
        <v>8.9049448200000008</v>
      </c>
      <c r="G27" s="213">
        <v>8.3726286969999997</v>
      </c>
      <c r="H27" s="213">
        <v>9.0570926600000004</v>
      </c>
      <c r="I27" s="213">
        <v>9.0594114569999995</v>
      </c>
      <c r="J27" s="213">
        <v>9.1100497479999998</v>
      </c>
      <c r="K27" s="213">
        <v>8.8596831100000006</v>
      </c>
      <c r="L27" s="213">
        <v>8.8057937430000006</v>
      </c>
      <c r="M27" s="213">
        <v>7.8365950949999998</v>
      </c>
      <c r="N27" s="213">
        <v>8.4488790179999995</v>
      </c>
      <c r="O27" s="213">
        <v>8.2355107529999998</v>
      </c>
      <c r="P27" s="213">
        <v>8.7109176720000008</v>
      </c>
      <c r="Q27" s="213">
        <v>8.4521432809999997</v>
      </c>
      <c r="R27" s="213">
        <v>7.9453054840000004</v>
      </c>
      <c r="S27" s="213">
        <v>8.1078895709999994</v>
      </c>
      <c r="T27" s="213">
        <v>8.5651464219999998</v>
      </c>
      <c r="U27" s="213">
        <v>8.8520243700000005</v>
      </c>
      <c r="V27" s="213">
        <v>9.3159325230000007</v>
      </c>
      <c r="W27" s="213">
        <v>9.5252054279999996</v>
      </c>
      <c r="X27" s="213">
        <v>9.2298115349999996</v>
      </c>
      <c r="Y27" s="213">
        <v>9.2160965739999998</v>
      </c>
      <c r="Z27" s="213">
        <v>9.1846307300000003</v>
      </c>
      <c r="AA27" s="213">
        <v>9.0318213969999999</v>
      </c>
      <c r="AB27" s="213">
        <v>9.0401089080000006</v>
      </c>
      <c r="AC27" s="213">
        <v>9.2052122759999992</v>
      </c>
      <c r="AD27" s="213">
        <v>8.9645232060000009</v>
      </c>
      <c r="AE27" s="213">
        <v>8.8609399530000008</v>
      </c>
      <c r="AF27" s="213">
        <v>9.4269185869999994</v>
      </c>
      <c r="AG27" s="213">
        <v>9.202691519</v>
      </c>
      <c r="AH27" s="213">
        <v>9.2448786819999995</v>
      </c>
      <c r="AI27" s="213">
        <v>8.8567408679999993</v>
      </c>
      <c r="AJ27" s="213">
        <v>8.4553672199999994</v>
      </c>
      <c r="AK27" s="213">
        <v>8.4778077849999995</v>
      </c>
      <c r="AL27" s="213">
        <v>8.6182836500000004</v>
      </c>
      <c r="AM27" s="213">
        <v>8.8226280900000003</v>
      </c>
      <c r="AN27" s="213">
        <v>8.9553310980000003</v>
      </c>
      <c r="AO27" s="213">
        <v>8.806901818</v>
      </c>
      <c r="AP27" s="213">
        <v>8.6098163529999994</v>
      </c>
      <c r="AQ27" s="213">
        <v>8.5350408590000004</v>
      </c>
      <c r="AR27" s="213">
        <v>8.4783965709999993</v>
      </c>
      <c r="AS27" s="213">
        <v>9.1778928670000006</v>
      </c>
      <c r="AT27" s="213">
        <v>9.0591103069999992</v>
      </c>
      <c r="AU27" s="213">
        <v>8.9932663890000004</v>
      </c>
      <c r="AV27" s="213">
        <v>8.2468311990000007</v>
      </c>
      <c r="AW27" s="213">
        <v>8.4116935290000008</v>
      </c>
      <c r="AX27" s="213">
        <v>9.0483670269999994</v>
      </c>
      <c r="AY27" s="213">
        <v>9.187720895</v>
      </c>
      <c r="AZ27" s="213">
        <v>8.8309016739999997</v>
      </c>
      <c r="BA27" s="213">
        <v>9.288486442</v>
      </c>
      <c r="BB27" s="213">
        <v>9.208526912</v>
      </c>
      <c r="BC27" s="213">
        <v>8.7469877070000006</v>
      </c>
      <c r="BD27" s="213">
        <v>8.3769432629999994</v>
      </c>
      <c r="BE27" s="213">
        <v>9.3081629190000008</v>
      </c>
      <c r="BF27" s="213">
        <v>8.9914221469999998</v>
      </c>
      <c r="BG27" s="213">
        <v>8.5968789999999995</v>
      </c>
      <c r="BH27" s="213">
        <v>8.3411229999999996</v>
      </c>
      <c r="BI27" s="351">
        <v>8.1072349999999993</v>
      </c>
      <c r="BJ27" s="351">
        <v>8.3365170000000006</v>
      </c>
      <c r="BK27" s="351">
        <v>8.2899790000000007</v>
      </c>
      <c r="BL27" s="351">
        <v>8.4703839999999992</v>
      </c>
      <c r="BM27" s="351">
        <v>8.5679350000000003</v>
      </c>
      <c r="BN27" s="351">
        <v>8.3553080000000008</v>
      </c>
      <c r="BO27" s="351">
        <v>8.4064320000000006</v>
      </c>
      <c r="BP27" s="351">
        <v>8.6568380000000005</v>
      </c>
      <c r="BQ27" s="351">
        <v>8.6501669999999997</v>
      </c>
      <c r="BR27" s="351">
        <v>8.6860719999999993</v>
      </c>
      <c r="BS27" s="351">
        <v>8.4482289999999995</v>
      </c>
      <c r="BT27" s="351">
        <v>8.2178679999999993</v>
      </c>
      <c r="BU27" s="351">
        <v>8.0643209999999996</v>
      </c>
      <c r="BV27" s="351">
        <v>8.3047769999999996</v>
      </c>
    </row>
    <row r="28" spans="1:74" ht="11.1" customHeight="1" x14ac:dyDescent="0.2">
      <c r="A28" s="84" t="s">
        <v>686</v>
      </c>
      <c r="B28" s="189" t="s">
        <v>428</v>
      </c>
      <c r="C28" s="213">
        <v>8.15</v>
      </c>
      <c r="D28" s="213">
        <v>7.81</v>
      </c>
      <c r="E28" s="213">
        <v>7.85</v>
      </c>
      <c r="F28" s="213">
        <v>8.0299999999999994</v>
      </c>
      <c r="G28" s="213">
        <v>8.1300000000000008</v>
      </c>
      <c r="H28" s="213">
        <v>8.52</v>
      </c>
      <c r="I28" s="213">
        <v>8.49</v>
      </c>
      <c r="J28" s="213">
        <v>8.4600000000000009</v>
      </c>
      <c r="K28" s="213">
        <v>8.43</v>
      </c>
      <c r="L28" s="213">
        <v>7.79</v>
      </c>
      <c r="M28" s="213">
        <v>7.39</v>
      </c>
      <c r="N28" s="213">
        <v>7.23</v>
      </c>
      <c r="O28" s="213">
        <v>6.75</v>
      </c>
      <c r="P28" s="213">
        <v>6.86</v>
      </c>
      <c r="Q28" s="213">
        <v>7.08</v>
      </c>
      <c r="R28" s="213">
        <v>6.98</v>
      </c>
      <c r="S28" s="213">
        <v>7.32</v>
      </c>
      <c r="T28" s="213">
        <v>7.72</v>
      </c>
      <c r="U28" s="213">
        <v>8.14</v>
      </c>
      <c r="V28" s="213">
        <v>8.3000000000000007</v>
      </c>
      <c r="W28" s="213">
        <v>8.2799999999999994</v>
      </c>
      <c r="X28" s="213">
        <v>7.96</v>
      </c>
      <c r="Y28" s="213">
        <v>7.67</v>
      </c>
      <c r="Z28" s="213">
        <v>7.27</v>
      </c>
      <c r="AA28" s="213">
        <v>7.58</v>
      </c>
      <c r="AB28" s="213">
        <v>7.89</v>
      </c>
      <c r="AC28" s="213">
        <v>7.68</v>
      </c>
      <c r="AD28" s="213">
        <v>8.0399999999999991</v>
      </c>
      <c r="AE28" s="213">
        <v>8.31</v>
      </c>
      <c r="AF28" s="213">
        <v>8.75</v>
      </c>
      <c r="AG28" s="213">
        <v>8.81</v>
      </c>
      <c r="AH28" s="213">
        <v>8.76</v>
      </c>
      <c r="AI28" s="213">
        <v>8.52</v>
      </c>
      <c r="AJ28" s="213">
        <v>7.97</v>
      </c>
      <c r="AK28" s="213">
        <v>7.51</v>
      </c>
      <c r="AL28" s="213">
        <v>7.42</v>
      </c>
      <c r="AM28" s="213">
        <v>7.39</v>
      </c>
      <c r="AN28" s="213">
        <v>7.74</v>
      </c>
      <c r="AO28" s="213">
        <v>7.71</v>
      </c>
      <c r="AP28" s="213">
        <v>7.65</v>
      </c>
      <c r="AQ28" s="213">
        <v>8.34</v>
      </c>
      <c r="AR28" s="213">
        <v>8.58</v>
      </c>
      <c r="AS28" s="213">
        <v>8.84</v>
      </c>
      <c r="AT28" s="213">
        <v>8.69</v>
      </c>
      <c r="AU28" s="213">
        <v>8.57</v>
      </c>
      <c r="AV28" s="213">
        <v>7.69</v>
      </c>
      <c r="AW28" s="213">
        <v>7.34</v>
      </c>
      <c r="AX28" s="213">
        <v>7.7</v>
      </c>
      <c r="AY28" s="213">
        <v>7.7</v>
      </c>
      <c r="AZ28" s="213">
        <v>7.58</v>
      </c>
      <c r="BA28" s="213">
        <v>7.44</v>
      </c>
      <c r="BB28" s="213">
        <v>7.76</v>
      </c>
      <c r="BC28" s="213">
        <v>8.08</v>
      </c>
      <c r="BD28" s="213">
        <v>8.2200000000000006</v>
      </c>
      <c r="BE28" s="213">
        <v>8.4499999999999993</v>
      </c>
      <c r="BF28" s="213">
        <v>8.41</v>
      </c>
      <c r="BG28" s="213">
        <v>8.1491179999999996</v>
      </c>
      <c r="BH28" s="213">
        <v>7.6671199999999997</v>
      </c>
      <c r="BI28" s="351">
        <v>7.40787</v>
      </c>
      <c r="BJ28" s="351">
        <v>7.3718219999999999</v>
      </c>
      <c r="BK28" s="351">
        <v>7.3535159999999999</v>
      </c>
      <c r="BL28" s="351">
        <v>7.376455</v>
      </c>
      <c r="BM28" s="351">
        <v>7.5470059999999997</v>
      </c>
      <c r="BN28" s="351">
        <v>7.6432830000000003</v>
      </c>
      <c r="BO28" s="351">
        <v>7.9100599999999996</v>
      </c>
      <c r="BP28" s="351">
        <v>8.1883239999999997</v>
      </c>
      <c r="BQ28" s="351">
        <v>8.2440599999999993</v>
      </c>
      <c r="BR28" s="351">
        <v>8.2743029999999997</v>
      </c>
      <c r="BS28" s="351">
        <v>8.0936629999999994</v>
      </c>
      <c r="BT28" s="351">
        <v>7.6520809999999999</v>
      </c>
      <c r="BU28" s="351">
        <v>7.3889120000000004</v>
      </c>
      <c r="BV28" s="351">
        <v>7.3185950000000002</v>
      </c>
    </row>
    <row r="29" spans="1:74" ht="11.1" customHeight="1" x14ac:dyDescent="0.2">
      <c r="A29" s="84"/>
      <c r="B29" s="88" t="s">
        <v>1054</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230"/>
      <c r="BG29" s="230"/>
      <c r="BH29" s="230"/>
      <c r="BI29" s="384"/>
      <c r="BJ29" s="384"/>
      <c r="BK29" s="384"/>
      <c r="BL29" s="384"/>
      <c r="BM29" s="384"/>
      <c r="BN29" s="384"/>
      <c r="BO29" s="384"/>
      <c r="BP29" s="384"/>
      <c r="BQ29" s="384"/>
      <c r="BR29" s="384"/>
      <c r="BS29" s="384"/>
      <c r="BT29" s="384"/>
      <c r="BU29" s="384"/>
      <c r="BV29" s="384"/>
    </row>
    <row r="30" spans="1:74" ht="11.1" customHeight="1" x14ac:dyDescent="0.2">
      <c r="A30" s="84" t="s">
        <v>687</v>
      </c>
      <c r="B30" s="189" t="s">
        <v>447</v>
      </c>
      <c r="C30" s="259">
        <v>10.005093430000001</v>
      </c>
      <c r="D30" s="259">
        <v>9.1829768410000003</v>
      </c>
      <c r="E30" s="259">
        <v>8.0989425120000007</v>
      </c>
      <c r="F30" s="259">
        <v>8.6678063440000006</v>
      </c>
      <c r="G30" s="259">
        <v>7.1486680180000004</v>
      </c>
      <c r="H30" s="259">
        <v>6.284288375</v>
      </c>
      <c r="I30" s="259">
        <v>6.1501760929999998</v>
      </c>
      <c r="J30" s="259">
        <v>5.9366597130000001</v>
      </c>
      <c r="K30" s="259">
        <v>6.2167254989999998</v>
      </c>
      <c r="L30" s="259">
        <v>5.6419066510000002</v>
      </c>
      <c r="M30" s="259">
        <v>6.5822992420000004</v>
      </c>
      <c r="N30" s="259">
        <v>7.7949417859999999</v>
      </c>
      <c r="O30" s="259">
        <v>6.9363884730000001</v>
      </c>
      <c r="P30" s="259">
        <v>6.8895142399999996</v>
      </c>
      <c r="Q30" s="259">
        <v>6.7995878059999999</v>
      </c>
      <c r="R30" s="259">
        <v>7.1242841050000001</v>
      </c>
      <c r="S30" s="259">
        <v>6.7164218289999997</v>
      </c>
      <c r="T30" s="259">
        <v>6.0022458680000002</v>
      </c>
      <c r="U30" s="259">
        <v>6.1916693609999998</v>
      </c>
      <c r="V30" s="259">
        <v>6.1707072040000002</v>
      </c>
      <c r="W30" s="259">
        <v>6.0265870179999999</v>
      </c>
      <c r="X30" s="259">
        <v>6.3814590219999996</v>
      </c>
      <c r="Y30" s="259">
        <v>6.8369076260000003</v>
      </c>
      <c r="Z30" s="259">
        <v>7.4073315830000004</v>
      </c>
      <c r="AA30" s="259">
        <v>7.7954803940000001</v>
      </c>
      <c r="AB30" s="259">
        <v>8.0512428039999993</v>
      </c>
      <c r="AC30" s="259">
        <v>7.5129609479999999</v>
      </c>
      <c r="AD30" s="259">
        <v>7.3678126879999999</v>
      </c>
      <c r="AE30" s="259">
        <v>7.3957094999999997</v>
      </c>
      <c r="AF30" s="259">
        <v>6.2762496580000002</v>
      </c>
      <c r="AG30" s="259">
        <v>6.3644888259999997</v>
      </c>
      <c r="AH30" s="259">
        <v>6.3163158619999997</v>
      </c>
      <c r="AI30" s="259">
        <v>6.4823519129999996</v>
      </c>
      <c r="AJ30" s="259">
        <v>5.6898904879999996</v>
      </c>
      <c r="AK30" s="259">
        <v>6.8923153189999997</v>
      </c>
      <c r="AL30" s="259">
        <v>7.6882873869999999</v>
      </c>
      <c r="AM30" s="259">
        <v>8.5533484830000006</v>
      </c>
      <c r="AN30" s="259">
        <v>9.1655362319999991</v>
      </c>
      <c r="AO30" s="259">
        <v>9.5354845170000004</v>
      </c>
      <c r="AP30" s="259">
        <v>10.016747779999999</v>
      </c>
      <c r="AQ30" s="259">
        <v>8.4288619409999992</v>
      </c>
      <c r="AR30" s="259">
        <v>6.9336793930000002</v>
      </c>
      <c r="AS30" s="259">
        <v>6.6919032639999996</v>
      </c>
      <c r="AT30" s="259">
        <v>6.6491853350000003</v>
      </c>
      <c r="AU30" s="259">
        <v>6.263146968</v>
      </c>
      <c r="AV30" s="259">
        <v>6.4324183540000002</v>
      </c>
      <c r="AW30" s="259">
        <v>7.7010730409999999</v>
      </c>
      <c r="AX30" s="259">
        <v>9.1837783949999992</v>
      </c>
      <c r="AY30" s="259">
        <v>9.0814247110000004</v>
      </c>
      <c r="AZ30" s="259">
        <v>9.0932066650000003</v>
      </c>
      <c r="BA30" s="259">
        <v>9.3515002280000008</v>
      </c>
      <c r="BB30" s="259">
        <v>9.006926322</v>
      </c>
      <c r="BC30" s="259">
        <v>8.0226654790000005</v>
      </c>
      <c r="BD30" s="259">
        <v>7.5296971099999999</v>
      </c>
      <c r="BE30" s="259">
        <v>6.9266279910000002</v>
      </c>
      <c r="BF30" s="259">
        <v>7.3914581779999997</v>
      </c>
      <c r="BG30" s="259">
        <v>6.953443</v>
      </c>
      <c r="BH30" s="259">
        <v>6.854673</v>
      </c>
      <c r="BI30" s="378">
        <v>7.8156420000000004</v>
      </c>
      <c r="BJ30" s="378">
        <v>8.3949639999999999</v>
      </c>
      <c r="BK30" s="378">
        <v>8.4577430000000007</v>
      </c>
      <c r="BL30" s="378">
        <v>8.3350069999999992</v>
      </c>
      <c r="BM30" s="378">
        <v>8.3696140000000003</v>
      </c>
      <c r="BN30" s="378">
        <v>8.247026</v>
      </c>
      <c r="BO30" s="378">
        <v>7.4931429999999999</v>
      </c>
      <c r="BP30" s="378">
        <v>7.1986210000000002</v>
      </c>
      <c r="BQ30" s="378">
        <v>7.1596039999999999</v>
      </c>
      <c r="BR30" s="378">
        <v>7.0817209999999999</v>
      </c>
      <c r="BS30" s="378">
        <v>6.9626080000000004</v>
      </c>
      <c r="BT30" s="378">
        <v>7.0519290000000003</v>
      </c>
      <c r="BU30" s="378">
        <v>8.0276329999999998</v>
      </c>
      <c r="BV30" s="378">
        <v>8.5730450000000005</v>
      </c>
    </row>
    <row r="31" spans="1:74" ht="11.1" customHeight="1" x14ac:dyDescent="0.2">
      <c r="A31" s="84" t="s">
        <v>688</v>
      </c>
      <c r="B31" s="187" t="s">
        <v>480</v>
      </c>
      <c r="C31" s="259">
        <v>8.2951834279999996</v>
      </c>
      <c r="D31" s="259">
        <v>7.966028391</v>
      </c>
      <c r="E31" s="259">
        <v>7.6503972579999999</v>
      </c>
      <c r="F31" s="259">
        <v>7.6449089739999998</v>
      </c>
      <c r="G31" s="259">
        <v>7.4617121160000002</v>
      </c>
      <c r="H31" s="259">
        <v>6.9776198640000002</v>
      </c>
      <c r="I31" s="259">
        <v>6.9923811389999999</v>
      </c>
      <c r="J31" s="259">
        <v>6.6035240980000003</v>
      </c>
      <c r="K31" s="259">
        <v>6.9250712950000004</v>
      </c>
      <c r="L31" s="259">
        <v>6.5023077069999999</v>
      </c>
      <c r="M31" s="259">
        <v>6.833652925</v>
      </c>
      <c r="N31" s="259">
        <v>6.9686868510000002</v>
      </c>
      <c r="O31" s="259">
        <v>6.5068490450000001</v>
      </c>
      <c r="P31" s="259">
        <v>6.393824167</v>
      </c>
      <c r="Q31" s="259">
        <v>6.6387285199999999</v>
      </c>
      <c r="R31" s="259">
        <v>5.8151801250000004</v>
      </c>
      <c r="S31" s="259">
        <v>6.0861503309999998</v>
      </c>
      <c r="T31" s="259">
        <v>6.1539792049999997</v>
      </c>
      <c r="U31" s="259">
        <v>6.4207180050000003</v>
      </c>
      <c r="V31" s="259">
        <v>6.2030051479999999</v>
      </c>
      <c r="W31" s="259">
        <v>6.141799947</v>
      </c>
      <c r="X31" s="259">
        <v>6.2946883769999999</v>
      </c>
      <c r="Y31" s="259">
        <v>6.7719712510000001</v>
      </c>
      <c r="Z31" s="259">
        <v>6.9358542490000001</v>
      </c>
      <c r="AA31" s="259">
        <v>7.5689719850000001</v>
      </c>
      <c r="AB31" s="259">
        <v>8.0716385119999998</v>
      </c>
      <c r="AC31" s="259">
        <v>7.4868232209999999</v>
      </c>
      <c r="AD31" s="259">
        <v>7.661189931</v>
      </c>
      <c r="AE31" s="259">
        <v>7.3251826500000004</v>
      </c>
      <c r="AF31" s="259">
        <v>8.0639777119999998</v>
      </c>
      <c r="AG31" s="259">
        <v>8.2978650300000005</v>
      </c>
      <c r="AH31" s="259">
        <v>7.3401395569999996</v>
      </c>
      <c r="AI31" s="259">
        <v>7.0643328470000002</v>
      </c>
      <c r="AJ31" s="259">
        <v>7.3726771859999998</v>
      </c>
      <c r="AK31" s="259">
        <v>7.5642822479999996</v>
      </c>
      <c r="AL31" s="259">
        <v>7.8598414549999998</v>
      </c>
      <c r="AM31" s="259">
        <v>7.996986229</v>
      </c>
      <c r="AN31" s="259">
        <v>8.6365123490000002</v>
      </c>
      <c r="AO31" s="259">
        <v>8.7142671630000006</v>
      </c>
      <c r="AP31" s="259">
        <v>7.7343045269999999</v>
      </c>
      <c r="AQ31" s="259">
        <v>7.8043025410000002</v>
      </c>
      <c r="AR31" s="259">
        <v>7.5933170030000001</v>
      </c>
      <c r="AS31" s="259">
        <v>7.7940928400000002</v>
      </c>
      <c r="AT31" s="259">
        <v>7.8897886599999998</v>
      </c>
      <c r="AU31" s="259">
        <v>7.6537421329999997</v>
      </c>
      <c r="AV31" s="259">
        <v>7.2342827879999998</v>
      </c>
      <c r="AW31" s="259">
        <v>7.6251370300000003</v>
      </c>
      <c r="AX31" s="259">
        <v>8.3821212749999994</v>
      </c>
      <c r="AY31" s="259">
        <v>9.2459132989999997</v>
      </c>
      <c r="AZ31" s="259">
        <v>8.7125008659999992</v>
      </c>
      <c r="BA31" s="259">
        <v>8.2812320600000007</v>
      </c>
      <c r="BB31" s="259">
        <v>7.957750603</v>
      </c>
      <c r="BC31" s="259">
        <v>7.5175151720000004</v>
      </c>
      <c r="BD31" s="259">
        <v>7.2183118820000001</v>
      </c>
      <c r="BE31" s="259">
        <v>7.4085482450000004</v>
      </c>
      <c r="BF31" s="259">
        <v>6.6221988200000004</v>
      </c>
      <c r="BG31" s="259">
        <v>6.5850790000000003</v>
      </c>
      <c r="BH31" s="259">
        <v>6.715649</v>
      </c>
      <c r="BI31" s="378">
        <v>6.9968459999999997</v>
      </c>
      <c r="BJ31" s="378">
        <v>7.0761209999999997</v>
      </c>
      <c r="BK31" s="378">
        <v>7.4477130000000002</v>
      </c>
      <c r="BL31" s="378">
        <v>7.5266299999999999</v>
      </c>
      <c r="BM31" s="378">
        <v>7.5697760000000001</v>
      </c>
      <c r="BN31" s="378">
        <v>7.0040570000000004</v>
      </c>
      <c r="BO31" s="378">
        <v>6.7959259999999997</v>
      </c>
      <c r="BP31" s="378">
        <v>6.8098799999999997</v>
      </c>
      <c r="BQ31" s="378">
        <v>6.9094100000000003</v>
      </c>
      <c r="BR31" s="378">
        <v>6.8650789999999997</v>
      </c>
      <c r="BS31" s="378">
        <v>6.7814019999999999</v>
      </c>
      <c r="BT31" s="378">
        <v>6.9046560000000001</v>
      </c>
      <c r="BU31" s="378">
        <v>7.1244750000000003</v>
      </c>
      <c r="BV31" s="378">
        <v>7.1421999999999999</v>
      </c>
    </row>
    <row r="32" spans="1:74" ht="11.1" customHeight="1" x14ac:dyDescent="0.2">
      <c r="A32" s="84" t="s">
        <v>689</v>
      </c>
      <c r="B32" s="189" t="s">
        <v>448</v>
      </c>
      <c r="C32" s="259">
        <v>6.5494755140000001</v>
      </c>
      <c r="D32" s="259">
        <v>6.2115937040000002</v>
      </c>
      <c r="E32" s="259">
        <v>6.2701806170000003</v>
      </c>
      <c r="F32" s="259">
        <v>5.7343337959999996</v>
      </c>
      <c r="G32" s="259">
        <v>5.3274930749999996</v>
      </c>
      <c r="H32" s="259">
        <v>5.7078340470000004</v>
      </c>
      <c r="I32" s="259">
        <v>5.4323727110000002</v>
      </c>
      <c r="J32" s="259">
        <v>5.6297098889999999</v>
      </c>
      <c r="K32" s="259">
        <v>5.3906118379999999</v>
      </c>
      <c r="L32" s="259">
        <v>5.0812108260000004</v>
      </c>
      <c r="M32" s="259">
        <v>5.1101745210000002</v>
      </c>
      <c r="N32" s="259">
        <v>5.1572863770000001</v>
      </c>
      <c r="O32" s="259">
        <v>5.0522579949999997</v>
      </c>
      <c r="P32" s="259">
        <v>5.1111485590000001</v>
      </c>
      <c r="Q32" s="259">
        <v>4.9290572260000003</v>
      </c>
      <c r="R32" s="259">
        <v>4.9908062690000001</v>
      </c>
      <c r="S32" s="259">
        <v>4.5197621200000002</v>
      </c>
      <c r="T32" s="259">
        <v>4.5057452119999999</v>
      </c>
      <c r="U32" s="259">
        <v>5.554647589</v>
      </c>
      <c r="V32" s="259">
        <v>5.3521507719999999</v>
      </c>
      <c r="W32" s="259">
        <v>5.4429123539999997</v>
      </c>
      <c r="X32" s="259">
        <v>5.2189345989999998</v>
      </c>
      <c r="Y32" s="259">
        <v>5.5099714420000003</v>
      </c>
      <c r="Z32" s="259">
        <v>5.4294632329999999</v>
      </c>
      <c r="AA32" s="259">
        <v>6.1121250309999997</v>
      </c>
      <c r="AB32" s="259">
        <v>5.9143382080000002</v>
      </c>
      <c r="AC32" s="259">
        <v>5.6620856030000004</v>
      </c>
      <c r="AD32" s="259">
        <v>6.1469859690000002</v>
      </c>
      <c r="AE32" s="259">
        <v>5.7397176410000004</v>
      </c>
      <c r="AF32" s="259">
        <v>5.9421259690000001</v>
      </c>
      <c r="AG32" s="259">
        <v>5.3872642500000003</v>
      </c>
      <c r="AH32" s="259">
        <v>5.7275306700000002</v>
      </c>
      <c r="AI32" s="259">
        <v>5.610091368</v>
      </c>
      <c r="AJ32" s="259">
        <v>5.0159022350000004</v>
      </c>
      <c r="AK32" s="259">
        <v>5.450583763</v>
      </c>
      <c r="AL32" s="259">
        <v>5.3575339179999997</v>
      </c>
      <c r="AM32" s="259">
        <v>5.6805788890000004</v>
      </c>
      <c r="AN32" s="259">
        <v>6.0601997250000004</v>
      </c>
      <c r="AO32" s="259">
        <v>5.4811123390000001</v>
      </c>
      <c r="AP32" s="259">
        <v>4.9810028439999998</v>
      </c>
      <c r="AQ32" s="259">
        <v>5.0340925929999996</v>
      </c>
      <c r="AR32" s="259">
        <v>5.3807876800000001</v>
      </c>
      <c r="AS32" s="259">
        <v>5.2620833999999999</v>
      </c>
      <c r="AT32" s="259">
        <v>5.3724417180000001</v>
      </c>
      <c r="AU32" s="259">
        <v>5.1028525250000003</v>
      </c>
      <c r="AV32" s="259">
        <v>5.2316172009999997</v>
      </c>
      <c r="AW32" s="259">
        <v>5.708100935</v>
      </c>
      <c r="AX32" s="259">
        <v>6.2118903090000002</v>
      </c>
      <c r="AY32" s="259">
        <v>5.7742560210000002</v>
      </c>
      <c r="AZ32" s="259">
        <v>5.6272858059999997</v>
      </c>
      <c r="BA32" s="259">
        <v>5.8558619140000001</v>
      </c>
      <c r="BB32" s="259">
        <v>5.5799614330000002</v>
      </c>
      <c r="BC32" s="259">
        <v>4.9619042059999998</v>
      </c>
      <c r="BD32" s="259">
        <v>5.6522987740000001</v>
      </c>
      <c r="BE32" s="259">
        <v>6.1135378950000003</v>
      </c>
      <c r="BF32" s="259">
        <v>5.4698705539999999</v>
      </c>
      <c r="BG32" s="259">
        <v>5.3475099999999998</v>
      </c>
      <c r="BH32" s="259">
        <v>5.0439699999999998</v>
      </c>
      <c r="BI32" s="378">
        <v>5.3531909999999998</v>
      </c>
      <c r="BJ32" s="378">
        <v>5.4979659999999999</v>
      </c>
      <c r="BK32" s="378">
        <v>5.9142609999999998</v>
      </c>
      <c r="BL32" s="378">
        <v>5.822349</v>
      </c>
      <c r="BM32" s="378">
        <v>5.9203409999999996</v>
      </c>
      <c r="BN32" s="378">
        <v>5.6543169999999998</v>
      </c>
      <c r="BO32" s="378">
        <v>5.1788299999999996</v>
      </c>
      <c r="BP32" s="378">
        <v>5.1002010000000002</v>
      </c>
      <c r="BQ32" s="378">
        <v>5.230035</v>
      </c>
      <c r="BR32" s="378">
        <v>5.2210049999999999</v>
      </c>
      <c r="BS32" s="378">
        <v>5.0192030000000001</v>
      </c>
      <c r="BT32" s="378">
        <v>4.7652749999999999</v>
      </c>
      <c r="BU32" s="378">
        <v>5.1059460000000003</v>
      </c>
      <c r="BV32" s="378">
        <v>5.2519520000000002</v>
      </c>
    </row>
    <row r="33" spans="1:74" ht="11.1" customHeight="1" x14ac:dyDescent="0.2">
      <c r="A33" s="84" t="s">
        <v>690</v>
      </c>
      <c r="B33" s="189" t="s">
        <v>449</v>
      </c>
      <c r="C33" s="259">
        <v>5.936783771</v>
      </c>
      <c r="D33" s="259">
        <v>5.6585802489999999</v>
      </c>
      <c r="E33" s="259">
        <v>5.6876206700000003</v>
      </c>
      <c r="F33" s="259">
        <v>4.7739709870000002</v>
      </c>
      <c r="G33" s="259">
        <v>4.2008330200000001</v>
      </c>
      <c r="H33" s="259">
        <v>4.3814286149999999</v>
      </c>
      <c r="I33" s="259">
        <v>4.4447162179999999</v>
      </c>
      <c r="J33" s="259">
        <v>4.3111787320000001</v>
      </c>
      <c r="K33" s="259">
        <v>4.2471430469999998</v>
      </c>
      <c r="L33" s="259">
        <v>4.1825428000000002</v>
      </c>
      <c r="M33" s="259">
        <v>4.247585559</v>
      </c>
      <c r="N33" s="259">
        <v>4.6300040420000004</v>
      </c>
      <c r="O33" s="259">
        <v>4.5110971559999999</v>
      </c>
      <c r="P33" s="259">
        <v>4.5994602970000003</v>
      </c>
      <c r="Q33" s="259">
        <v>4.115386473</v>
      </c>
      <c r="R33" s="259">
        <v>3.8328093669999999</v>
      </c>
      <c r="S33" s="259">
        <v>3.3954542320000001</v>
      </c>
      <c r="T33" s="259">
        <v>3.4803901129999999</v>
      </c>
      <c r="U33" s="259">
        <v>4.106205332</v>
      </c>
      <c r="V33" s="259">
        <v>4.0457257479999997</v>
      </c>
      <c r="W33" s="259">
        <v>4.0306279260000002</v>
      </c>
      <c r="X33" s="259">
        <v>4.1156677669999997</v>
      </c>
      <c r="Y33" s="259">
        <v>4.3783098369999998</v>
      </c>
      <c r="Z33" s="259">
        <v>4.930324111</v>
      </c>
      <c r="AA33" s="259">
        <v>5.2225537539999998</v>
      </c>
      <c r="AB33" s="259">
        <v>5.2028518149999998</v>
      </c>
      <c r="AC33" s="259">
        <v>4.5014933619999997</v>
      </c>
      <c r="AD33" s="259">
        <v>4.3593083479999999</v>
      </c>
      <c r="AE33" s="259">
        <v>4.1659291429999996</v>
      </c>
      <c r="AF33" s="259">
        <v>4.2333279929999996</v>
      </c>
      <c r="AG33" s="259">
        <v>4.1031653009999998</v>
      </c>
      <c r="AH33" s="259">
        <v>4.067260815</v>
      </c>
      <c r="AI33" s="259">
        <v>4.4622733810000001</v>
      </c>
      <c r="AJ33" s="259">
        <v>4.4552670990000003</v>
      </c>
      <c r="AK33" s="259">
        <v>4.4902398080000001</v>
      </c>
      <c r="AL33" s="259">
        <v>4.9382210740000003</v>
      </c>
      <c r="AM33" s="259">
        <v>5.1759302900000002</v>
      </c>
      <c r="AN33" s="259">
        <v>5.4870909450000003</v>
      </c>
      <c r="AO33" s="259">
        <v>4.649954921</v>
      </c>
      <c r="AP33" s="259">
        <v>4.3606358869999999</v>
      </c>
      <c r="AQ33" s="259">
        <v>4.2275219069999999</v>
      </c>
      <c r="AR33" s="259">
        <v>4.1199472630000002</v>
      </c>
      <c r="AS33" s="259">
        <v>4.1328681229999997</v>
      </c>
      <c r="AT33" s="259">
        <v>4.2253201530000002</v>
      </c>
      <c r="AU33" s="259">
        <v>4.2663109370000001</v>
      </c>
      <c r="AV33" s="259">
        <v>4.4154117490000004</v>
      </c>
      <c r="AW33" s="259">
        <v>5.0660764489999996</v>
      </c>
      <c r="AX33" s="259">
        <v>5.6176428439999997</v>
      </c>
      <c r="AY33" s="259">
        <v>5.5488784180000001</v>
      </c>
      <c r="AZ33" s="259">
        <v>5.1887083709999997</v>
      </c>
      <c r="BA33" s="259">
        <v>4.7169224669999998</v>
      </c>
      <c r="BB33" s="259">
        <v>4.2251105600000001</v>
      </c>
      <c r="BC33" s="259">
        <v>3.844751617</v>
      </c>
      <c r="BD33" s="259">
        <v>3.6539936270000002</v>
      </c>
      <c r="BE33" s="259">
        <v>3.37984273</v>
      </c>
      <c r="BF33" s="259">
        <v>3.3518795770000001</v>
      </c>
      <c r="BG33" s="259">
        <v>3.7298390000000001</v>
      </c>
      <c r="BH33" s="259">
        <v>3.865364</v>
      </c>
      <c r="BI33" s="378">
        <v>4.3241680000000002</v>
      </c>
      <c r="BJ33" s="378">
        <v>4.8246180000000001</v>
      </c>
      <c r="BK33" s="378">
        <v>5.0279030000000002</v>
      </c>
      <c r="BL33" s="378">
        <v>5.0273329999999996</v>
      </c>
      <c r="BM33" s="378">
        <v>4.8265070000000003</v>
      </c>
      <c r="BN33" s="378">
        <v>4.3251600000000003</v>
      </c>
      <c r="BO33" s="378">
        <v>3.8922859999999999</v>
      </c>
      <c r="BP33" s="378">
        <v>3.7802850000000001</v>
      </c>
      <c r="BQ33" s="378">
        <v>3.7095600000000002</v>
      </c>
      <c r="BR33" s="378">
        <v>3.698458</v>
      </c>
      <c r="BS33" s="378">
        <v>3.7530790000000001</v>
      </c>
      <c r="BT33" s="378">
        <v>3.954243</v>
      </c>
      <c r="BU33" s="378">
        <v>4.2957960000000002</v>
      </c>
      <c r="BV33" s="378">
        <v>4.737908</v>
      </c>
    </row>
    <row r="34" spans="1:74" ht="11.1" customHeight="1" x14ac:dyDescent="0.2">
      <c r="A34" s="84" t="s">
        <v>691</v>
      </c>
      <c r="B34" s="189" t="s">
        <v>450</v>
      </c>
      <c r="C34" s="259">
        <v>5.9345007049999996</v>
      </c>
      <c r="D34" s="259">
        <v>5.8128796950000003</v>
      </c>
      <c r="E34" s="259">
        <v>5.3160476660000002</v>
      </c>
      <c r="F34" s="259">
        <v>4.6128594490000001</v>
      </c>
      <c r="G34" s="259">
        <v>4.4516736540000004</v>
      </c>
      <c r="H34" s="259">
        <v>4.686779746</v>
      </c>
      <c r="I34" s="259">
        <v>4.6528182759999996</v>
      </c>
      <c r="J34" s="259">
        <v>4.6611641529999996</v>
      </c>
      <c r="K34" s="259">
        <v>4.6262988649999999</v>
      </c>
      <c r="L34" s="259">
        <v>4.5079075550000001</v>
      </c>
      <c r="M34" s="259">
        <v>4.2287627560000001</v>
      </c>
      <c r="N34" s="259">
        <v>4.4037500290000002</v>
      </c>
      <c r="O34" s="259">
        <v>4.7035626109999997</v>
      </c>
      <c r="P34" s="259">
        <v>4.4803406250000002</v>
      </c>
      <c r="Q34" s="259">
        <v>4.0133889439999999</v>
      </c>
      <c r="R34" s="259">
        <v>3.6975872810000001</v>
      </c>
      <c r="S34" s="259">
        <v>3.8202695539999998</v>
      </c>
      <c r="T34" s="259">
        <v>3.8429000809999998</v>
      </c>
      <c r="U34" s="259">
        <v>4.4191412579999998</v>
      </c>
      <c r="V34" s="259">
        <v>4.4285752819999997</v>
      </c>
      <c r="W34" s="259">
        <v>4.4867768799999999</v>
      </c>
      <c r="X34" s="259">
        <v>4.5429080730000004</v>
      </c>
      <c r="Y34" s="259">
        <v>4.7053761009999997</v>
      </c>
      <c r="Z34" s="259">
        <v>5.185781671</v>
      </c>
      <c r="AA34" s="259">
        <v>5.7869137830000001</v>
      </c>
      <c r="AB34" s="259">
        <v>5.4451839580000003</v>
      </c>
      <c r="AC34" s="259">
        <v>4.7539431749999999</v>
      </c>
      <c r="AD34" s="259">
        <v>5.0305350530000004</v>
      </c>
      <c r="AE34" s="259">
        <v>4.8876263360000003</v>
      </c>
      <c r="AF34" s="259">
        <v>4.946310027</v>
      </c>
      <c r="AG34" s="259">
        <v>4.8784224969999999</v>
      </c>
      <c r="AH34" s="259">
        <v>4.8190040090000004</v>
      </c>
      <c r="AI34" s="259">
        <v>4.9079771450000003</v>
      </c>
      <c r="AJ34" s="259">
        <v>4.7686152860000002</v>
      </c>
      <c r="AK34" s="259">
        <v>4.7608916859999999</v>
      </c>
      <c r="AL34" s="259">
        <v>5.1942190310000003</v>
      </c>
      <c r="AM34" s="259">
        <v>5.5586808650000004</v>
      </c>
      <c r="AN34" s="259">
        <v>5.5225435940000001</v>
      </c>
      <c r="AO34" s="259">
        <v>4.8921786100000002</v>
      </c>
      <c r="AP34" s="259">
        <v>4.7942012390000004</v>
      </c>
      <c r="AQ34" s="259">
        <v>4.6691260569999997</v>
      </c>
      <c r="AR34" s="259">
        <v>4.4835870010000001</v>
      </c>
      <c r="AS34" s="259">
        <v>4.7269324209999999</v>
      </c>
      <c r="AT34" s="259">
        <v>4.5992481889999999</v>
      </c>
      <c r="AU34" s="259">
        <v>4.6882099430000004</v>
      </c>
      <c r="AV34" s="259">
        <v>4.7460454929999996</v>
      </c>
      <c r="AW34" s="259">
        <v>5.2168281609999996</v>
      </c>
      <c r="AX34" s="259">
        <v>6.19634134</v>
      </c>
      <c r="AY34" s="259">
        <v>6.0565216260000003</v>
      </c>
      <c r="AZ34" s="259">
        <v>5.412212577</v>
      </c>
      <c r="BA34" s="259">
        <v>5.0513356419999997</v>
      </c>
      <c r="BB34" s="259">
        <v>4.8951257549999996</v>
      </c>
      <c r="BC34" s="259">
        <v>4.4185245950000001</v>
      </c>
      <c r="BD34" s="259">
        <v>4.4623533980000003</v>
      </c>
      <c r="BE34" s="259">
        <v>4.2595792000000001</v>
      </c>
      <c r="BF34" s="259">
        <v>4.3775506139999996</v>
      </c>
      <c r="BG34" s="259">
        <v>4.2677399999999999</v>
      </c>
      <c r="BH34" s="259">
        <v>4.394711</v>
      </c>
      <c r="BI34" s="378">
        <v>4.7057120000000001</v>
      </c>
      <c r="BJ34" s="378">
        <v>5.1044929999999997</v>
      </c>
      <c r="BK34" s="378">
        <v>5.4375410000000004</v>
      </c>
      <c r="BL34" s="378">
        <v>5.1335350000000002</v>
      </c>
      <c r="BM34" s="378">
        <v>4.8763709999999998</v>
      </c>
      <c r="BN34" s="378">
        <v>4.5938629999999998</v>
      </c>
      <c r="BO34" s="378">
        <v>4.4458089999999997</v>
      </c>
      <c r="BP34" s="378">
        <v>4.3912740000000001</v>
      </c>
      <c r="BQ34" s="378">
        <v>4.3916339999999998</v>
      </c>
      <c r="BR34" s="378">
        <v>4.3646919999999998</v>
      </c>
      <c r="BS34" s="378">
        <v>4.3898640000000002</v>
      </c>
      <c r="BT34" s="378">
        <v>4.3996409999999999</v>
      </c>
      <c r="BU34" s="378">
        <v>4.739598</v>
      </c>
      <c r="BV34" s="378">
        <v>5.0174849999999998</v>
      </c>
    </row>
    <row r="35" spans="1:74" ht="11.1" customHeight="1" x14ac:dyDescent="0.2">
      <c r="A35" s="84" t="s">
        <v>692</v>
      </c>
      <c r="B35" s="189" t="s">
        <v>451</v>
      </c>
      <c r="C35" s="259">
        <v>5.4054237399999998</v>
      </c>
      <c r="D35" s="259">
        <v>5.307894353</v>
      </c>
      <c r="E35" s="259">
        <v>5.2014283780000001</v>
      </c>
      <c r="F35" s="259">
        <v>4.5280111510000003</v>
      </c>
      <c r="G35" s="259">
        <v>4.2014125560000002</v>
      </c>
      <c r="H35" s="259">
        <v>4.4377986370000002</v>
      </c>
      <c r="I35" s="259">
        <v>4.3415019069999996</v>
      </c>
      <c r="J35" s="259">
        <v>4.2794395559999998</v>
      </c>
      <c r="K35" s="259">
        <v>4.1641417560000002</v>
      </c>
      <c r="L35" s="259">
        <v>3.9861765359999999</v>
      </c>
      <c r="M35" s="259">
        <v>3.857398962</v>
      </c>
      <c r="N35" s="259">
        <v>3.9692163210000002</v>
      </c>
      <c r="O35" s="259">
        <v>4.1271880259999998</v>
      </c>
      <c r="P35" s="259">
        <v>4.1347143879999999</v>
      </c>
      <c r="Q35" s="259">
        <v>3.7080405380000001</v>
      </c>
      <c r="R35" s="259">
        <v>3.4521801760000002</v>
      </c>
      <c r="S35" s="259">
        <v>3.3528390450000001</v>
      </c>
      <c r="T35" s="259">
        <v>3.4474100179999998</v>
      </c>
      <c r="U35" s="259">
        <v>4.1107239980000001</v>
      </c>
      <c r="V35" s="259">
        <v>4.0384545249999997</v>
      </c>
      <c r="W35" s="259">
        <v>4.2538391229999997</v>
      </c>
      <c r="X35" s="259">
        <v>4.4036368809999997</v>
      </c>
      <c r="Y35" s="259">
        <v>4.5214702759999996</v>
      </c>
      <c r="Z35" s="259">
        <v>4.9457381729999996</v>
      </c>
      <c r="AA35" s="259">
        <v>5.2979019510000001</v>
      </c>
      <c r="AB35" s="259">
        <v>5.1080018789999997</v>
      </c>
      <c r="AC35" s="259">
        <v>4.4886547480000001</v>
      </c>
      <c r="AD35" s="259">
        <v>4.4947945469999997</v>
      </c>
      <c r="AE35" s="259">
        <v>4.4733808939999999</v>
      </c>
      <c r="AF35" s="259">
        <v>4.5085468540000004</v>
      </c>
      <c r="AG35" s="259">
        <v>4.3994705740000004</v>
      </c>
      <c r="AH35" s="259">
        <v>4.2721029460000004</v>
      </c>
      <c r="AI35" s="259">
        <v>4.2550807260000001</v>
      </c>
      <c r="AJ35" s="259">
        <v>4.2884529699999998</v>
      </c>
      <c r="AK35" s="259">
        <v>4.4590980309999999</v>
      </c>
      <c r="AL35" s="259">
        <v>4.6830244670000001</v>
      </c>
      <c r="AM35" s="259">
        <v>4.9634788790000002</v>
      </c>
      <c r="AN35" s="259">
        <v>5.2490872</v>
      </c>
      <c r="AO35" s="259">
        <v>4.4831761419999996</v>
      </c>
      <c r="AP35" s="259">
        <v>4.2792269430000003</v>
      </c>
      <c r="AQ35" s="259">
        <v>4.1770477359999996</v>
      </c>
      <c r="AR35" s="259">
        <v>4.0804131530000003</v>
      </c>
      <c r="AS35" s="259">
        <v>4.141173824</v>
      </c>
      <c r="AT35" s="259">
        <v>4.0569913480000004</v>
      </c>
      <c r="AU35" s="259">
        <v>4.1152915639999996</v>
      </c>
      <c r="AV35" s="259">
        <v>4.2566776610000003</v>
      </c>
      <c r="AW35" s="259">
        <v>4.7204455789999997</v>
      </c>
      <c r="AX35" s="259">
        <v>5.5030755899999999</v>
      </c>
      <c r="AY35" s="259">
        <v>5.2986483309999999</v>
      </c>
      <c r="AZ35" s="259">
        <v>5.0022345799999997</v>
      </c>
      <c r="BA35" s="259">
        <v>4.4676965849999997</v>
      </c>
      <c r="BB35" s="259">
        <v>4.3412131939999998</v>
      </c>
      <c r="BC35" s="259">
        <v>3.8938029869999999</v>
      </c>
      <c r="BD35" s="259">
        <v>3.872467178</v>
      </c>
      <c r="BE35" s="259">
        <v>3.658845087</v>
      </c>
      <c r="BF35" s="259">
        <v>3.5055482389999999</v>
      </c>
      <c r="BG35" s="259">
        <v>3.849243</v>
      </c>
      <c r="BH35" s="259">
        <v>4.1508079999999996</v>
      </c>
      <c r="BI35" s="378">
        <v>4.3277859999999997</v>
      </c>
      <c r="BJ35" s="378">
        <v>4.7296379999999996</v>
      </c>
      <c r="BK35" s="378">
        <v>4.7795990000000002</v>
      </c>
      <c r="BL35" s="378">
        <v>4.7350190000000003</v>
      </c>
      <c r="BM35" s="378">
        <v>4.5414469999999998</v>
      </c>
      <c r="BN35" s="378">
        <v>4.20967</v>
      </c>
      <c r="BO35" s="378">
        <v>4.1060600000000003</v>
      </c>
      <c r="BP35" s="378">
        <v>4.0505360000000001</v>
      </c>
      <c r="BQ35" s="378">
        <v>3.925138</v>
      </c>
      <c r="BR35" s="378">
        <v>3.9892820000000002</v>
      </c>
      <c r="BS35" s="378">
        <v>4.0690689999999998</v>
      </c>
      <c r="BT35" s="378">
        <v>4.1698820000000003</v>
      </c>
      <c r="BU35" s="378">
        <v>4.3717329999999999</v>
      </c>
      <c r="BV35" s="378">
        <v>4.6597999999999997</v>
      </c>
    </row>
    <row r="36" spans="1:74" ht="11.1" customHeight="1" x14ac:dyDescent="0.2">
      <c r="A36" s="84" t="s">
        <v>693</v>
      </c>
      <c r="B36" s="189" t="s">
        <v>452</v>
      </c>
      <c r="C36" s="259">
        <v>3.4379901369999999</v>
      </c>
      <c r="D36" s="259">
        <v>3.1746691729999998</v>
      </c>
      <c r="E36" s="259">
        <v>3.0655834039999998</v>
      </c>
      <c r="F36" s="259">
        <v>2.9137229850000002</v>
      </c>
      <c r="G36" s="259">
        <v>2.8367993089999999</v>
      </c>
      <c r="H36" s="259">
        <v>3.0662687750000002</v>
      </c>
      <c r="I36" s="259">
        <v>3.101800661</v>
      </c>
      <c r="J36" s="259">
        <v>3.1570487599999999</v>
      </c>
      <c r="K36" s="259">
        <v>2.9751010619999998</v>
      </c>
      <c r="L36" s="259">
        <v>2.8090706839999999</v>
      </c>
      <c r="M36" s="259">
        <v>2.3248348210000001</v>
      </c>
      <c r="N36" s="259">
        <v>2.421887328</v>
      </c>
      <c r="O36" s="259">
        <v>2.5267723179999999</v>
      </c>
      <c r="P36" s="259">
        <v>2.4114417330000002</v>
      </c>
      <c r="Q36" s="259">
        <v>1.9226332420000001</v>
      </c>
      <c r="R36" s="259">
        <v>2.1320701899999999</v>
      </c>
      <c r="S36" s="259">
        <v>2.1806384570000001</v>
      </c>
      <c r="T36" s="259">
        <v>2.2030475260000002</v>
      </c>
      <c r="U36" s="259">
        <v>3.007267245</v>
      </c>
      <c r="V36" s="259">
        <v>3.0445728179999998</v>
      </c>
      <c r="W36" s="259">
        <v>3.1836996019999999</v>
      </c>
      <c r="X36" s="259">
        <v>3.2380297100000002</v>
      </c>
      <c r="Y36" s="259">
        <v>2.9995746740000002</v>
      </c>
      <c r="Z36" s="259">
        <v>3.3436314</v>
      </c>
      <c r="AA36" s="259">
        <v>3.894518068</v>
      </c>
      <c r="AB36" s="259">
        <v>3.5076543089999999</v>
      </c>
      <c r="AC36" s="259">
        <v>2.8582694069999999</v>
      </c>
      <c r="AD36" s="259">
        <v>3.331595654</v>
      </c>
      <c r="AE36" s="259">
        <v>3.370100366</v>
      </c>
      <c r="AF36" s="259">
        <v>3.5258609189999999</v>
      </c>
      <c r="AG36" s="259">
        <v>3.417497241</v>
      </c>
      <c r="AH36" s="259">
        <v>3.2125897430000001</v>
      </c>
      <c r="AI36" s="259">
        <v>3.2231721740000001</v>
      </c>
      <c r="AJ36" s="259">
        <v>3.1376008299999998</v>
      </c>
      <c r="AK36" s="259">
        <v>3.0135575459999999</v>
      </c>
      <c r="AL36" s="259">
        <v>3.224893749</v>
      </c>
      <c r="AM36" s="259">
        <v>3.3825953659999999</v>
      </c>
      <c r="AN36" s="259">
        <v>3.796037766</v>
      </c>
      <c r="AO36" s="259">
        <v>2.9327141449999998</v>
      </c>
      <c r="AP36" s="259">
        <v>2.9947424520000001</v>
      </c>
      <c r="AQ36" s="259">
        <v>3.1329763659999998</v>
      </c>
      <c r="AR36" s="259">
        <v>3.2395659530000001</v>
      </c>
      <c r="AS36" s="259">
        <v>3.2089278960000001</v>
      </c>
      <c r="AT36" s="259">
        <v>3.0457916030000001</v>
      </c>
      <c r="AU36" s="259">
        <v>3.194751106</v>
      </c>
      <c r="AV36" s="259">
        <v>3.4819310109999999</v>
      </c>
      <c r="AW36" s="259">
        <v>3.8404976849999999</v>
      </c>
      <c r="AX36" s="259">
        <v>4.8298166580000004</v>
      </c>
      <c r="AY36" s="259">
        <v>3.9753267980000002</v>
      </c>
      <c r="AZ36" s="259">
        <v>3.323339415</v>
      </c>
      <c r="BA36" s="259">
        <v>3.0687019690000001</v>
      </c>
      <c r="BB36" s="259">
        <v>2.952904615</v>
      </c>
      <c r="BC36" s="259">
        <v>2.8427643150000002</v>
      </c>
      <c r="BD36" s="259">
        <v>2.8298711870000002</v>
      </c>
      <c r="BE36" s="259">
        <v>2.631643671</v>
      </c>
      <c r="BF36" s="259">
        <v>2.4149948910000001</v>
      </c>
      <c r="BG36" s="259">
        <v>2.6913879999999999</v>
      </c>
      <c r="BH36" s="259">
        <v>2.7680250000000002</v>
      </c>
      <c r="BI36" s="378">
        <v>2.7504029999999999</v>
      </c>
      <c r="BJ36" s="378">
        <v>3.2086610000000002</v>
      </c>
      <c r="BK36" s="378">
        <v>3.1792069999999999</v>
      </c>
      <c r="BL36" s="378">
        <v>2.995924</v>
      </c>
      <c r="BM36" s="378">
        <v>2.883613</v>
      </c>
      <c r="BN36" s="378">
        <v>2.6505450000000002</v>
      </c>
      <c r="BO36" s="378">
        <v>2.5606230000000001</v>
      </c>
      <c r="BP36" s="378">
        <v>2.5694900000000001</v>
      </c>
      <c r="BQ36" s="378">
        <v>2.6477330000000001</v>
      </c>
      <c r="BR36" s="378">
        <v>2.7227459999999999</v>
      </c>
      <c r="BS36" s="378">
        <v>2.5501909999999999</v>
      </c>
      <c r="BT36" s="378">
        <v>2.6991510000000001</v>
      </c>
      <c r="BU36" s="378">
        <v>2.668148</v>
      </c>
      <c r="BV36" s="378">
        <v>2.9687739999999998</v>
      </c>
    </row>
    <row r="37" spans="1:74" s="85" customFormat="1" ht="11.1" customHeight="1" x14ac:dyDescent="0.2">
      <c r="A37" s="84" t="s">
        <v>694</v>
      </c>
      <c r="B37" s="189" t="s">
        <v>453</v>
      </c>
      <c r="C37" s="259">
        <v>6.6278187170000002</v>
      </c>
      <c r="D37" s="259">
        <v>6.6530460939999996</v>
      </c>
      <c r="E37" s="259">
        <v>6.6571068990000004</v>
      </c>
      <c r="F37" s="259">
        <v>6.3621438650000002</v>
      </c>
      <c r="G37" s="259">
        <v>5.9452069349999999</v>
      </c>
      <c r="H37" s="259">
        <v>6.3811864370000002</v>
      </c>
      <c r="I37" s="259">
        <v>6.280237788</v>
      </c>
      <c r="J37" s="259">
        <v>6.0690865079999998</v>
      </c>
      <c r="K37" s="259">
        <v>6.1379973210000003</v>
      </c>
      <c r="L37" s="259">
        <v>5.8649565780000001</v>
      </c>
      <c r="M37" s="259">
        <v>5.5980121389999997</v>
      </c>
      <c r="N37" s="259">
        <v>5.1736929659999999</v>
      </c>
      <c r="O37" s="259">
        <v>5.1722677690000003</v>
      </c>
      <c r="P37" s="259">
        <v>5.3440807269999997</v>
      </c>
      <c r="Q37" s="259">
        <v>5.364426463</v>
      </c>
      <c r="R37" s="259">
        <v>5.0094400810000002</v>
      </c>
      <c r="S37" s="259">
        <v>4.8311354189999998</v>
      </c>
      <c r="T37" s="259">
        <v>5.0712494709999998</v>
      </c>
      <c r="U37" s="259">
        <v>5.4299312400000002</v>
      </c>
      <c r="V37" s="259">
        <v>5.4765530140000003</v>
      </c>
      <c r="W37" s="259">
        <v>5.4356943360000001</v>
      </c>
      <c r="X37" s="259">
        <v>5.3669115070000002</v>
      </c>
      <c r="Y37" s="259">
        <v>5.0587194139999996</v>
      </c>
      <c r="Z37" s="259">
        <v>4.9980827259999998</v>
      </c>
      <c r="AA37" s="259">
        <v>5.2972361149999996</v>
      </c>
      <c r="AB37" s="259">
        <v>5.3605868350000003</v>
      </c>
      <c r="AC37" s="259">
        <v>5.3579657259999998</v>
      </c>
      <c r="AD37" s="259">
        <v>5.2137567369999998</v>
      </c>
      <c r="AE37" s="259">
        <v>5.428069915</v>
      </c>
      <c r="AF37" s="259">
        <v>5.6379229869999996</v>
      </c>
      <c r="AG37" s="259">
        <v>5.7188914820000001</v>
      </c>
      <c r="AH37" s="259">
        <v>5.7457657869999998</v>
      </c>
      <c r="AI37" s="259">
        <v>5.6204761569999997</v>
      </c>
      <c r="AJ37" s="259">
        <v>6.058180224</v>
      </c>
      <c r="AK37" s="259">
        <v>5.4162233410000002</v>
      </c>
      <c r="AL37" s="259">
        <v>5.3164554099999997</v>
      </c>
      <c r="AM37" s="259">
        <v>5.4896643000000003</v>
      </c>
      <c r="AN37" s="259">
        <v>5.5560795890000003</v>
      </c>
      <c r="AO37" s="259">
        <v>5.5665571610000004</v>
      </c>
      <c r="AP37" s="259">
        <v>5.3050969879999998</v>
      </c>
      <c r="AQ37" s="259">
        <v>5.4150409589999997</v>
      </c>
      <c r="AR37" s="259">
        <v>5.6137402420000004</v>
      </c>
      <c r="AS37" s="259">
        <v>5.5613106859999997</v>
      </c>
      <c r="AT37" s="259">
        <v>5.196752128</v>
      </c>
      <c r="AU37" s="259">
        <v>3.9754688919999999</v>
      </c>
      <c r="AV37" s="259">
        <v>5.1332166170000004</v>
      </c>
      <c r="AW37" s="259">
        <v>4.7934967139999998</v>
      </c>
      <c r="AX37" s="259">
        <v>4.819046621</v>
      </c>
      <c r="AY37" s="259">
        <v>5.2932368480000003</v>
      </c>
      <c r="AZ37" s="259">
        <v>5.3652349429999999</v>
      </c>
      <c r="BA37" s="259">
        <v>5.2690945339999997</v>
      </c>
      <c r="BB37" s="259">
        <v>4.964771517</v>
      </c>
      <c r="BC37" s="259">
        <v>4.693550364</v>
      </c>
      <c r="BD37" s="259">
        <v>4.7321313820000004</v>
      </c>
      <c r="BE37" s="259">
        <v>5.1993403479999998</v>
      </c>
      <c r="BF37" s="259">
        <v>4.8530073419999997</v>
      </c>
      <c r="BG37" s="259">
        <v>4.9712779999999999</v>
      </c>
      <c r="BH37" s="259">
        <v>5.0973050000000004</v>
      </c>
      <c r="BI37" s="378">
        <v>5.1362649999999999</v>
      </c>
      <c r="BJ37" s="378">
        <v>5.2484950000000001</v>
      </c>
      <c r="BK37" s="378">
        <v>5.4297060000000004</v>
      </c>
      <c r="BL37" s="378">
        <v>5.4273340000000001</v>
      </c>
      <c r="BM37" s="378">
        <v>5.5455480000000001</v>
      </c>
      <c r="BN37" s="378">
        <v>5.3074690000000002</v>
      </c>
      <c r="BO37" s="378">
        <v>5.0598489999999998</v>
      </c>
      <c r="BP37" s="378">
        <v>5.1439529999999998</v>
      </c>
      <c r="BQ37" s="378">
        <v>5.3300400000000003</v>
      </c>
      <c r="BR37" s="378">
        <v>5.4081440000000001</v>
      </c>
      <c r="BS37" s="378">
        <v>5.3653919999999999</v>
      </c>
      <c r="BT37" s="378">
        <v>5.4259729999999999</v>
      </c>
      <c r="BU37" s="378">
        <v>5.3618269999999999</v>
      </c>
      <c r="BV37" s="378">
        <v>5.3933869999999997</v>
      </c>
    </row>
    <row r="38" spans="1:74" s="85" customFormat="1" ht="11.1" customHeight="1" x14ac:dyDescent="0.2">
      <c r="A38" s="84" t="s">
        <v>695</v>
      </c>
      <c r="B38" s="189" t="s">
        <v>454</v>
      </c>
      <c r="C38" s="259">
        <v>7.9160574639999997</v>
      </c>
      <c r="D38" s="259">
        <v>7.2576836150000004</v>
      </c>
      <c r="E38" s="259">
        <v>7.3194808470000003</v>
      </c>
      <c r="F38" s="259">
        <v>7.0627278709999999</v>
      </c>
      <c r="G38" s="259">
        <v>6.2523445999999998</v>
      </c>
      <c r="H38" s="259">
        <v>6.9650592160000002</v>
      </c>
      <c r="I38" s="259">
        <v>6.7778359019999996</v>
      </c>
      <c r="J38" s="259">
        <v>6.7579910280000002</v>
      </c>
      <c r="K38" s="259">
        <v>6.8260352879999999</v>
      </c>
      <c r="L38" s="259">
        <v>6.6107096409999997</v>
      </c>
      <c r="M38" s="259">
        <v>6.3098051570000004</v>
      </c>
      <c r="N38" s="259">
        <v>6.9602903410000003</v>
      </c>
      <c r="O38" s="259">
        <v>6.356417134</v>
      </c>
      <c r="P38" s="259">
        <v>6.8026068750000004</v>
      </c>
      <c r="Q38" s="259">
        <v>6.6009490609999997</v>
      </c>
      <c r="R38" s="259">
        <v>5.9493335470000002</v>
      </c>
      <c r="S38" s="259">
        <v>5.8138672109999998</v>
      </c>
      <c r="T38" s="259">
        <v>6.006773924</v>
      </c>
      <c r="U38" s="259">
        <v>6.222315268</v>
      </c>
      <c r="V38" s="259">
        <v>6.7161794090000004</v>
      </c>
      <c r="W38" s="259">
        <v>6.7078777690000004</v>
      </c>
      <c r="X38" s="259">
        <v>6.7015964950000004</v>
      </c>
      <c r="Y38" s="259">
        <v>6.9158010760000002</v>
      </c>
      <c r="Z38" s="259">
        <v>7.4736873389999996</v>
      </c>
      <c r="AA38" s="259">
        <v>7.3179371010000001</v>
      </c>
      <c r="AB38" s="259">
        <v>7.1805507229999996</v>
      </c>
      <c r="AC38" s="259">
        <v>7.2256126629999997</v>
      </c>
      <c r="AD38" s="259">
        <v>6.6695920319999997</v>
      </c>
      <c r="AE38" s="259">
        <v>6.5883332719999999</v>
      </c>
      <c r="AF38" s="259">
        <v>6.5778267279999998</v>
      </c>
      <c r="AG38" s="259">
        <v>6.4981616539999996</v>
      </c>
      <c r="AH38" s="259">
        <v>6.167649623</v>
      </c>
      <c r="AI38" s="259">
        <v>6.0278947599999997</v>
      </c>
      <c r="AJ38" s="259">
        <v>5.9341815530000002</v>
      </c>
      <c r="AK38" s="259">
        <v>6.1655559599999998</v>
      </c>
      <c r="AL38" s="259">
        <v>6.6398606779999998</v>
      </c>
      <c r="AM38" s="259">
        <v>7.0905676599999996</v>
      </c>
      <c r="AN38" s="259">
        <v>6.9850194569999999</v>
      </c>
      <c r="AO38" s="259">
        <v>6.922733977</v>
      </c>
      <c r="AP38" s="259">
        <v>6.1807968669999998</v>
      </c>
      <c r="AQ38" s="259">
        <v>6.0497829330000004</v>
      </c>
      <c r="AR38" s="259">
        <v>5.9890818069999998</v>
      </c>
      <c r="AS38" s="259">
        <v>6.3316232909999997</v>
      </c>
      <c r="AT38" s="259">
        <v>7.3885039089999998</v>
      </c>
      <c r="AU38" s="259">
        <v>6.7539959549999997</v>
      </c>
      <c r="AV38" s="259">
        <v>6.0908687620000004</v>
      </c>
      <c r="AW38" s="259">
        <v>6.55490073</v>
      </c>
      <c r="AX38" s="259">
        <v>7.3707126900000004</v>
      </c>
      <c r="AY38" s="259">
        <v>7.5886826249999997</v>
      </c>
      <c r="AZ38" s="259">
        <v>7.6575412460000001</v>
      </c>
      <c r="BA38" s="259">
        <v>7.7967597389999996</v>
      </c>
      <c r="BB38" s="259">
        <v>7.0297203430000001</v>
      </c>
      <c r="BC38" s="259">
        <v>6.5291691490000003</v>
      </c>
      <c r="BD38" s="259">
        <v>6.3492097669999996</v>
      </c>
      <c r="BE38" s="259">
        <v>6.4477351609999998</v>
      </c>
      <c r="BF38" s="259">
        <v>6.6041123170000002</v>
      </c>
      <c r="BG38" s="259">
        <v>6.3246520000000004</v>
      </c>
      <c r="BH38" s="259">
        <v>6.0963620000000001</v>
      </c>
      <c r="BI38" s="378">
        <v>6.1537519999999999</v>
      </c>
      <c r="BJ38" s="378">
        <v>6.4645679999999999</v>
      </c>
      <c r="BK38" s="378">
        <v>6.7793219999999996</v>
      </c>
      <c r="BL38" s="378">
        <v>6.6077440000000003</v>
      </c>
      <c r="BM38" s="378">
        <v>6.6104479999999999</v>
      </c>
      <c r="BN38" s="378">
        <v>6.1414759999999999</v>
      </c>
      <c r="BO38" s="378">
        <v>5.9790219999999996</v>
      </c>
      <c r="BP38" s="378">
        <v>6.0516310000000004</v>
      </c>
      <c r="BQ38" s="378">
        <v>6.0422799999999999</v>
      </c>
      <c r="BR38" s="378">
        <v>6.0926200000000001</v>
      </c>
      <c r="BS38" s="378">
        <v>6.0329030000000001</v>
      </c>
      <c r="BT38" s="378">
        <v>5.8630120000000003</v>
      </c>
      <c r="BU38" s="378">
        <v>6.0411409999999997</v>
      </c>
      <c r="BV38" s="378">
        <v>6.359318</v>
      </c>
    </row>
    <row r="39" spans="1:74" s="85" customFormat="1" ht="11.1" customHeight="1" x14ac:dyDescent="0.2">
      <c r="A39" s="84" t="s">
        <v>696</v>
      </c>
      <c r="B39" s="190" t="s">
        <v>428</v>
      </c>
      <c r="C39" s="214">
        <v>4.9000000000000004</v>
      </c>
      <c r="D39" s="214">
        <v>4.74</v>
      </c>
      <c r="E39" s="214">
        <v>4.46</v>
      </c>
      <c r="F39" s="214">
        <v>3.96</v>
      </c>
      <c r="G39" s="214">
        <v>3.58</v>
      </c>
      <c r="H39" s="214">
        <v>3.76</v>
      </c>
      <c r="I39" s="214">
        <v>3.74</v>
      </c>
      <c r="J39" s="214">
        <v>3.79</v>
      </c>
      <c r="K39" s="214">
        <v>3.65</v>
      </c>
      <c r="L39" s="214">
        <v>3.54</v>
      </c>
      <c r="M39" s="214">
        <v>3.28</v>
      </c>
      <c r="N39" s="214">
        <v>3.48</v>
      </c>
      <c r="O39" s="214">
        <v>3.62</v>
      </c>
      <c r="P39" s="214">
        <v>3.58</v>
      </c>
      <c r="Q39" s="214">
        <v>3.02</v>
      </c>
      <c r="R39" s="214">
        <v>3</v>
      </c>
      <c r="S39" s="214">
        <v>2.9</v>
      </c>
      <c r="T39" s="214">
        <v>2.89</v>
      </c>
      <c r="U39" s="214">
        <v>3.57</v>
      </c>
      <c r="V39" s="214">
        <v>3.59</v>
      </c>
      <c r="W39" s="214">
        <v>3.74</v>
      </c>
      <c r="X39" s="214">
        <v>3.87</v>
      </c>
      <c r="Y39" s="214">
        <v>3.86</v>
      </c>
      <c r="Z39" s="214">
        <v>4.2699999999999996</v>
      </c>
      <c r="AA39" s="214">
        <v>4.8499999999999996</v>
      </c>
      <c r="AB39" s="214">
        <v>4.53</v>
      </c>
      <c r="AC39" s="214">
        <v>3.92</v>
      </c>
      <c r="AD39" s="214">
        <v>4.1100000000000003</v>
      </c>
      <c r="AE39" s="214">
        <v>4.0199999999999996</v>
      </c>
      <c r="AF39" s="214">
        <v>4.05</v>
      </c>
      <c r="AG39" s="214">
        <v>3.92</v>
      </c>
      <c r="AH39" s="214">
        <v>3.78</v>
      </c>
      <c r="AI39" s="214">
        <v>3.83</v>
      </c>
      <c r="AJ39" s="214">
        <v>3.78</v>
      </c>
      <c r="AK39" s="214">
        <v>3.84</v>
      </c>
      <c r="AL39" s="214">
        <v>4.1900000000000004</v>
      </c>
      <c r="AM39" s="214">
        <v>4.4800000000000004</v>
      </c>
      <c r="AN39" s="214">
        <v>4.87</v>
      </c>
      <c r="AO39" s="214">
        <v>4.0199999999999996</v>
      </c>
      <c r="AP39" s="214">
        <v>3.91</v>
      </c>
      <c r="AQ39" s="214">
        <v>3.81</v>
      </c>
      <c r="AR39" s="214">
        <v>3.78</v>
      </c>
      <c r="AS39" s="214">
        <v>3.77</v>
      </c>
      <c r="AT39" s="214">
        <v>3.68</v>
      </c>
      <c r="AU39" s="214">
        <v>3.76</v>
      </c>
      <c r="AV39" s="214">
        <v>4.04</v>
      </c>
      <c r="AW39" s="214">
        <v>4.5199999999999996</v>
      </c>
      <c r="AX39" s="214">
        <v>5.48</v>
      </c>
      <c r="AY39" s="214">
        <v>5.03</v>
      </c>
      <c r="AZ39" s="214">
        <v>4.6399999999999997</v>
      </c>
      <c r="BA39" s="214">
        <v>4.32</v>
      </c>
      <c r="BB39" s="214">
        <v>4</v>
      </c>
      <c r="BC39" s="214">
        <v>3.64</v>
      </c>
      <c r="BD39" s="214">
        <v>3.55</v>
      </c>
      <c r="BE39" s="214">
        <v>3.34</v>
      </c>
      <c r="BF39" s="214">
        <v>3.2</v>
      </c>
      <c r="BG39" s="214">
        <v>3.3492060000000001</v>
      </c>
      <c r="BH39" s="214">
        <v>3.511806</v>
      </c>
      <c r="BI39" s="380">
        <v>3.68093</v>
      </c>
      <c r="BJ39" s="380">
        <v>4.1856489999999997</v>
      </c>
      <c r="BK39" s="380">
        <v>4.3472059999999999</v>
      </c>
      <c r="BL39" s="380">
        <v>4.2101040000000003</v>
      </c>
      <c r="BM39" s="380">
        <v>4.0088949999999999</v>
      </c>
      <c r="BN39" s="380">
        <v>3.6371690000000001</v>
      </c>
      <c r="BO39" s="380">
        <v>3.383988</v>
      </c>
      <c r="BP39" s="380">
        <v>3.3072629999999998</v>
      </c>
      <c r="BQ39" s="380">
        <v>3.3162289999999999</v>
      </c>
      <c r="BR39" s="380">
        <v>3.3758430000000001</v>
      </c>
      <c r="BS39" s="380">
        <v>3.2684410000000002</v>
      </c>
      <c r="BT39" s="380">
        <v>3.462691</v>
      </c>
      <c r="BU39" s="380">
        <v>3.624549</v>
      </c>
      <c r="BV39" s="380">
        <v>4.0173889999999997</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385"/>
      <c r="BD40" s="653"/>
      <c r="BE40" s="653"/>
      <c r="BF40" s="653"/>
      <c r="BG40" s="653"/>
      <c r="BH40" s="385"/>
      <c r="BI40" s="385"/>
      <c r="BJ40" s="385"/>
      <c r="BK40" s="385"/>
      <c r="BL40" s="385"/>
      <c r="BM40" s="385"/>
      <c r="BN40" s="385"/>
      <c r="BO40" s="385"/>
      <c r="BP40" s="385"/>
      <c r="BQ40" s="385"/>
      <c r="BR40" s="385"/>
      <c r="BS40" s="385"/>
      <c r="BT40" s="385"/>
      <c r="BU40" s="385"/>
      <c r="BV40" s="385"/>
    </row>
    <row r="41" spans="1:74" s="284" customFormat="1" ht="12" customHeight="1" x14ac:dyDescent="0.2">
      <c r="A41" s="198"/>
      <c r="B41" s="780" t="s">
        <v>834</v>
      </c>
      <c r="C41" s="781"/>
      <c r="D41" s="781"/>
      <c r="E41" s="781"/>
      <c r="F41" s="781"/>
      <c r="G41" s="781"/>
      <c r="H41" s="781"/>
      <c r="I41" s="781"/>
      <c r="J41" s="781"/>
      <c r="K41" s="781"/>
      <c r="L41" s="781"/>
      <c r="M41" s="781"/>
      <c r="N41" s="781"/>
      <c r="O41" s="781"/>
      <c r="P41" s="781"/>
      <c r="Q41" s="781"/>
      <c r="AY41" s="516"/>
      <c r="AZ41" s="516"/>
      <c r="BA41" s="516"/>
      <c r="BB41" s="516"/>
      <c r="BC41" s="516"/>
      <c r="BD41" s="654"/>
      <c r="BE41" s="654"/>
      <c r="BF41" s="654"/>
      <c r="BG41" s="654"/>
      <c r="BH41" s="516"/>
      <c r="BI41" s="516"/>
      <c r="BJ41" s="516"/>
    </row>
    <row r="42" spans="1:74" s="284" customFormat="1" ht="12" customHeight="1" x14ac:dyDescent="0.2">
      <c r="A42" s="198"/>
      <c r="B42" s="789" t="s">
        <v>133</v>
      </c>
      <c r="C42" s="781"/>
      <c r="D42" s="781"/>
      <c r="E42" s="781"/>
      <c r="F42" s="781"/>
      <c r="G42" s="781"/>
      <c r="H42" s="781"/>
      <c r="I42" s="781"/>
      <c r="J42" s="781"/>
      <c r="K42" s="781"/>
      <c r="L42" s="781"/>
      <c r="M42" s="781"/>
      <c r="N42" s="781"/>
      <c r="O42" s="781"/>
      <c r="P42" s="781"/>
      <c r="Q42" s="781"/>
      <c r="AY42" s="516"/>
      <c r="AZ42" s="516"/>
      <c r="BA42" s="516"/>
      <c r="BB42" s="516"/>
      <c r="BC42" s="516"/>
      <c r="BD42" s="654"/>
      <c r="BE42" s="654"/>
      <c r="BF42" s="654"/>
      <c r="BG42" s="654"/>
      <c r="BH42" s="516"/>
      <c r="BI42" s="516"/>
      <c r="BJ42" s="516"/>
    </row>
    <row r="43" spans="1:74" s="445" customFormat="1" ht="12" customHeight="1" x14ac:dyDescent="0.2">
      <c r="A43" s="444"/>
      <c r="B43" s="802" t="s">
        <v>859</v>
      </c>
      <c r="C43" s="803"/>
      <c r="D43" s="803"/>
      <c r="E43" s="803"/>
      <c r="F43" s="803"/>
      <c r="G43" s="803"/>
      <c r="H43" s="803"/>
      <c r="I43" s="803"/>
      <c r="J43" s="803"/>
      <c r="K43" s="803"/>
      <c r="L43" s="803"/>
      <c r="M43" s="803"/>
      <c r="N43" s="803"/>
      <c r="O43" s="803"/>
      <c r="P43" s="803"/>
      <c r="Q43" s="799"/>
      <c r="AY43" s="517"/>
      <c r="AZ43" s="517"/>
      <c r="BA43" s="517"/>
      <c r="BB43" s="517"/>
      <c r="BC43" s="517"/>
      <c r="BD43" s="655"/>
      <c r="BE43" s="655"/>
      <c r="BF43" s="655"/>
      <c r="BG43" s="655"/>
      <c r="BH43" s="517"/>
      <c r="BI43" s="517"/>
      <c r="BJ43" s="517"/>
    </row>
    <row r="44" spans="1:74" s="445" customFormat="1" ht="12" customHeight="1" x14ac:dyDescent="0.2">
      <c r="A44" s="444"/>
      <c r="B44" s="797" t="s">
        <v>895</v>
      </c>
      <c r="C44" s="803"/>
      <c r="D44" s="803"/>
      <c r="E44" s="803"/>
      <c r="F44" s="803"/>
      <c r="G44" s="803"/>
      <c r="H44" s="803"/>
      <c r="I44" s="803"/>
      <c r="J44" s="803"/>
      <c r="K44" s="803"/>
      <c r="L44" s="803"/>
      <c r="M44" s="803"/>
      <c r="N44" s="803"/>
      <c r="O44" s="803"/>
      <c r="P44" s="803"/>
      <c r="Q44" s="799"/>
      <c r="AY44" s="517"/>
      <c r="AZ44" s="517"/>
      <c r="BA44" s="517"/>
      <c r="BB44" s="517"/>
      <c r="BC44" s="517"/>
      <c r="BD44" s="655"/>
      <c r="BE44" s="655"/>
      <c r="BF44" s="655"/>
      <c r="BG44" s="655"/>
      <c r="BH44" s="517"/>
      <c r="BI44" s="517"/>
      <c r="BJ44" s="517"/>
    </row>
    <row r="45" spans="1:74" s="445" customFormat="1" ht="12" customHeight="1" x14ac:dyDescent="0.2">
      <c r="A45" s="444"/>
      <c r="B45" s="833" t="s">
        <v>896</v>
      </c>
      <c r="C45" s="799"/>
      <c r="D45" s="799"/>
      <c r="E45" s="799"/>
      <c r="F45" s="799"/>
      <c r="G45" s="799"/>
      <c r="H45" s="799"/>
      <c r="I45" s="799"/>
      <c r="J45" s="799"/>
      <c r="K45" s="799"/>
      <c r="L45" s="799"/>
      <c r="M45" s="799"/>
      <c r="N45" s="799"/>
      <c r="O45" s="799"/>
      <c r="P45" s="799"/>
      <c r="Q45" s="799"/>
      <c r="AY45" s="517"/>
      <c r="AZ45" s="517"/>
      <c r="BA45" s="517"/>
      <c r="BB45" s="517"/>
      <c r="BC45" s="517"/>
      <c r="BD45" s="655"/>
      <c r="BE45" s="655"/>
      <c r="BF45" s="655"/>
      <c r="BG45" s="655"/>
      <c r="BH45" s="517"/>
      <c r="BI45" s="517"/>
      <c r="BJ45" s="517"/>
    </row>
    <row r="46" spans="1:74" s="445" customFormat="1" ht="12" customHeight="1" x14ac:dyDescent="0.2">
      <c r="A46" s="446"/>
      <c r="B46" s="802" t="s">
        <v>897</v>
      </c>
      <c r="C46" s="803"/>
      <c r="D46" s="803"/>
      <c r="E46" s="803"/>
      <c r="F46" s="803"/>
      <c r="G46" s="803"/>
      <c r="H46" s="803"/>
      <c r="I46" s="803"/>
      <c r="J46" s="803"/>
      <c r="K46" s="803"/>
      <c r="L46" s="803"/>
      <c r="M46" s="803"/>
      <c r="N46" s="803"/>
      <c r="O46" s="803"/>
      <c r="P46" s="803"/>
      <c r="Q46" s="799"/>
      <c r="AY46" s="517"/>
      <c r="AZ46" s="517"/>
      <c r="BA46" s="517"/>
      <c r="BB46" s="517"/>
      <c r="BC46" s="517"/>
      <c r="BD46" s="655"/>
      <c r="BE46" s="655"/>
      <c r="BF46" s="655"/>
      <c r="BG46" s="655"/>
      <c r="BH46" s="517"/>
      <c r="BI46" s="517"/>
      <c r="BJ46" s="517"/>
    </row>
    <row r="47" spans="1:74" s="445" customFormat="1" ht="12" customHeight="1" x14ac:dyDescent="0.2">
      <c r="A47" s="446"/>
      <c r="B47" s="808" t="s">
        <v>186</v>
      </c>
      <c r="C47" s="799"/>
      <c r="D47" s="799"/>
      <c r="E47" s="799"/>
      <c r="F47" s="799"/>
      <c r="G47" s="799"/>
      <c r="H47" s="799"/>
      <c r="I47" s="799"/>
      <c r="J47" s="799"/>
      <c r="K47" s="799"/>
      <c r="L47" s="799"/>
      <c r="M47" s="799"/>
      <c r="N47" s="799"/>
      <c r="O47" s="799"/>
      <c r="P47" s="799"/>
      <c r="Q47" s="799"/>
      <c r="AY47" s="517"/>
      <c r="AZ47" s="517"/>
      <c r="BA47" s="517"/>
      <c r="BB47" s="517"/>
      <c r="BC47" s="517"/>
      <c r="BD47" s="655"/>
      <c r="BE47" s="655"/>
      <c r="BF47" s="655"/>
      <c r="BG47" s="655"/>
      <c r="BH47" s="517"/>
      <c r="BI47" s="517"/>
      <c r="BJ47" s="517"/>
    </row>
    <row r="48" spans="1:74" s="445" customFormat="1" ht="12" customHeight="1" x14ac:dyDescent="0.2">
      <c r="A48" s="446"/>
      <c r="B48" s="797" t="s">
        <v>863</v>
      </c>
      <c r="C48" s="798"/>
      <c r="D48" s="798"/>
      <c r="E48" s="798"/>
      <c r="F48" s="798"/>
      <c r="G48" s="798"/>
      <c r="H48" s="798"/>
      <c r="I48" s="798"/>
      <c r="J48" s="798"/>
      <c r="K48" s="798"/>
      <c r="L48" s="798"/>
      <c r="M48" s="798"/>
      <c r="N48" s="798"/>
      <c r="O48" s="798"/>
      <c r="P48" s="798"/>
      <c r="Q48" s="799"/>
      <c r="AY48" s="517"/>
      <c r="AZ48" s="517"/>
      <c r="BA48" s="517"/>
      <c r="BB48" s="517"/>
      <c r="BC48" s="517"/>
      <c r="BD48" s="655"/>
      <c r="BE48" s="655"/>
      <c r="BF48" s="655"/>
      <c r="BG48" s="655"/>
      <c r="BH48" s="517"/>
      <c r="BI48" s="517"/>
      <c r="BJ48" s="517"/>
    </row>
    <row r="49" spans="1:74" s="447" customFormat="1" ht="12" customHeight="1" x14ac:dyDescent="0.2">
      <c r="A49" s="429"/>
      <c r="B49" s="811" t="s">
        <v>959</v>
      </c>
      <c r="C49" s="799"/>
      <c r="D49" s="799"/>
      <c r="E49" s="799"/>
      <c r="F49" s="799"/>
      <c r="G49" s="799"/>
      <c r="H49" s="799"/>
      <c r="I49" s="799"/>
      <c r="J49" s="799"/>
      <c r="K49" s="799"/>
      <c r="L49" s="799"/>
      <c r="M49" s="799"/>
      <c r="N49" s="799"/>
      <c r="O49" s="799"/>
      <c r="P49" s="799"/>
      <c r="Q49" s="799"/>
      <c r="AY49" s="518"/>
      <c r="AZ49" s="518"/>
      <c r="BA49" s="518"/>
      <c r="BB49" s="518"/>
      <c r="BC49" s="518"/>
      <c r="BD49" s="656"/>
      <c r="BE49" s="656"/>
      <c r="BF49" s="656"/>
      <c r="BG49" s="656"/>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J52" sqref="BJ52"/>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2" customWidth="1"/>
    <col min="56" max="58" width="6.5703125" style="657" customWidth="1"/>
    <col min="59" max="62" width="6.5703125" style="382" customWidth="1"/>
    <col min="63" max="74" width="6.5703125" style="89" customWidth="1"/>
    <col min="75" max="16384" width="9.5703125" style="89"/>
  </cols>
  <sheetData>
    <row r="1" spans="1:74" ht="14.85" customHeight="1" x14ac:dyDescent="0.2">
      <c r="A1" s="790" t="s">
        <v>817</v>
      </c>
      <c r="B1" s="840" t="s">
        <v>246</v>
      </c>
      <c r="C1" s="841"/>
      <c r="D1" s="841"/>
      <c r="E1" s="841"/>
      <c r="F1" s="841"/>
      <c r="G1" s="841"/>
      <c r="H1" s="841"/>
      <c r="I1" s="841"/>
      <c r="J1" s="841"/>
      <c r="K1" s="841"/>
      <c r="L1" s="841"/>
      <c r="M1" s="841"/>
      <c r="N1" s="841"/>
      <c r="O1" s="841"/>
      <c r="P1" s="841"/>
      <c r="Q1" s="841"/>
      <c r="R1" s="841"/>
      <c r="S1" s="841"/>
      <c r="T1" s="841"/>
      <c r="U1" s="841"/>
      <c r="V1" s="841"/>
      <c r="W1" s="841"/>
      <c r="X1" s="841"/>
      <c r="Y1" s="841"/>
      <c r="Z1" s="841"/>
      <c r="AA1" s="841"/>
      <c r="AB1" s="841"/>
      <c r="AC1" s="841"/>
      <c r="AD1" s="841"/>
      <c r="AE1" s="841"/>
      <c r="AF1" s="841"/>
      <c r="AG1" s="841"/>
      <c r="AH1" s="841"/>
      <c r="AI1" s="841"/>
      <c r="AJ1" s="841"/>
      <c r="AK1" s="841"/>
      <c r="AL1" s="841"/>
      <c r="AM1" s="300"/>
    </row>
    <row r="2" spans="1:74" s="72" customFormat="1" ht="12.75"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7"/>
      <c r="BE2" s="647"/>
      <c r="BF2" s="647"/>
      <c r="BG2" s="390"/>
      <c r="BH2" s="390"/>
      <c r="BI2" s="390"/>
      <c r="BJ2" s="390"/>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90"/>
      <c r="B5" s="91" t="s">
        <v>228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4"/>
      <c r="BA5" s="774"/>
      <c r="BB5" s="774"/>
      <c r="BC5" s="774"/>
      <c r="BD5" s="774"/>
      <c r="BE5" s="774"/>
      <c r="BF5" s="774"/>
      <c r="BG5" s="774"/>
      <c r="BH5" s="92"/>
      <c r="BI5" s="92"/>
      <c r="BJ5" s="418"/>
      <c r="BK5" s="418"/>
      <c r="BL5" s="418"/>
      <c r="BM5" s="418"/>
      <c r="BN5" s="418"/>
      <c r="BO5" s="418"/>
      <c r="BP5" s="418"/>
      <c r="BQ5" s="418"/>
      <c r="BR5" s="418"/>
      <c r="BS5" s="418"/>
      <c r="BT5" s="418"/>
      <c r="BU5" s="418"/>
      <c r="BV5" s="418"/>
    </row>
    <row r="6" spans="1:74" ht="11.1" customHeight="1" x14ac:dyDescent="0.2">
      <c r="A6" s="93" t="s">
        <v>208</v>
      </c>
      <c r="B6" s="199" t="s">
        <v>456</v>
      </c>
      <c r="C6" s="256">
        <v>86.596905000000007</v>
      </c>
      <c r="D6" s="256">
        <v>72.250698</v>
      </c>
      <c r="E6" s="256">
        <v>81.476183000000006</v>
      </c>
      <c r="F6" s="256">
        <v>75.208629999999999</v>
      </c>
      <c r="G6" s="256">
        <v>70.414557000000002</v>
      </c>
      <c r="H6" s="256">
        <v>66.933364999999995</v>
      </c>
      <c r="I6" s="256">
        <v>76.476217000000005</v>
      </c>
      <c r="J6" s="256">
        <v>82.623422000000005</v>
      </c>
      <c r="K6" s="256">
        <v>77.723740000000006</v>
      </c>
      <c r="L6" s="256">
        <v>75.662374</v>
      </c>
      <c r="M6" s="256">
        <v>68.573907000000005</v>
      </c>
      <c r="N6" s="256">
        <v>63.000565000000002</v>
      </c>
      <c r="O6" s="256">
        <v>60.568714999999997</v>
      </c>
      <c r="P6" s="256">
        <v>57.328505999999997</v>
      </c>
      <c r="Q6" s="256">
        <v>55.327888000000002</v>
      </c>
      <c r="R6" s="256">
        <v>48.216355</v>
      </c>
      <c r="S6" s="256">
        <v>53.123077000000002</v>
      </c>
      <c r="T6" s="256">
        <v>59.513340999999997</v>
      </c>
      <c r="U6" s="256">
        <v>61.783814</v>
      </c>
      <c r="V6" s="256">
        <v>68.246998000000005</v>
      </c>
      <c r="W6" s="256">
        <v>65.069716999999997</v>
      </c>
      <c r="X6" s="256">
        <v>68.725230999999994</v>
      </c>
      <c r="Y6" s="256">
        <v>67.149752000000007</v>
      </c>
      <c r="Z6" s="256">
        <v>63.311104</v>
      </c>
      <c r="AA6" s="256">
        <v>68.414385999999993</v>
      </c>
      <c r="AB6" s="256">
        <v>64.389031000000003</v>
      </c>
      <c r="AC6" s="256">
        <v>64.335048</v>
      </c>
      <c r="AD6" s="256">
        <v>58.753723000000001</v>
      </c>
      <c r="AE6" s="256">
        <v>62.115414000000001</v>
      </c>
      <c r="AF6" s="256">
        <v>66.228987000000004</v>
      </c>
      <c r="AG6" s="256">
        <v>62.966363999999999</v>
      </c>
      <c r="AH6" s="256">
        <v>70.582329999999999</v>
      </c>
      <c r="AI6" s="256">
        <v>62.891468000000003</v>
      </c>
      <c r="AJ6" s="256">
        <v>66.367608000000004</v>
      </c>
      <c r="AK6" s="256">
        <v>64.345232999999993</v>
      </c>
      <c r="AL6" s="256">
        <v>63.219765000000002</v>
      </c>
      <c r="AM6" s="256">
        <v>61.936683000000002</v>
      </c>
      <c r="AN6" s="256">
        <v>60.235142000000003</v>
      </c>
      <c r="AO6" s="256">
        <v>65.467141999999996</v>
      </c>
      <c r="AP6" s="256">
        <v>58.032114</v>
      </c>
      <c r="AQ6" s="256">
        <v>61.195974999999997</v>
      </c>
      <c r="AR6" s="256">
        <v>61.557372000000001</v>
      </c>
      <c r="AS6" s="256">
        <v>62.945245999999997</v>
      </c>
      <c r="AT6" s="256">
        <v>69.301237999999998</v>
      </c>
      <c r="AU6" s="256">
        <v>62.416694</v>
      </c>
      <c r="AV6" s="256">
        <v>66.384384999999995</v>
      </c>
      <c r="AW6" s="256">
        <v>62.717784999999999</v>
      </c>
      <c r="AX6" s="256">
        <v>63.332763999999997</v>
      </c>
      <c r="AY6" s="256">
        <v>62.479281</v>
      </c>
      <c r="AZ6" s="256">
        <v>55.139682000000001</v>
      </c>
      <c r="BA6" s="256">
        <v>52.656734</v>
      </c>
      <c r="BB6" s="256">
        <v>58.765053000000002</v>
      </c>
      <c r="BC6" s="256">
        <v>59.589157714000002</v>
      </c>
      <c r="BD6" s="256">
        <v>55.504253714000001</v>
      </c>
      <c r="BE6" s="256">
        <v>58.073668714</v>
      </c>
      <c r="BF6" s="256">
        <v>62.817360428999997</v>
      </c>
      <c r="BG6" s="256">
        <v>58.046081286000003</v>
      </c>
      <c r="BH6" s="256">
        <v>57.244245345000003</v>
      </c>
      <c r="BI6" s="342">
        <v>54.599539999999998</v>
      </c>
      <c r="BJ6" s="342">
        <v>63.020769999999999</v>
      </c>
      <c r="BK6" s="342">
        <v>59.75882</v>
      </c>
      <c r="BL6" s="342">
        <v>50.368250000000003</v>
      </c>
      <c r="BM6" s="342">
        <v>62.076169999999998</v>
      </c>
      <c r="BN6" s="342">
        <v>39.375540000000001</v>
      </c>
      <c r="BO6" s="342">
        <v>47.715890000000002</v>
      </c>
      <c r="BP6" s="342">
        <v>44.578360000000004</v>
      </c>
      <c r="BQ6" s="342">
        <v>57.110700000000001</v>
      </c>
      <c r="BR6" s="342">
        <v>56.717649999999999</v>
      </c>
      <c r="BS6" s="342">
        <v>43.35707</v>
      </c>
      <c r="BT6" s="342">
        <v>47.087000000000003</v>
      </c>
      <c r="BU6" s="342">
        <v>45.860129999999998</v>
      </c>
      <c r="BV6" s="342">
        <v>53.109319999999997</v>
      </c>
    </row>
    <row r="7" spans="1:74" ht="11.1" customHeight="1" x14ac:dyDescent="0.2">
      <c r="A7" s="93" t="s">
        <v>209</v>
      </c>
      <c r="B7" s="199" t="s">
        <v>457</v>
      </c>
      <c r="C7" s="256">
        <v>22.499015</v>
      </c>
      <c r="D7" s="256">
        <v>18.771681000000001</v>
      </c>
      <c r="E7" s="256">
        <v>21.168603000000001</v>
      </c>
      <c r="F7" s="256">
        <v>19.394237</v>
      </c>
      <c r="G7" s="256">
        <v>18.157969000000001</v>
      </c>
      <c r="H7" s="256">
        <v>17.260297999999999</v>
      </c>
      <c r="I7" s="256">
        <v>18.241004</v>
      </c>
      <c r="J7" s="256">
        <v>19.707197000000001</v>
      </c>
      <c r="K7" s="256">
        <v>18.538542</v>
      </c>
      <c r="L7" s="256">
        <v>17.615821</v>
      </c>
      <c r="M7" s="256">
        <v>15.965479</v>
      </c>
      <c r="N7" s="256">
        <v>14.667875</v>
      </c>
      <c r="O7" s="256">
        <v>15.514084</v>
      </c>
      <c r="P7" s="256">
        <v>14.684125</v>
      </c>
      <c r="Q7" s="256">
        <v>14.171692999999999</v>
      </c>
      <c r="R7" s="256">
        <v>12.994496</v>
      </c>
      <c r="S7" s="256">
        <v>14.316874</v>
      </c>
      <c r="T7" s="256">
        <v>16.039048000000001</v>
      </c>
      <c r="U7" s="256">
        <v>14.287929999999999</v>
      </c>
      <c r="V7" s="256">
        <v>15.782622</v>
      </c>
      <c r="W7" s="256">
        <v>15.047812</v>
      </c>
      <c r="X7" s="256">
        <v>16.377801999999999</v>
      </c>
      <c r="Y7" s="256">
        <v>16.002369999999999</v>
      </c>
      <c r="Z7" s="256">
        <v>15.087555999999999</v>
      </c>
      <c r="AA7" s="256">
        <v>17.655503</v>
      </c>
      <c r="AB7" s="256">
        <v>16.616696000000001</v>
      </c>
      <c r="AC7" s="256">
        <v>16.602744999999999</v>
      </c>
      <c r="AD7" s="256">
        <v>15.923213000000001</v>
      </c>
      <c r="AE7" s="256">
        <v>16.834295999999998</v>
      </c>
      <c r="AF7" s="256">
        <v>17.949145999999999</v>
      </c>
      <c r="AG7" s="256">
        <v>14.912551000000001</v>
      </c>
      <c r="AH7" s="256">
        <v>16.716270000000002</v>
      </c>
      <c r="AI7" s="256">
        <v>14.894819999999999</v>
      </c>
      <c r="AJ7" s="256">
        <v>17.227444999999999</v>
      </c>
      <c r="AK7" s="256">
        <v>16.702470000000002</v>
      </c>
      <c r="AL7" s="256">
        <v>16.410352</v>
      </c>
      <c r="AM7" s="256">
        <v>16.550924999999999</v>
      </c>
      <c r="AN7" s="256">
        <v>16.096222000000001</v>
      </c>
      <c r="AO7" s="256">
        <v>17.494301</v>
      </c>
      <c r="AP7" s="256">
        <v>16.625109999999999</v>
      </c>
      <c r="AQ7" s="256">
        <v>17.531472999999998</v>
      </c>
      <c r="AR7" s="256">
        <v>17.635003999999999</v>
      </c>
      <c r="AS7" s="256">
        <v>15.842116000000001</v>
      </c>
      <c r="AT7" s="256">
        <v>17.441796</v>
      </c>
      <c r="AU7" s="256">
        <v>15.709068</v>
      </c>
      <c r="AV7" s="256">
        <v>17.231833999999999</v>
      </c>
      <c r="AW7" s="256">
        <v>16.280069000000001</v>
      </c>
      <c r="AX7" s="256">
        <v>16.439712</v>
      </c>
      <c r="AY7" s="256">
        <v>17.415711000000002</v>
      </c>
      <c r="AZ7" s="256">
        <v>15.355676000000001</v>
      </c>
      <c r="BA7" s="256">
        <v>14.628522999999999</v>
      </c>
      <c r="BB7" s="256">
        <v>16.236547999999999</v>
      </c>
      <c r="BC7" s="256">
        <v>16.493166143</v>
      </c>
      <c r="BD7" s="256">
        <v>15.326888857</v>
      </c>
      <c r="BE7" s="256">
        <v>15.427737285999999</v>
      </c>
      <c r="BF7" s="256">
        <v>16.621534143000002</v>
      </c>
      <c r="BG7" s="256">
        <v>15.332013570999999</v>
      </c>
      <c r="BH7" s="256">
        <v>15.253401274</v>
      </c>
      <c r="BI7" s="342">
        <v>14.214729999999999</v>
      </c>
      <c r="BJ7" s="342">
        <v>14.55655</v>
      </c>
      <c r="BK7" s="342">
        <v>13.11106</v>
      </c>
      <c r="BL7" s="342">
        <v>12.40921</v>
      </c>
      <c r="BM7" s="342">
        <v>15.708460000000001</v>
      </c>
      <c r="BN7" s="342">
        <v>11.64603</v>
      </c>
      <c r="BO7" s="342">
        <v>12.7013</v>
      </c>
      <c r="BP7" s="342">
        <v>10.73794</v>
      </c>
      <c r="BQ7" s="342">
        <v>13.162039999999999</v>
      </c>
      <c r="BR7" s="342">
        <v>12.873150000000001</v>
      </c>
      <c r="BS7" s="342">
        <v>10.166729999999999</v>
      </c>
      <c r="BT7" s="342">
        <v>10.509080000000001</v>
      </c>
      <c r="BU7" s="342">
        <v>10.612719999999999</v>
      </c>
      <c r="BV7" s="342">
        <v>11.4445</v>
      </c>
    </row>
    <row r="8" spans="1:74" ht="11.1" customHeight="1" x14ac:dyDescent="0.2">
      <c r="A8" s="93" t="s">
        <v>210</v>
      </c>
      <c r="B8" s="199" t="s">
        <v>458</v>
      </c>
      <c r="C8" s="256">
        <v>16.284445000000002</v>
      </c>
      <c r="D8" s="256">
        <v>13.58666</v>
      </c>
      <c r="E8" s="256">
        <v>15.321495000000001</v>
      </c>
      <c r="F8" s="256">
        <v>14.079362</v>
      </c>
      <c r="G8" s="256">
        <v>13.181867</v>
      </c>
      <c r="H8" s="256">
        <v>12.530124000000001</v>
      </c>
      <c r="I8" s="256">
        <v>14.551660999999999</v>
      </c>
      <c r="J8" s="256">
        <v>15.721344999999999</v>
      </c>
      <c r="K8" s="256">
        <v>14.789001000000001</v>
      </c>
      <c r="L8" s="256">
        <v>13.694870999999999</v>
      </c>
      <c r="M8" s="256">
        <v>12.411851</v>
      </c>
      <c r="N8" s="256">
        <v>11.403091999999999</v>
      </c>
      <c r="O8" s="256">
        <v>12.901736</v>
      </c>
      <c r="P8" s="256">
        <v>12.211539</v>
      </c>
      <c r="Q8" s="256">
        <v>11.785367000000001</v>
      </c>
      <c r="R8" s="256">
        <v>10.327764999999999</v>
      </c>
      <c r="S8" s="256">
        <v>11.378765</v>
      </c>
      <c r="T8" s="256">
        <v>12.747572</v>
      </c>
      <c r="U8" s="256">
        <v>11.330605</v>
      </c>
      <c r="V8" s="256">
        <v>12.515905999999999</v>
      </c>
      <c r="W8" s="256">
        <v>11.933246</v>
      </c>
      <c r="X8" s="256">
        <v>12.749162</v>
      </c>
      <c r="Y8" s="256">
        <v>12.456887</v>
      </c>
      <c r="Z8" s="256">
        <v>11.744757999999999</v>
      </c>
      <c r="AA8" s="256">
        <v>13.348423</v>
      </c>
      <c r="AB8" s="256">
        <v>12.563029999999999</v>
      </c>
      <c r="AC8" s="256">
        <v>12.552457</v>
      </c>
      <c r="AD8" s="256">
        <v>11.399927999999999</v>
      </c>
      <c r="AE8" s="256">
        <v>12.052180999999999</v>
      </c>
      <c r="AF8" s="256">
        <v>12.850327999999999</v>
      </c>
      <c r="AG8" s="256">
        <v>11.19679</v>
      </c>
      <c r="AH8" s="256">
        <v>12.551097</v>
      </c>
      <c r="AI8" s="256">
        <v>11.183469000000001</v>
      </c>
      <c r="AJ8" s="256">
        <v>12.181654999999999</v>
      </c>
      <c r="AK8" s="256">
        <v>11.810457</v>
      </c>
      <c r="AL8" s="256">
        <v>11.603852</v>
      </c>
      <c r="AM8" s="256">
        <v>11.193096000000001</v>
      </c>
      <c r="AN8" s="256">
        <v>10.885598999999999</v>
      </c>
      <c r="AO8" s="256">
        <v>11.831136000000001</v>
      </c>
      <c r="AP8" s="256">
        <v>11.057188</v>
      </c>
      <c r="AQ8" s="256">
        <v>11.660024</v>
      </c>
      <c r="AR8" s="256">
        <v>11.728915000000001</v>
      </c>
      <c r="AS8" s="256">
        <v>11.224977000000001</v>
      </c>
      <c r="AT8" s="256">
        <v>12.358420000000001</v>
      </c>
      <c r="AU8" s="256">
        <v>11.130723</v>
      </c>
      <c r="AV8" s="256">
        <v>11.691022999999999</v>
      </c>
      <c r="AW8" s="256">
        <v>11.045306999999999</v>
      </c>
      <c r="AX8" s="256">
        <v>11.153570999999999</v>
      </c>
      <c r="AY8" s="256">
        <v>11.360863999999999</v>
      </c>
      <c r="AZ8" s="256">
        <v>10.017488999999999</v>
      </c>
      <c r="BA8" s="256">
        <v>9.6144630000000006</v>
      </c>
      <c r="BB8" s="256">
        <v>10.927752</v>
      </c>
      <c r="BC8" s="256">
        <v>11.099135857</v>
      </c>
      <c r="BD8" s="256">
        <v>10.335629143</v>
      </c>
      <c r="BE8" s="256">
        <v>10.644795714000001</v>
      </c>
      <c r="BF8" s="256">
        <v>11.532431286</v>
      </c>
      <c r="BG8" s="256">
        <v>10.496734857</v>
      </c>
      <c r="BH8" s="256">
        <v>10.516251786</v>
      </c>
      <c r="BI8" s="342">
        <v>10.27346</v>
      </c>
      <c r="BJ8" s="342">
        <v>11.34262</v>
      </c>
      <c r="BK8" s="342">
        <v>11.55082</v>
      </c>
      <c r="BL8" s="342">
        <v>9.8425890000000003</v>
      </c>
      <c r="BM8" s="342">
        <v>12.00104</v>
      </c>
      <c r="BN8" s="342">
        <v>7.6443750000000001</v>
      </c>
      <c r="BO8" s="342">
        <v>8.9676989999999996</v>
      </c>
      <c r="BP8" s="342">
        <v>8.9429149999999993</v>
      </c>
      <c r="BQ8" s="342">
        <v>11.17853</v>
      </c>
      <c r="BR8" s="342">
        <v>11.6792</v>
      </c>
      <c r="BS8" s="342">
        <v>9.4088720000000006</v>
      </c>
      <c r="BT8" s="342">
        <v>10.05842</v>
      </c>
      <c r="BU8" s="342">
        <v>10.463380000000001</v>
      </c>
      <c r="BV8" s="342">
        <v>11.54782</v>
      </c>
    </row>
    <row r="9" spans="1:74" ht="11.1" customHeight="1" x14ac:dyDescent="0.2">
      <c r="A9" s="93" t="s">
        <v>211</v>
      </c>
      <c r="B9" s="199" t="s">
        <v>459</v>
      </c>
      <c r="C9" s="256">
        <v>47.813445000000002</v>
      </c>
      <c r="D9" s="256">
        <v>39.892356999999997</v>
      </c>
      <c r="E9" s="256">
        <v>44.986085000000003</v>
      </c>
      <c r="F9" s="256">
        <v>41.735030999999999</v>
      </c>
      <c r="G9" s="256">
        <v>39.074720999999997</v>
      </c>
      <c r="H9" s="256">
        <v>37.142943000000002</v>
      </c>
      <c r="I9" s="256">
        <v>43.683551999999999</v>
      </c>
      <c r="J9" s="256">
        <v>47.194879999999998</v>
      </c>
      <c r="K9" s="256">
        <v>44.396197000000001</v>
      </c>
      <c r="L9" s="256">
        <v>44.351681999999997</v>
      </c>
      <c r="M9" s="256">
        <v>40.196576999999998</v>
      </c>
      <c r="N9" s="256">
        <v>36.929597999999999</v>
      </c>
      <c r="O9" s="256">
        <v>32.152895000000001</v>
      </c>
      <c r="P9" s="256">
        <v>30.432842000000001</v>
      </c>
      <c r="Q9" s="256">
        <v>29.370827999999999</v>
      </c>
      <c r="R9" s="256">
        <v>24.894093999999999</v>
      </c>
      <c r="S9" s="256">
        <v>27.427437999999999</v>
      </c>
      <c r="T9" s="256">
        <v>30.726721000000001</v>
      </c>
      <c r="U9" s="256">
        <v>36.165278999999998</v>
      </c>
      <c r="V9" s="256">
        <v>39.94847</v>
      </c>
      <c r="W9" s="256">
        <v>38.088659</v>
      </c>
      <c r="X9" s="256">
        <v>39.598267</v>
      </c>
      <c r="Y9" s="256">
        <v>38.690494999999999</v>
      </c>
      <c r="Z9" s="256">
        <v>36.478789999999996</v>
      </c>
      <c r="AA9" s="256">
        <v>37.41046</v>
      </c>
      <c r="AB9" s="256">
        <v>35.209305000000001</v>
      </c>
      <c r="AC9" s="256">
        <v>35.179845999999998</v>
      </c>
      <c r="AD9" s="256">
        <v>31.430582000000001</v>
      </c>
      <c r="AE9" s="256">
        <v>33.228937000000002</v>
      </c>
      <c r="AF9" s="256">
        <v>35.429513</v>
      </c>
      <c r="AG9" s="256">
        <v>36.857022999999998</v>
      </c>
      <c r="AH9" s="256">
        <v>41.314962999999999</v>
      </c>
      <c r="AI9" s="256">
        <v>36.813178999999998</v>
      </c>
      <c r="AJ9" s="256">
        <v>36.958508000000002</v>
      </c>
      <c r="AK9" s="256">
        <v>35.832306000000003</v>
      </c>
      <c r="AL9" s="256">
        <v>35.205561000000003</v>
      </c>
      <c r="AM9" s="256">
        <v>34.227167000000001</v>
      </c>
      <c r="AN9" s="256">
        <v>33.286895999999999</v>
      </c>
      <c r="AO9" s="256">
        <v>36.178142000000001</v>
      </c>
      <c r="AP9" s="256">
        <v>30.363935999999999</v>
      </c>
      <c r="AQ9" s="256">
        <v>32.019362000000001</v>
      </c>
      <c r="AR9" s="256">
        <v>32.208449000000002</v>
      </c>
      <c r="AS9" s="256">
        <v>35.900148999999999</v>
      </c>
      <c r="AT9" s="256">
        <v>39.525241999999999</v>
      </c>
      <c r="AU9" s="256">
        <v>35.598708000000002</v>
      </c>
      <c r="AV9" s="256">
        <v>37.609195999999997</v>
      </c>
      <c r="AW9" s="256">
        <v>35.531927000000003</v>
      </c>
      <c r="AX9" s="256">
        <v>35.880312000000004</v>
      </c>
      <c r="AY9" s="256">
        <v>33.702705999999999</v>
      </c>
      <c r="AZ9" s="256">
        <v>29.766517</v>
      </c>
      <c r="BA9" s="256">
        <v>28.413747999999998</v>
      </c>
      <c r="BB9" s="256">
        <v>31.600753000000001</v>
      </c>
      <c r="BC9" s="256">
        <v>31.996855713999999</v>
      </c>
      <c r="BD9" s="256">
        <v>29.841735713999999</v>
      </c>
      <c r="BE9" s="256">
        <v>32.001135714</v>
      </c>
      <c r="BF9" s="256">
        <v>34.663395000000001</v>
      </c>
      <c r="BG9" s="256">
        <v>32.217332857000002</v>
      </c>
      <c r="BH9" s="256">
        <v>31.474592286</v>
      </c>
      <c r="BI9" s="342">
        <v>30.111350000000002</v>
      </c>
      <c r="BJ9" s="342">
        <v>37.121600000000001</v>
      </c>
      <c r="BK9" s="342">
        <v>35.096939999999996</v>
      </c>
      <c r="BL9" s="342">
        <v>28.11645</v>
      </c>
      <c r="BM9" s="342">
        <v>34.366680000000002</v>
      </c>
      <c r="BN9" s="342">
        <v>20.085139999999999</v>
      </c>
      <c r="BO9" s="342">
        <v>26.046880000000002</v>
      </c>
      <c r="BP9" s="342">
        <v>24.89751</v>
      </c>
      <c r="BQ9" s="342">
        <v>32.770130000000002</v>
      </c>
      <c r="BR9" s="342">
        <v>32.165300000000002</v>
      </c>
      <c r="BS9" s="342">
        <v>23.781469999999999</v>
      </c>
      <c r="BT9" s="342">
        <v>26.519490000000001</v>
      </c>
      <c r="BU9" s="342">
        <v>24.784040000000001</v>
      </c>
      <c r="BV9" s="342">
        <v>30.117000000000001</v>
      </c>
    </row>
    <row r="10" spans="1:74" ht="11.1" customHeight="1" x14ac:dyDescent="0.2">
      <c r="A10" s="95" t="s">
        <v>212</v>
      </c>
      <c r="B10" s="199" t="s">
        <v>460</v>
      </c>
      <c r="C10" s="256">
        <v>7.6999999999999999E-2</v>
      </c>
      <c r="D10" s="256">
        <v>-0.76400000000000001</v>
      </c>
      <c r="E10" s="256">
        <v>-2.9000000000000001E-2</v>
      </c>
      <c r="F10" s="256">
        <v>-0.61599999999999999</v>
      </c>
      <c r="G10" s="256">
        <v>0.40899999999999997</v>
      </c>
      <c r="H10" s="256">
        <v>0.41799999999999998</v>
      </c>
      <c r="I10" s="256">
        <v>0.40600000000000003</v>
      </c>
      <c r="J10" s="256">
        <v>1.64</v>
      </c>
      <c r="K10" s="256">
        <v>1.1399999999999999</v>
      </c>
      <c r="L10" s="256">
        <v>-0.02</v>
      </c>
      <c r="M10" s="256">
        <v>-0.27600000000000002</v>
      </c>
      <c r="N10" s="256">
        <v>0.63800000000000001</v>
      </c>
      <c r="O10" s="256">
        <v>0.63500000000000001</v>
      </c>
      <c r="P10" s="256">
        <v>-2.1999999999999999E-2</v>
      </c>
      <c r="Q10" s="256">
        <v>5.0999999999999997E-2</v>
      </c>
      <c r="R10" s="256">
        <v>0.19600000000000001</v>
      </c>
      <c r="S10" s="256">
        <v>0.95799999999999996</v>
      </c>
      <c r="T10" s="256">
        <v>1.121</v>
      </c>
      <c r="U10" s="256">
        <v>1.5389999999999999</v>
      </c>
      <c r="V10" s="256">
        <v>2.2669999999999999</v>
      </c>
      <c r="W10" s="256">
        <v>1.8440000000000001</v>
      </c>
      <c r="X10" s="256">
        <v>0.85699999999999998</v>
      </c>
      <c r="Y10" s="256">
        <v>0.78</v>
      </c>
      <c r="Z10" s="256">
        <v>0.33600000000000002</v>
      </c>
      <c r="AA10" s="256">
        <v>0.33500000000000002</v>
      </c>
      <c r="AB10" s="256">
        <v>-0.19600000000000001</v>
      </c>
      <c r="AC10" s="256">
        <v>-0.02</v>
      </c>
      <c r="AD10" s="256">
        <v>2.1000000000000001E-2</v>
      </c>
      <c r="AE10" s="256">
        <v>0.81899999999999995</v>
      </c>
      <c r="AF10" s="256">
        <v>0.92</v>
      </c>
      <c r="AG10" s="256">
        <v>-2.0350000000000001</v>
      </c>
      <c r="AH10" s="256">
        <v>1.2390000000000001</v>
      </c>
      <c r="AI10" s="256">
        <v>0.79600000000000004</v>
      </c>
      <c r="AJ10" s="256">
        <v>-2.9000000000000001E-2</v>
      </c>
      <c r="AK10" s="256">
        <v>-0.246</v>
      </c>
      <c r="AL10" s="256">
        <v>-0.29399999999999998</v>
      </c>
      <c r="AM10" s="256">
        <v>-0.77</v>
      </c>
      <c r="AN10" s="256">
        <v>-0.16857896999999999</v>
      </c>
      <c r="AO10" s="256">
        <v>0.20210849</v>
      </c>
      <c r="AP10" s="256">
        <v>1.3188276999999999</v>
      </c>
      <c r="AQ10" s="256">
        <v>0.57559006000000001</v>
      </c>
      <c r="AR10" s="256">
        <v>-0.15553971</v>
      </c>
      <c r="AS10" s="256">
        <v>1.97172193</v>
      </c>
      <c r="AT10" s="256">
        <v>-0.78142403999999999</v>
      </c>
      <c r="AU10" s="256">
        <v>-0.73095279999999996</v>
      </c>
      <c r="AV10" s="256">
        <v>0.65947904000000002</v>
      </c>
      <c r="AW10" s="256">
        <v>-0.54153896999999995</v>
      </c>
      <c r="AX10" s="256">
        <v>0.72730726999999995</v>
      </c>
      <c r="AY10" s="256">
        <v>0.30099999999999999</v>
      </c>
      <c r="AZ10" s="256">
        <v>-1.66</v>
      </c>
      <c r="BA10" s="256">
        <v>-0.107</v>
      </c>
      <c r="BB10" s="256">
        <v>1.8149999999999999</v>
      </c>
      <c r="BC10" s="256">
        <v>-0.85</v>
      </c>
      <c r="BD10" s="256">
        <v>0.315</v>
      </c>
      <c r="BE10" s="256">
        <v>-9.9000000000000005E-2</v>
      </c>
      <c r="BF10" s="256">
        <v>-0.52300000000000002</v>
      </c>
      <c r="BG10" s="256">
        <v>-0.65608270000000002</v>
      </c>
      <c r="BH10" s="256">
        <v>-1.230405</v>
      </c>
      <c r="BI10" s="342">
        <v>-0.41410599999999997</v>
      </c>
      <c r="BJ10" s="342">
        <v>6.9030199999999995E-4</v>
      </c>
      <c r="BK10" s="342">
        <v>-7.2508799999999998E-2</v>
      </c>
      <c r="BL10" s="342">
        <v>-0.38969819999999999</v>
      </c>
      <c r="BM10" s="342">
        <v>-4.2258199999999999E-3</v>
      </c>
      <c r="BN10" s="342">
        <v>-0.284414</v>
      </c>
      <c r="BO10" s="342">
        <v>-0.31437349999999997</v>
      </c>
      <c r="BP10" s="342">
        <v>1.542994</v>
      </c>
      <c r="BQ10" s="342">
        <v>1.8228500000000001</v>
      </c>
      <c r="BR10" s="342">
        <v>-0.36823460000000002</v>
      </c>
      <c r="BS10" s="342">
        <v>0.1863648</v>
      </c>
      <c r="BT10" s="342">
        <v>-0.95468430000000004</v>
      </c>
      <c r="BU10" s="342">
        <v>-0.26875290000000002</v>
      </c>
      <c r="BV10" s="342">
        <v>-0.89984929999999996</v>
      </c>
    </row>
    <row r="11" spans="1:74" ht="11.1" customHeight="1" x14ac:dyDescent="0.2">
      <c r="A11" s="93" t="s">
        <v>213</v>
      </c>
      <c r="B11" s="199" t="s">
        <v>461</v>
      </c>
      <c r="C11" s="256">
        <v>1.292689</v>
      </c>
      <c r="D11" s="256">
        <v>0.865707</v>
      </c>
      <c r="E11" s="256">
        <v>0.85041</v>
      </c>
      <c r="F11" s="256">
        <v>0.87896399999999997</v>
      </c>
      <c r="G11" s="256">
        <v>0.91949899999999996</v>
      </c>
      <c r="H11" s="256">
        <v>0.84150599999999998</v>
      </c>
      <c r="I11" s="256">
        <v>1.091037</v>
      </c>
      <c r="J11" s="256">
        <v>0.96981099999999998</v>
      </c>
      <c r="K11" s="256">
        <v>0.90366599999999997</v>
      </c>
      <c r="L11" s="256">
        <v>0.85449799999999998</v>
      </c>
      <c r="M11" s="256">
        <v>0.88168100000000005</v>
      </c>
      <c r="N11" s="256">
        <v>0.96854300000000004</v>
      </c>
      <c r="O11" s="256">
        <v>0.69317200000000001</v>
      </c>
      <c r="P11" s="256">
        <v>0.81884800000000002</v>
      </c>
      <c r="Q11" s="256">
        <v>1.185524</v>
      </c>
      <c r="R11" s="256">
        <v>0.74032200000000004</v>
      </c>
      <c r="S11" s="256">
        <v>0.91033299999999995</v>
      </c>
      <c r="T11" s="256">
        <v>0.64115299999999997</v>
      </c>
      <c r="U11" s="256">
        <v>0.99005900000000002</v>
      </c>
      <c r="V11" s="256">
        <v>0.94300799999999996</v>
      </c>
      <c r="W11" s="256">
        <v>0.80000899999999997</v>
      </c>
      <c r="X11" s="256">
        <v>0.76838099999999998</v>
      </c>
      <c r="Y11" s="256">
        <v>0.70643500000000004</v>
      </c>
      <c r="Z11" s="256">
        <v>0.64911399999999997</v>
      </c>
      <c r="AA11" s="256">
        <v>0.74309199999999997</v>
      </c>
      <c r="AB11" s="256">
        <v>0.61230099999999998</v>
      </c>
      <c r="AC11" s="256">
        <v>0.55966099999999996</v>
      </c>
      <c r="AD11" s="256">
        <v>0.492863</v>
      </c>
      <c r="AE11" s="256">
        <v>1.0531200000000001</v>
      </c>
      <c r="AF11" s="256">
        <v>0.65106699999999995</v>
      </c>
      <c r="AG11" s="256">
        <v>0.95627399999999996</v>
      </c>
      <c r="AH11" s="256">
        <v>0.83888600000000002</v>
      </c>
      <c r="AI11" s="256">
        <v>0.51282300000000003</v>
      </c>
      <c r="AJ11" s="256">
        <v>0.58159000000000005</v>
      </c>
      <c r="AK11" s="256">
        <v>0.36757600000000001</v>
      </c>
      <c r="AL11" s="256">
        <v>0.40791899999999998</v>
      </c>
      <c r="AM11" s="256">
        <v>0.49962600000000001</v>
      </c>
      <c r="AN11" s="256">
        <v>0.34919800000000001</v>
      </c>
      <c r="AO11" s="256">
        <v>0.51813799999999999</v>
      </c>
      <c r="AP11" s="256">
        <v>0.49401499999999998</v>
      </c>
      <c r="AQ11" s="256">
        <v>0.543771</v>
      </c>
      <c r="AR11" s="256">
        <v>0.50861400000000001</v>
      </c>
      <c r="AS11" s="256">
        <v>0.69199100000000002</v>
      </c>
      <c r="AT11" s="256">
        <v>0.48385499999999998</v>
      </c>
      <c r="AU11" s="256">
        <v>0.26286399999999999</v>
      </c>
      <c r="AV11" s="256">
        <v>0.30414999999999998</v>
      </c>
      <c r="AW11" s="256">
        <v>0.39988600000000002</v>
      </c>
      <c r="AX11" s="256">
        <v>0.89804200000000001</v>
      </c>
      <c r="AY11" s="256">
        <v>0.624726</v>
      </c>
      <c r="AZ11" s="256">
        <v>0.35844100000000001</v>
      </c>
      <c r="BA11" s="256">
        <v>0.70563200000000004</v>
      </c>
      <c r="BB11" s="256">
        <v>0.53663499999999997</v>
      </c>
      <c r="BC11" s="256">
        <v>0.40755599999999997</v>
      </c>
      <c r="BD11" s="256">
        <v>0.65956099999999995</v>
      </c>
      <c r="BE11" s="256">
        <v>0.51126400000000005</v>
      </c>
      <c r="BF11" s="256">
        <v>0.51892700000000003</v>
      </c>
      <c r="BG11" s="256">
        <v>0.4971506</v>
      </c>
      <c r="BH11" s="256">
        <v>0.51087479999999996</v>
      </c>
      <c r="BI11" s="342">
        <v>0.49625900000000001</v>
      </c>
      <c r="BJ11" s="342">
        <v>0.48541630000000002</v>
      </c>
      <c r="BK11" s="342">
        <v>0.49948949999999998</v>
      </c>
      <c r="BL11" s="342">
        <v>0.34575420000000001</v>
      </c>
      <c r="BM11" s="342">
        <v>0.38620290000000002</v>
      </c>
      <c r="BN11" s="342">
        <v>0.36773020000000001</v>
      </c>
      <c r="BO11" s="342">
        <v>0.4305737</v>
      </c>
      <c r="BP11" s="342">
        <v>0.46549459999999998</v>
      </c>
      <c r="BQ11" s="342">
        <v>0.54901979999999995</v>
      </c>
      <c r="BR11" s="342">
        <v>0.48525400000000002</v>
      </c>
      <c r="BS11" s="342">
        <v>0.4695897</v>
      </c>
      <c r="BT11" s="342">
        <v>0.4861162</v>
      </c>
      <c r="BU11" s="342">
        <v>0.47478350000000002</v>
      </c>
      <c r="BV11" s="342">
        <v>0.46594039999999998</v>
      </c>
    </row>
    <row r="12" spans="1:74" ht="11.1" customHeight="1" x14ac:dyDescent="0.2">
      <c r="A12" s="93" t="s">
        <v>214</v>
      </c>
      <c r="B12" s="199" t="s">
        <v>462</v>
      </c>
      <c r="C12" s="256">
        <v>7.8712689999999998</v>
      </c>
      <c r="D12" s="256">
        <v>6.495743</v>
      </c>
      <c r="E12" s="256">
        <v>7.6120390000000002</v>
      </c>
      <c r="F12" s="256">
        <v>7.2161689999999998</v>
      </c>
      <c r="G12" s="256">
        <v>6.7610799999999998</v>
      </c>
      <c r="H12" s="256">
        <v>5.7885520000000001</v>
      </c>
      <c r="I12" s="256">
        <v>5.1173840000000004</v>
      </c>
      <c r="J12" s="256">
        <v>6.4086720000000001</v>
      </c>
      <c r="K12" s="256">
        <v>5.3882459999999996</v>
      </c>
      <c r="L12" s="256">
        <v>5.7439840000000002</v>
      </c>
      <c r="M12" s="256">
        <v>4.7088530000000004</v>
      </c>
      <c r="N12" s="256">
        <v>4.8458969999999999</v>
      </c>
      <c r="O12" s="256">
        <v>4.4332520000000004</v>
      </c>
      <c r="P12" s="256">
        <v>4.5113630000000002</v>
      </c>
      <c r="Q12" s="256">
        <v>5.2084060000000001</v>
      </c>
      <c r="R12" s="256">
        <v>4.5832699999999997</v>
      </c>
      <c r="S12" s="256">
        <v>4.2086100000000002</v>
      </c>
      <c r="T12" s="256">
        <v>5.4315249999999997</v>
      </c>
      <c r="U12" s="256">
        <v>3.2758970000000001</v>
      </c>
      <c r="V12" s="256">
        <v>5.0031559999999997</v>
      </c>
      <c r="W12" s="256">
        <v>4.2728570000000001</v>
      </c>
      <c r="X12" s="256">
        <v>4.8629439999999997</v>
      </c>
      <c r="Y12" s="256">
        <v>6.5535009999999998</v>
      </c>
      <c r="Z12" s="256">
        <v>7.9262360000000003</v>
      </c>
      <c r="AA12" s="256">
        <v>7.3854649999999999</v>
      </c>
      <c r="AB12" s="256">
        <v>6.9083259999999997</v>
      </c>
      <c r="AC12" s="256">
        <v>8.0131139999999998</v>
      </c>
      <c r="AD12" s="256">
        <v>7.2364160000000002</v>
      </c>
      <c r="AE12" s="256">
        <v>7.2428109999999997</v>
      </c>
      <c r="AF12" s="256">
        <v>7.3171759999999999</v>
      </c>
      <c r="AG12" s="256">
        <v>7.177251</v>
      </c>
      <c r="AH12" s="256">
        <v>8.5731289999999998</v>
      </c>
      <c r="AI12" s="256">
        <v>8.8937369999999998</v>
      </c>
      <c r="AJ12" s="256">
        <v>9.1589869999999998</v>
      </c>
      <c r="AK12" s="256">
        <v>9.5521969999999996</v>
      </c>
      <c r="AL12" s="256">
        <v>9.4947759999999999</v>
      </c>
      <c r="AM12" s="256">
        <v>8.7722200000000008</v>
      </c>
      <c r="AN12" s="256">
        <v>9.0223569999999995</v>
      </c>
      <c r="AO12" s="256">
        <v>9.4261990000000004</v>
      </c>
      <c r="AP12" s="256">
        <v>11.092243</v>
      </c>
      <c r="AQ12" s="256">
        <v>9.6454360000000001</v>
      </c>
      <c r="AR12" s="256">
        <v>10.137928</v>
      </c>
      <c r="AS12" s="256">
        <v>9.5316050000000008</v>
      </c>
      <c r="AT12" s="256">
        <v>10.052433000000001</v>
      </c>
      <c r="AU12" s="256">
        <v>9.4826630000000005</v>
      </c>
      <c r="AV12" s="256">
        <v>10.681054</v>
      </c>
      <c r="AW12" s="256">
        <v>8.872007</v>
      </c>
      <c r="AX12" s="256">
        <v>8.9159070000000007</v>
      </c>
      <c r="AY12" s="256">
        <v>9.2852569999999996</v>
      </c>
      <c r="AZ12" s="256">
        <v>6.707471</v>
      </c>
      <c r="BA12" s="256">
        <v>9.2172739999999997</v>
      </c>
      <c r="BB12" s="256">
        <v>8.2852060000000005</v>
      </c>
      <c r="BC12" s="256">
        <v>9.0854660000000003</v>
      </c>
      <c r="BD12" s="256">
        <v>7.9447279999999996</v>
      </c>
      <c r="BE12" s="256">
        <v>6.4892599999999998</v>
      </c>
      <c r="BF12" s="256">
        <v>7.7058210000000003</v>
      </c>
      <c r="BG12" s="256">
        <v>7.744408</v>
      </c>
      <c r="BH12" s="256">
        <v>6.7376839999999998</v>
      </c>
      <c r="BI12" s="342">
        <v>6.6093859999999998</v>
      </c>
      <c r="BJ12" s="342">
        <v>7.1808509999999997</v>
      </c>
      <c r="BK12" s="342">
        <v>7.542586</v>
      </c>
      <c r="BL12" s="342">
        <v>8.3646440000000002</v>
      </c>
      <c r="BM12" s="342">
        <v>8.0281789999999997</v>
      </c>
      <c r="BN12" s="342">
        <v>6.9007610000000001</v>
      </c>
      <c r="BO12" s="342">
        <v>6.4500380000000002</v>
      </c>
      <c r="BP12" s="342">
        <v>6.9750860000000001</v>
      </c>
      <c r="BQ12" s="342">
        <v>6.3968959999999999</v>
      </c>
      <c r="BR12" s="342">
        <v>6.6049810000000004</v>
      </c>
      <c r="BS12" s="342">
        <v>6.8342029999999996</v>
      </c>
      <c r="BT12" s="342">
        <v>6.4459739999999996</v>
      </c>
      <c r="BU12" s="342">
        <v>6.4161279999999996</v>
      </c>
      <c r="BV12" s="342">
        <v>6.5357399999999997</v>
      </c>
    </row>
    <row r="13" spans="1:74" ht="11.1" customHeight="1" x14ac:dyDescent="0.2">
      <c r="A13" s="93" t="s">
        <v>215</v>
      </c>
      <c r="B13" s="200" t="s">
        <v>702</v>
      </c>
      <c r="C13" s="256">
        <v>4.977957</v>
      </c>
      <c r="D13" s="256">
        <v>3.2403580000000001</v>
      </c>
      <c r="E13" s="256">
        <v>5.2977720000000001</v>
      </c>
      <c r="F13" s="256">
        <v>4.2272230000000004</v>
      </c>
      <c r="G13" s="256">
        <v>4.5502209999999996</v>
      </c>
      <c r="H13" s="256">
        <v>3.9524210000000002</v>
      </c>
      <c r="I13" s="256">
        <v>2.9331659999999999</v>
      </c>
      <c r="J13" s="256">
        <v>3.9443519999999999</v>
      </c>
      <c r="K13" s="256">
        <v>3.4360740000000001</v>
      </c>
      <c r="L13" s="256">
        <v>3.4515349999999998</v>
      </c>
      <c r="M13" s="256">
        <v>2.8593250000000001</v>
      </c>
      <c r="N13" s="256">
        <v>3.1364550000000002</v>
      </c>
      <c r="O13" s="256">
        <v>3.0618609999999999</v>
      </c>
      <c r="P13" s="256">
        <v>3.4954900000000002</v>
      </c>
      <c r="Q13" s="256">
        <v>3.5958420000000002</v>
      </c>
      <c r="R13" s="256">
        <v>3.363178</v>
      </c>
      <c r="S13" s="256">
        <v>3.2752659999999998</v>
      </c>
      <c r="T13" s="256">
        <v>3.4229989999999999</v>
      </c>
      <c r="U13" s="256">
        <v>2.4252280000000002</v>
      </c>
      <c r="V13" s="256">
        <v>3.8229060000000001</v>
      </c>
      <c r="W13" s="256">
        <v>2.8277830000000002</v>
      </c>
      <c r="X13" s="256">
        <v>3.1570900000000002</v>
      </c>
      <c r="Y13" s="256">
        <v>3.8439380000000001</v>
      </c>
      <c r="Z13" s="256">
        <v>4.6386539999999998</v>
      </c>
      <c r="AA13" s="256">
        <v>4.315226</v>
      </c>
      <c r="AB13" s="256">
        <v>3.7764669999999998</v>
      </c>
      <c r="AC13" s="256">
        <v>4.0792520000000003</v>
      </c>
      <c r="AD13" s="256">
        <v>4.6110239999999996</v>
      </c>
      <c r="AE13" s="256">
        <v>4.5630990000000002</v>
      </c>
      <c r="AF13" s="256">
        <v>4.2766669999999998</v>
      </c>
      <c r="AG13" s="256">
        <v>4.2208490000000003</v>
      </c>
      <c r="AH13" s="256">
        <v>5.1889710000000004</v>
      </c>
      <c r="AI13" s="256">
        <v>5.4347409999999998</v>
      </c>
      <c r="AJ13" s="256">
        <v>4.6611219999999998</v>
      </c>
      <c r="AK13" s="256">
        <v>5.1046760000000004</v>
      </c>
      <c r="AL13" s="256">
        <v>5.0224719999999996</v>
      </c>
      <c r="AM13" s="256">
        <v>4.5720619999999998</v>
      </c>
      <c r="AN13" s="256">
        <v>5.3322390000000004</v>
      </c>
      <c r="AO13" s="256">
        <v>4.9704449999999998</v>
      </c>
      <c r="AP13" s="256">
        <v>5.8902669999999997</v>
      </c>
      <c r="AQ13" s="256">
        <v>5.5745570000000004</v>
      </c>
      <c r="AR13" s="256">
        <v>5.4803030000000001</v>
      </c>
      <c r="AS13" s="256">
        <v>4.762721</v>
      </c>
      <c r="AT13" s="256">
        <v>5.6725070000000004</v>
      </c>
      <c r="AU13" s="256">
        <v>4.0854860000000004</v>
      </c>
      <c r="AV13" s="256">
        <v>5.8357070000000002</v>
      </c>
      <c r="AW13" s="256">
        <v>4.4231559999999996</v>
      </c>
      <c r="AX13" s="256">
        <v>4.9137240000000002</v>
      </c>
      <c r="AY13" s="256">
        <v>4.7910399999999997</v>
      </c>
      <c r="AZ13" s="256">
        <v>3.5839210000000001</v>
      </c>
      <c r="BA13" s="256">
        <v>5.4886010000000001</v>
      </c>
      <c r="BB13" s="256">
        <v>4.6545509999999997</v>
      </c>
      <c r="BC13" s="256">
        <v>5.2975070000000004</v>
      </c>
      <c r="BD13" s="256">
        <v>5.1891959999999999</v>
      </c>
      <c r="BE13" s="256">
        <v>3.655939</v>
      </c>
      <c r="BF13" s="256">
        <v>5.0218749999999996</v>
      </c>
      <c r="BG13" s="256">
        <v>4.4131729999999996</v>
      </c>
      <c r="BH13" s="256">
        <v>4.0156479999999997</v>
      </c>
      <c r="BI13" s="342">
        <v>3.7261410000000001</v>
      </c>
      <c r="BJ13" s="342">
        <v>3.5545810000000002</v>
      </c>
      <c r="BK13" s="342">
        <v>4.4524160000000004</v>
      </c>
      <c r="BL13" s="342">
        <v>4.5216329999999996</v>
      </c>
      <c r="BM13" s="342">
        <v>3.7865090000000001</v>
      </c>
      <c r="BN13" s="342">
        <v>3.6886489999999998</v>
      </c>
      <c r="BO13" s="342">
        <v>3.5835110000000001</v>
      </c>
      <c r="BP13" s="342">
        <v>3.7878349999999998</v>
      </c>
      <c r="BQ13" s="342">
        <v>3.5712120000000001</v>
      </c>
      <c r="BR13" s="342">
        <v>3.7921849999999999</v>
      </c>
      <c r="BS13" s="342">
        <v>3.9148849999999999</v>
      </c>
      <c r="BT13" s="342">
        <v>3.6540650000000001</v>
      </c>
      <c r="BU13" s="342">
        <v>3.6290680000000002</v>
      </c>
      <c r="BV13" s="342">
        <v>3.7831579999999998</v>
      </c>
    </row>
    <row r="14" spans="1:74" ht="11.1" customHeight="1" x14ac:dyDescent="0.2">
      <c r="A14" s="93" t="s">
        <v>216</v>
      </c>
      <c r="B14" s="200" t="s">
        <v>703</v>
      </c>
      <c r="C14" s="256">
        <v>2.8933119999999999</v>
      </c>
      <c r="D14" s="256">
        <v>3.255385</v>
      </c>
      <c r="E14" s="256">
        <v>2.3142670000000001</v>
      </c>
      <c r="F14" s="256">
        <v>2.9889459999999999</v>
      </c>
      <c r="G14" s="256">
        <v>2.2108590000000001</v>
      </c>
      <c r="H14" s="256">
        <v>1.836131</v>
      </c>
      <c r="I14" s="256">
        <v>2.184218</v>
      </c>
      <c r="J14" s="256">
        <v>2.4643199999999998</v>
      </c>
      <c r="K14" s="256">
        <v>1.952172</v>
      </c>
      <c r="L14" s="256">
        <v>2.292449</v>
      </c>
      <c r="M14" s="256">
        <v>1.8495280000000001</v>
      </c>
      <c r="N14" s="256">
        <v>1.7094419999999999</v>
      </c>
      <c r="O14" s="256">
        <v>1.371391</v>
      </c>
      <c r="P14" s="256">
        <v>1.015873</v>
      </c>
      <c r="Q14" s="256">
        <v>1.6125640000000001</v>
      </c>
      <c r="R14" s="256">
        <v>1.220092</v>
      </c>
      <c r="S14" s="256">
        <v>0.93334399999999995</v>
      </c>
      <c r="T14" s="256">
        <v>2.0085259999999998</v>
      </c>
      <c r="U14" s="256">
        <v>0.85066900000000001</v>
      </c>
      <c r="V14" s="256">
        <v>1.18025</v>
      </c>
      <c r="W14" s="256">
        <v>1.445074</v>
      </c>
      <c r="X14" s="256">
        <v>1.705854</v>
      </c>
      <c r="Y14" s="256">
        <v>2.7095630000000002</v>
      </c>
      <c r="Z14" s="256">
        <v>3.287582</v>
      </c>
      <c r="AA14" s="256">
        <v>3.0702389999999999</v>
      </c>
      <c r="AB14" s="256">
        <v>3.1318589999999999</v>
      </c>
      <c r="AC14" s="256">
        <v>3.933862</v>
      </c>
      <c r="AD14" s="256">
        <v>2.6253920000000002</v>
      </c>
      <c r="AE14" s="256">
        <v>2.6797119999999999</v>
      </c>
      <c r="AF14" s="256">
        <v>3.0405090000000001</v>
      </c>
      <c r="AG14" s="256">
        <v>2.9564020000000002</v>
      </c>
      <c r="AH14" s="256">
        <v>3.3841580000000002</v>
      </c>
      <c r="AI14" s="256">
        <v>3.458996</v>
      </c>
      <c r="AJ14" s="256">
        <v>4.497865</v>
      </c>
      <c r="AK14" s="256">
        <v>4.4475210000000001</v>
      </c>
      <c r="AL14" s="256">
        <v>4.4723040000000003</v>
      </c>
      <c r="AM14" s="256">
        <v>4.2001580000000001</v>
      </c>
      <c r="AN14" s="256">
        <v>3.690118</v>
      </c>
      <c r="AO14" s="256">
        <v>4.4557539999999998</v>
      </c>
      <c r="AP14" s="256">
        <v>5.2019760000000002</v>
      </c>
      <c r="AQ14" s="256">
        <v>4.0708789999999997</v>
      </c>
      <c r="AR14" s="256">
        <v>4.6576250000000003</v>
      </c>
      <c r="AS14" s="256">
        <v>4.7688839999999999</v>
      </c>
      <c r="AT14" s="256">
        <v>4.3799260000000002</v>
      </c>
      <c r="AU14" s="256">
        <v>5.3971770000000001</v>
      </c>
      <c r="AV14" s="256">
        <v>4.8453470000000003</v>
      </c>
      <c r="AW14" s="256">
        <v>4.4488510000000003</v>
      </c>
      <c r="AX14" s="256">
        <v>4.0021829999999996</v>
      </c>
      <c r="AY14" s="256">
        <v>4.4942169999999999</v>
      </c>
      <c r="AZ14" s="256">
        <v>3.1235499999999998</v>
      </c>
      <c r="BA14" s="256">
        <v>3.7286730000000001</v>
      </c>
      <c r="BB14" s="256">
        <v>3.630655</v>
      </c>
      <c r="BC14" s="256">
        <v>3.7879589999999999</v>
      </c>
      <c r="BD14" s="256">
        <v>2.7555320000000001</v>
      </c>
      <c r="BE14" s="256">
        <v>2.8333210000000002</v>
      </c>
      <c r="BF14" s="256">
        <v>2.6839460000000002</v>
      </c>
      <c r="BG14" s="256">
        <v>3.3312349999999999</v>
      </c>
      <c r="BH14" s="256">
        <v>2.7220360000000001</v>
      </c>
      <c r="BI14" s="342">
        <v>2.8832450000000001</v>
      </c>
      <c r="BJ14" s="342">
        <v>3.6262699999999999</v>
      </c>
      <c r="BK14" s="342">
        <v>3.0901700000000001</v>
      </c>
      <c r="BL14" s="342">
        <v>3.8430110000000002</v>
      </c>
      <c r="BM14" s="342">
        <v>4.2416689999999999</v>
      </c>
      <c r="BN14" s="342">
        <v>3.2121119999999999</v>
      </c>
      <c r="BO14" s="342">
        <v>2.866527</v>
      </c>
      <c r="BP14" s="342">
        <v>3.1872509999999998</v>
      </c>
      <c r="BQ14" s="342">
        <v>2.8256839999999999</v>
      </c>
      <c r="BR14" s="342">
        <v>2.8127970000000002</v>
      </c>
      <c r="BS14" s="342">
        <v>2.9193169999999999</v>
      </c>
      <c r="BT14" s="342">
        <v>2.791909</v>
      </c>
      <c r="BU14" s="342">
        <v>2.7870599999999999</v>
      </c>
      <c r="BV14" s="342">
        <v>2.7525810000000002</v>
      </c>
    </row>
    <row r="15" spans="1:74" ht="11.1" customHeight="1" x14ac:dyDescent="0.2">
      <c r="A15" s="93" t="s">
        <v>217</v>
      </c>
      <c r="B15" s="199" t="s">
        <v>439</v>
      </c>
      <c r="C15" s="256">
        <v>80.095325000000003</v>
      </c>
      <c r="D15" s="256">
        <v>65.856662</v>
      </c>
      <c r="E15" s="256">
        <v>74.685553999999996</v>
      </c>
      <c r="F15" s="256">
        <v>68.255425000000002</v>
      </c>
      <c r="G15" s="256">
        <v>64.981976000000003</v>
      </c>
      <c r="H15" s="256">
        <v>62.404319000000001</v>
      </c>
      <c r="I15" s="256">
        <v>72.855869999999996</v>
      </c>
      <c r="J15" s="256">
        <v>78.824561000000003</v>
      </c>
      <c r="K15" s="256">
        <v>74.379159999999999</v>
      </c>
      <c r="L15" s="256">
        <v>70.752887999999999</v>
      </c>
      <c r="M15" s="256">
        <v>64.470735000000005</v>
      </c>
      <c r="N15" s="256">
        <v>59.761211000000003</v>
      </c>
      <c r="O15" s="256">
        <v>57.463634999999996</v>
      </c>
      <c r="P15" s="256">
        <v>53.613990999999999</v>
      </c>
      <c r="Q15" s="256">
        <v>51.356006000000001</v>
      </c>
      <c r="R15" s="256">
        <v>44.569406999999998</v>
      </c>
      <c r="S15" s="256">
        <v>50.782800000000002</v>
      </c>
      <c r="T15" s="256">
        <v>55.843969000000001</v>
      </c>
      <c r="U15" s="256">
        <v>61.036976000000003</v>
      </c>
      <c r="V15" s="256">
        <v>66.453850000000003</v>
      </c>
      <c r="W15" s="256">
        <v>63.440868999999999</v>
      </c>
      <c r="X15" s="256">
        <v>65.487667999999999</v>
      </c>
      <c r="Y15" s="256">
        <v>62.082686000000002</v>
      </c>
      <c r="Z15" s="256">
        <v>56.369982</v>
      </c>
      <c r="AA15" s="256">
        <v>62.107013000000002</v>
      </c>
      <c r="AB15" s="256">
        <v>57.897005999999998</v>
      </c>
      <c r="AC15" s="256">
        <v>56.861595000000001</v>
      </c>
      <c r="AD15" s="256">
        <v>52.031170000000003</v>
      </c>
      <c r="AE15" s="256">
        <v>56.744723</v>
      </c>
      <c r="AF15" s="256">
        <v>60.482877999999999</v>
      </c>
      <c r="AG15" s="256">
        <v>54.710386999999997</v>
      </c>
      <c r="AH15" s="256">
        <v>64.087086999999997</v>
      </c>
      <c r="AI15" s="256">
        <v>55.306553999999998</v>
      </c>
      <c r="AJ15" s="256">
        <v>57.761211000000003</v>
      </c>
      <c r="AK15" s="256">
        <v>54.914611999999998</v>
      </c>
      <c r="AL15" s="256">
        <v>53.838908000000004</v>
      </c>
      <c r="AM15" s="256">
        <v>52.894089000000001</v>
      </c>
      <c r="AN15" s="256">
        <v>51.393404029999999</v>
      </c>
      <c r="AO15" s="256">
        <v>56.76118949</v>
      </c>
      <c r="AP15" s="256">
        <v>48.752713700000001</v>
      </c>
      <c r="AQ15" s="256">
        <v>52.669900060000003</v>
      </c>
      <c r="AR15" s="256">
        <v>51.772518290000001</v>
      </c>
      <c r="AS15" s="256">
        <v>56.077353930000001</v>
      </c>
      <c r="AT15" s="256">
        <v>58.951235959999998</v>
      </c>
      <c r="AU15" s="256">
        <v>52.465942200000001</v>
      </c>
      <c r="AV15" s="256">
        <v>56.666960039999999</v>
      </c>
      <c r="AW15" s="256">
        <v>53.70412503</v>
      </c>
      <c r="AX15" s="256">
        <v>56.042206270000001</v>
      </c>
      <c r="AY15" s="256">
        <v>54.119750000000003</v>
      </c>
      <c r="AZ15" s="256">
        <v>47.130651999999998</v>
      </c>
      <c r="BA15" s="256">
        <v>44.038091999999999</v>
      </c>
      <c r="BB15" s="256">
        <v>52.831482000000001</v>
      </c>
      <c r="BC15" s="256">
        <v>50.061247713999997</v>
      </c>
      <c r="BD15" s="256">
        <v>48.534086713999997</v>
      </c>
      <c r="BE15" s="256">
        <v>51.996672713999999</v>
      </c>
      <c r="BF15" s="256">
        <v>55.107466428999999</v>
      </c>
      <c r="BG15" s="256">
        <v>50.142743285999998</v>
      </c>
      <c r="BH15" s="256">
        <v>49.787027944999998</v>
      </c>
      <c r="BI15" s="342">
        <v>48.072299999999998</v>
      </c>
      <c r="BJ15" s="342">
        <v>56.32602</v>
      </c>
      <c r="BK15" s="342">
        <v>52.643219999999999</v>
      </c>
      <c r="BL15" s="342">
        <v>41.959670000000003</v>
      </c>
      <c r="BM15" s="342">
        <v>54.429969999999997</v>
      </c>
      <c r="BN15" s="342">
        <v>32.55809</v>
      </c>
      <c r="BO15" s="342">
        <v>41.38205</v>
      </c>
      <c r="BP15" s="342">
        <v>39.611759999999997</v>
      </c>
      <c r="BQ15" s="342">
        <v>53.085680000000004</v>
      </c>
      <c r="BR15" s="342">
        <v>50.229680000000002</v>
      </c>
      <c r="BS15" s="342">
        <v>37.178820000000002</v>
      </c>
      <c r="BT15" s="342">
        <v>40.172460000000001</v>
      </c>
      <c r="BU15" s="342">
        <v>39.650039999999997</v>
      </c>
      <c r="BV15" s="342">
        <v>46.139670000000002</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c r="BF16" s="265"/>
      <c r="BG16" s="265"/>
      <c r="BH16" s="265"/>
      <c r="BI16" s="375"/>
      <c r="BJ16" s="375"/>
      <c r="BK16" s="375"/>
      <c r="BL16" s="375"/>
      <c r="BM16" s="375"/>
      <c r="BN16" s="375"/>
      <c r="BO16" s="375"/>
      <c r="BP16" s="375"/>
      <c r="BQ16" s="375"/>
      <c r="BR16" s="375"/>
      <c r="BS16" s="375"/>
      <c r="BT16" s="375"/>
      <c r="BU16" s="375"/>
      <c r="BV16" s="375"/>
    </row>
    <row r="17" spans="1:74" ht="11.1" customHeight="1" x14ac:dyDescent="0.2">
      <c r="A17" s="95" t="s">
        <v>218</v>
      </c>
      <c r="B17" s="199" t="s">
        <v>463</v>
      </c>
      <c r="C17" s="256">
        <v>-2.466879</v>
      </c>
      <c r="D17" s="256">
        <v>5.6925369999999997</v>
      </c>
      <c r="E17" s="256">
        <v>-4.9011659999999999</v>
      </c>
      <c r="F17" s="256">
        <v>-12.954995</v>
      </c>
      <c r="G17" s="256">
        <v>-5.98421</v>
      </c>
      <c r="H17" s="256">
        <v>6.1344539999999999</v>
      </c>
      <c r="I17" s="256">
        <v>8.2322089999999992</v>
      </c>
      <c r="J17" s="256">
        <v>1.71991</v>
      </c>
      <c r="K17" s="256">
        <v>-6.4230749999999999</v>
      </c>
      <c r="L17" s="256">
        <v>-13.25807</v>
      </c>
      <c r="M17" s="256">
        <v>-12.785287</v>
      </c>
      <c r="N17" s="256">
        <v>-6.7321679999999997</v>
      </c>
      <c r="O17" s="256">
        <v>8.6150369999999992</v>
      </c>
      <c r="P17" s="256">
        <v>0.40947299999999998</v>
      </c>
      <c r="Q17" s="256">
        <v>-4.2190700000000003</v>
      </c>
      <c r="R17" s="256">
        <v>-1.556351</v>
      </c>
      <c r="S17" s="256">
        <v>0.84440899999999997</v>
      </c>
      <c r="T17" s="256">
        <v>10.40658</v>
      </c>
      <c r="U17" s="256">
        <v>14.042128</v>
      </c>
      <c r="V17" s="256">
        <v>9.2846960000000003</v>
      </c>
      <c r="W17" s="256">
        <v>2.4155259999999998</v>
      </c>
      <c r="X17" s="256">
        <v>-4.339054</v>
      </c>
      <c r="Y17" s="256">
        <v>-9.3180019999999999</v>
      </c>
      <c r="Z17" s="256">
        <v>8.2938410000000005</v>
      </c>
      <c r="AA17" s="256">
        <v>6.0325249999999997</v>
      </c>
      <c r="AB17" s="256">
        <v>-4.0495729999999996</v>
      </c>
      <c r="AC17" s="256">
        <v>-1.0762670000000001</v>
      </c>
      <c r="AD17" s="256">
        <v>-2.218642</v>
      </c>
      <c r="AE17" s="256">
        <v>1.2974509999999999</v>
      </c>
      <c r="AF17" s="256">
        <v>4.431063</v>
      </c>
      <c r="AG17" s="256">
        <v>12.122949999999999</v>
      </c>
      <c r="AH17" s="256">
        <v>4.5278970000000003</v>
      </c>
      <c r="AI17" s="256">
        <v>1.5533349999999999</v>
      </c>
      <c r="AJ17" s="256">
        <v>-1.8184549999999999</v>
      </c>
      <c r="AK17" s="256">
        <v>-1.8886540000000001</v>
      </c>
      <c r="AL17" s="256">
        <v>5.8097529999999997</v>
      </c>
      <c r="AM17" s="256">
        <v>14.163031999999999</v>
      </c>
      <c r="AN17" s="256">
        <v>2.9028719999999999</v>
      </c>
      <c r="AO17" s="256">
        <v>-5.314419</v>
      </c>
      <c r="AP17" s="256">
        <v>-2.5702699999999998</v>
      </c>
      <c r="AQ17" s="256">
        <v>0.58585699999999996</v>
      </c>
      <c r="AR17" s="256">
        <v>6.8940159999999997</v>
      </c>
      <c r="AS17" s="256">
        <v>10.625634</v>
      </c>
      <c r="AT17" s="256">
        <v>6.5130470000000003</v>
      </c>
      <c r="AU17" s="256">
        <v>3.282737</v>
      </c>
      <c r="AV17" s="256">
        <v>-4.5002360000000001</v>
      </c>
      <c r="AW17" s="256">
        <v>0.81186599999999998</v>
      </c>
      <c r="AX17" s="256">
        <v>1.465516</v>
      </c>
      <c r="AY17" s="256">
        <v>3.6700879999999998</v>
      </c>
      <c r="AZ17" s="256">
        <v>0.54091999999999996</v>
      </c>
      <c r="BA17" s="256">
        <v>1.7015169999999999</v>
      </c>
      <c r="BB17" s="256">
        <v>-10.971764</v>
      </c>
      <c r="BC17" s="256">
        <v>-7.1235540000000004</v>
      </c>
      <c r="BD17" s="256">
        <v>-1.670858</v>
      </c>
      <c r="BE17" s="256">
        <v>5.6380429999999997</v>
      </c>
      <c r="BF17" s="256">
        <v>2.5815071000000001</v>
      </c>
      <c r="BG17" s="256">
        <v>2.9995210999999999</v>
      </c>
      <c r="BH17" s="256">
        <v>-4.3276268</v>
      </c>
      <c r="BI17" s="342">
        <v>-4.6202500000000004</v>
      </c>
      <c r="BJ17" s="342">
        <v>1.397551</v>
      </c>
      <c r="BK17" s="342">
        <v>4.9449480000000001</v>
      </c>
      <c r="BL17" s="342">
        <v>2.4699900000000001</v>
      </c>
      <c r="BM17" s="342">
        <v>-8.3370960000000007</v>
      </c>
      <c r="BN17" s="342">
        <v>-0.41841349999999999</v>
      </c>
      <c r="BO17" s="342">
        <v>-1.401734</v>
      </c>
      <c r="BP17" s="342">
        <v>5.118303</v>
      </c>
      <c r="BQ17" s="342">
        <v>2.838959</v>
      </c>
      <c r="BR17" s="342">
        <v>3.0130780000000001</v>
      </c>
      <c r="BS17" s="342">
        <v>1.4400029999999999</v>
      </c>
      <c r="BT17" s="342">
        <v>-4.8545489999999996</v>
      </c>
      <c r="BU17" s="342">
        <v>-5.0231950000000003</v>
      </c>
      <c r="BV17" s="342">
        <v>2.0423390000000001</v>
      </c>
    </row>
    <row r="18" spans="1:74" ht="11.1" customHeight="1" x14ac:dyDescent="0.2">
      <c r="A18" s="95" t="s">
        <v>219</v>
      </c>
      <c r="B18" s="199" t="s">
        <v>141</v>
      </c>
      <c r="C18" s="256">
        <v>1.0651029910000001</v>
      </c>
      <c r="D18" s="256">
        <v>1.0014620000000001</v>
      </c>
      <c r="E18" s="256">
        <v>0.75455698800000004</v>
      </c>
      <c r="F18" s="256">
        <v>0.580044</v>
      </c>
      <c r="G18" s="256">
        <v>0.75619800400000003</v>
      </c>
      <c r="H18" s="256">
        <v>0.87241899000000001</v>
      </c>
      <c r="I18" s="256">
        <v>0.88343899199999998</v>
      </c>
      <c r="J18" s="256">
        <v>0.95419298900000005</v>
      </c>
      <c r="K18" s="256">
        <v>0.88464299999999996</v>
      </c>
      <c r="L18" s="256">
        <v>0.54359200600000002</v>
      </c>
      <c r="M18" s="256">
        <v>0.84007100999999995</v>
      </c>
      <c r="N18" s="256">
        <v>0.83358100999999996</v>
      </c>
      <c r="O18" s="256">
        <v>1.0772720099999999</v>
      </c>
      <c r="P18" s="256">
        <v>0.93405801300000002</v>
      </c>
      <c r="Q18" s="256">
        <v>0.817734988</v>
      </c>
      <c r="R18" s="256">
        <v>0.64196001000000003</v>
      </c>
      <c r="S18" s="256">
        <v>0.70618099199999995</v>
      </c>
      <c r="T18" s="256">
        <v>0.82567299000000005</v>
      </c>
      <c r="U18" s="256">
        <v>1.049962002</v>
      </c>
      <c r="V18" s="256">
        <v>1.06392899</v>
      </c>
      <c r="W18" s="256">
        <v>0.76589001000000001</v>
      </c>
      <c r="X18" s="256">
        <v>0.540818994</v>
      </c>
      <c r="Y18" s="256">
        <v>0.70544099999999998</v>
      </c>
      <c r="Z18" s="256">
        <v>1.009484</v>
      </c>
      <c r="AA18" s="256">
        <v>1.026588002</v>
      </c>
      <c r="AB18" s="256">
        <v>0.91623699999999997</v>
      </c>
      <c r="AC18" s="256">
        <v>0.97541500000000003</v>
      </c>
      <c r="AD18" s="256">
        <v>0.65110299000000005</v>
      </c>
      <c r="AE18" s="256">
        <v>0.69570401500000001</v>
      </c>
      <c r="AF18" s="256">
        <v>0.77656499999999995</v>
      </c>
      <c r="AG18" s="256">
        <v>0.90704198899999999</v>
      </c>
      <c r="AH18" s="256">
        <v>0.90087900300000001</v>
      </c>
      <c r="AI18" s="256">
        <v>0.80119598999999997</v>
      </c>
      <c r="AJ18" s="256">
        <v>0.62979398499999995</v>
      </c>
      <c r="AK18" s="256">
        <v>0.66831600000000002</v>
      </c>
      <c r="AL18" s="256">
        <v>1.0026099980000001</v>
      </c>
      <c r="AM18" s="256">
        <v>1.032850002</v>
      </c>
      <c r="AN18" s="256">
        <v>0.85433000800000003</v>
      </c>
      <c r="AO18" s="256">
        <v>0.92892399000000003</v>
      </c>
      <c r="AP18" s="256">
        <v>0.71429600999999998</v>
      </c>
      <c r="AQ18" s="256">
        <v>0.77175600499999997</v>
      </c>
      <c r="AR18" s="256">
        <v>0.78955200000000003</v>
      </c>
      <c r="AS18" s="256">
        <v>0.87780700499999997</v>
      </c>
      <c r="AT18" s="256">
        <v>0.90797598800000001</v>
      </c>
      <c r="AU18" s="256">
        <v>0.80762400000000001</v>
      </c>
      <c r="AV18" s="256">
        <v>0.71861800600000003</v>
      </c>
      <c r="AW18" s="256">
        <v>0.88725098999999996</v>
      </c>
      <c r="AX18" s="256">
        <v>0.870751002</v>
      </c>
      <c r="AY18" s="256">
        <v>0.77769999999999995</v>
      </c>
      <c r="AZ18" s="256">
        <v>0.77769999999999995</v>
      </c>
      <c r="BA18" s="256">
        <v>0.77769999999999995</v>
      </c>
      <c r="BB18" s="256">
        <v>0.77769999999999995</v>
      </c>
      <c r="BC18" s="256">
        <v>0.77769999999999995</v>
      </c>
      <c r="BD18" s="256">
        <v>0.77769999999999995</v>
      </c>
      <c r="BE18" s="256">
        <v>0.77769999999999995</v>
      </c>
      <c r="BF18" s="256">
        <v>0.77769999999999995</v>
      </c>
      <c r="BG18" s="256">
        <v>0.77769999999999995</v>
      </c>
      <c r="BH18" s="256">
        <v>0.77769999999999995</v>
      </c>
      <c r="BI18" s="342">
        <v>0.77769999999999995</v>
      </c>
      <c r="BJ18" s="342">
        <v>0.77769999999999995</v>
      </c>
      <c r="BK18" s="342">
        <v>0.76254999999999995</v>
      </c>
      <c r="BL18" s="342">
        <v>0.76254999999999995</v>
      </c>
      <c r="BM18" s="342">
        <v>0.76254999999999995</v>
      </c>
      <c r="BN18" s="342">
        <v>0.76254999999999995</v>
      </c>
      <c r="BO18" s="342">
        <v>0.76254999999999995</v>
      </c>
      <c r="BP18" s="342">
        <v>0.76254999999999995</v>
      </c>
      <c r="BQ18" s="342">
        <v>0.76254999999999995</v>
      </c>
      <c r="BR18" s="342">
        <v>0.76254999999999995</v>
      </c>
      <c r="BS18" s="342">
        <v>0.76254999999999995</v>
      </c>
      <c r="BT18" s="342">
        <v>0.76254999999999995</v>
      </c>
      <c r="BU18" s="342">
        <v>0.76254999999999995</v>
      </c>
      <c r="BV18" s="342">
        <v>0.76254999999999995</v>
      </c>
    </row>
    <row r="19" spans="1:74" ht="11.1" customHeight="1" x14ac:dyDescent="0.2">
      <c r="A19" s="93" t="s">
        <v>220</v>
      </c>
      <c r="B19" s="199" t="s">
        <v>440</v>
      </c>
      <c r="C19" s="256">
        <v>78.693548991</v>
      </c>
      <c r="D19" s="256">
        <v>72.550661000000005</v>
      </c>
      <c r="E19" s="256">
        <v>70.538944987999997</v>
      </c>
      <c r="F19" s="256">
        <v>55.880474</v>
      </c>
      <c r="G19" s="256">
        <v>59.753964003999997</v>
      </c>
      <c r="H19" s="256">
        <v>69.411191990000006</v>
      </c>
      <c r="I19" s="256">
        <v>81.971517992000003</v>
      </c>
      <c r="J19" s="256">
        <v>81.498663988999994</v>
      </c>
      <c r="K19" s="256">
        <v>68.840727999999999</v>
      </c>
      <c r="L19" s="256">
        <v>58.038410005999999</v>
      </c>
      <c r="M19" s="256">
        <v>52.525519009999996</v>
      </c>
      <c r="N19" s="256">
        <v>53.862624009999998</v>
      </c>
      <c r="O19" s="256">
        <v>67.155944009999999</v>
      </c>
      <c r="P19" s="256">
        <v>54.957522013000002</v>
      </c>
      <c r="Q19" s="256">
        <v>47.954670987999997</v>
      </c>
      <c r="R19" s="256">
        <v>43.655016009999997</v>
      </c>
      <c r="S19" s="256">
        <v>52.333389992000001</v>
      </c>
      <c r="T19" s="256">
        <v>67.076221989999993</v>
      </c>
      <c r="U19" s="256">
        <v>76.129066002000002</v>
      </c>
      <c r="V19" s="256">
        <v>76.802474989999993</v>
      </c>
      <c r="W19" s="256">
        <v>66.622285009999999</v>
      </c>
      <c r="X19" s="256">
        <v>61.689432994000001</v>
      </c>
      <c r="Y19" s="256">
        <v>53.470125000000003</v>
      </c>
      <c r="Z19" s="256">
        <v>65.673306999999994</v>
      </c>
      <c r="AA19" s="256">
        <v>69.166126001999999</v>
      </c>
      <c r="AB19" s="256">
        <v>54.763669999999998</v>
      </c>
      <c r="AC19" s="256">
        <v>56.760742999999998</v>
      </c>
      <c r="AD19" s="256">
        <v>50.463630989999999</v>
      </c>
      <c r="AE19" s="256">
        <v>58.737878015</v>
      </c>
      <c r="AF19" s="256">
        <v>65.690505999999999</v>
      </c>
      <c r="AG19" s="256">
        <v>67.740378989000007</v>
      </c>
      <c r="AH19" s="256">
        <v>69.515863003000007</v>
      </c>
      <c r="AI19" s="256">
        <v>57.661084989999999</v>
      </c>
      <c r="AJ19" s="256">
        <v>56.572549985000002</v>
      </c>
      <c r="AK19" s="256">
        <v>53.694274</v>
      </c>
      <c r="AL19" s="256">
        <v>60.651270998000001</v>
      </c>
      <c r="AM19" s="256">
        <v>68.089971001999999</v>
      </c>
      <c r="AN19" s="256">
        <v>55.150606037999999</v>
      </c>
      <c r="AO19" s="256">
        <v>52.37569448</v>
      </c>
      <c r="AP19" s="256">
        <v>46.896739709999999</v>
      </c>
      <c r="AQ19" s="256">
        <v>54.027513065000001</v>
      </c>
      <c r="AR19" s="256">
        <v>59.456086290000002</v>
      </c>
      <c r="AS19" s="256">
        <v>67.580794935</v>
      </c>
      <c r="AT19" s="256">
        <v>66.372258947999995</v>
      </c>
      <c r="AU19" s="256">
        <v>56.556303200000002</v>
      </c>
      <c r="AV19" s="256">
        <v>52.885342045999998</v>
      </c>
      <c r="AW19" s="256">
        <v>55.40324202</v>
      </c>
      <c r="AX19" s="256">
        <v>58.378473272000001</v>
      </c>
      <c r="AY19" s="256">
        <v>58.567537999999999</v>
      </c>
      <c r="AZ19" s="256">
        <v>48.449272000000001</v>
      </c>
      <c r="BA19" s="256">
        <v>46.517308999999997</v>
      </c>
      <c r="BB19" s="256">
        <v>42.637417999999997</v>
      </c>
      <c r="BC19" s="256">
        <v>43.715393714000001</v>
      </c>
      <c r="BD19" s="256">
        <v>47.640928713999998</v>
      </c>
      <c r="BE19" s="256">
        <v>58.412415713999998</v>
      </c>
      <c r="BF19" s="256">
        <v>58.466673528999998</v>
      </c>
      <c r="BG19" s="256">
        <v>53.919964385999997</v>
      </c>
      <c r="BH19" s="256">
        <v>46.237101144999997</v>
      </c>
      <c r="BI19" s="342">
        <v>44.229750000000003</v>
      </c>
      <c r="BJ19" s="342">
        <v>58.501269999999998</v>
      </c>
      <c r="BK19" s="342">
        <v>58.350720000000003</v>
      </c>
      <c r="BL19" s="342">
        <v>45.192210000000003</v>
      </c>
      <c r="BM19" s="342">
        <v>46.855429999999998</v>
      </c>
      <c r="BN19" s="342">
        <v>32.902230000000003</v>
      </c>
      <c r="BO19" s="342">
        <v>40.742870000000003</v>
      </c>
      <c r="BP19" s="342">
        <v>45.492609999999999</v>
      </c>
      <c r="BQ19" s="342">
        <v>56.687190000000001</v>
      </c>
      <c r="BR19" s="342">
        <v>54.005310000000001</v>
      </c>
      <c r="BS19" s="342">
        <v>39.38138</v>
      </c>
      <c r="BT19" s="342">
        <v>36.080460000000002</v>
      </c>
      <c r="BU19" s="342">
        <v>35.389389999999999</v>
      </c>
      <c r="BV19" s="342">
        <v>48.944560000000003</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c r="BF20" s="265"/>
      <c r="BG20" s="265"/>
      <c r="BH20" s="265"/>
      <c r="BI20" s="375"/>
      <c r="BJ20" s="375"/>
      <c r="BK20" s="375"/>
      <c r="BL20" s="375"/>
      <c r="BM20" s="375"/>
      <c r="BN20" s="375"/>
      <c r="BO20" s="375"/>
      <c r="BP20" s="375"/>
      <c r="BQ20" s="375"/>
      <c r="BR20" s="375"/>
      <c r="BS20" s="375"/>
      <c r="BT20" s="375"/>
      <c r="BU20" s="375"/>
      <c r="BV20" s="375"/>
    </row>
    <row r="21" spans="1:74" ht="11.1" customHeight="1" x14ac:dyDescent="0.2">
      <c r="A21" s="90"/>
      <c r="B21" s="96" t="s">
        <v>229</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265"/>
      <c r="BG21" s="265"/>
      <c r="BH21" s="265"/>
      <c r="BI21" s="375"/>
      <c r="BJ21" s="375"/>
      <c r="BK21" s="375"/>
      <c r="BL21" s="375"/>
      <c r="BM21" s="375"/>
      <c r="BN21" s="375"/>
      <c r="BO21" s="375"/>
      <c r="BP21" s="375"/>
      <c r="BQ21" s="375"/>
      <c r="BR21" s="375"/>
      <c r="BS21" s="375"/>
      <c r="BT21" s="375"/>
      <c r="BU21" s="375"/>
      <c r="BV21" s="375"/>
    </row>
    <row r="22" spans="1:74" ht="11.1" customHeight="1" x14ac:dyDescent="0.2">
      <c r="A22" s="93" t="s">
        <v>221</v>
      </c>
      <c r="B22" s="199" t="s">
        <v>464</v>
      </c>
      <c r="C22" s="256">
        <v>1.908486015</v>
      </c>
      <c r="D22" s="256">
        <v>1.5984760119999999</v>
      </c>
      <c r="E22" s="256">
        <v>1.649450015</v>
      </c>
      <c r="F22" s="256">
        <v>1.5434210100000001</v>
      </c>
      <c r="G22" s="256">
        <v>1.677220001</v>
      </c>
      <c r="H22" s="256">
        <v>1.7662749900000001</v>
      </c>
      <c r="I22" s="256">
        <v>1.8007319989999999</v>
      </c>
      <c r="J22" s="256">
        <v>1.710956991</v>
      </c>
      <c r="K22" s="256">
        <v>1.5187910099999999</v>
      </c>
      <c r="L22" s="256">
        <v>1.5859909999999999</v>
      </c>
      <c r="M22" s="256">
        <v>1.47933099</v>
      </c>
      <c r="N22" s="256">
        <v>1.46926701</v>
      </c>
      <c r="O22" s="256">
        <v>1.3284829899999999</v>
      </c>
      <c r="P22" s="256">
        <v>1.3614449909999999</v>
      </c>
      <c r="Q22" s="256">
        <v>1.433657</v>
      </c>
      <c r="R22" s="256">
        <v>1.3240310099999999</v>
      </c>
      <c r="S22" s="256">
        <v>1.3668700110000001</v>
      </c>
      <c r="T22" s="256">
        <v>1.4048180100000001</v>
      </c>
      <c r="U22" s="256">
        <v>1.4325400079999999</v>
      </c>
      <c r="V22" s="256">
        <v>1.3946780030000001</v>
      </c>
      <c r="W22" s="256">
        <v>1.33579899</v>
      </c>
      <c r="X22" s="256">
        <v>1.3346700010000001</v>
      </c>
      <c r="Y22" s="256">
        <v>1.3259679900000001</v>
      </c>
      <c r="Z22" s="256">
        <v>1.441748992</v>
      </c>
      <c r="AA22" s="256">
        <v>1.430645009</v>
      </c>
      <c r="AB22" s="256">
        <v>1.367727004</v>
      </c>
      <c r="AC22" s="256">
        <v>1.4376689890000001</v>
      </c>
      <c r="AD22" s="256">
        <v>1.4408099999999999</v>
      </c>
      <c r="AE22" s="256">
        <v>1.4824859990000001</v>
      </c>
      <c r="AF22" s="256">
        <v>1.4016639900000001</v>
      </c>
      <c r="AG22" s="256">
        <v>1.4944599970000001</v>
      </c>
      <c r="AH22" s="256">
        <v>1.528055999</v>
      </c>
      <c r="AI22" s="256">
        <v>1.4687669999999999</v>
      </c>
      <c r="AJ22" s="256">
        <v>1.4695700039999999</v>
      </c>
      <c r="AK22" s="256">
        <v>1.456863</v>
      </c>
      <c r="AL22" s="256">
        <v>1.558946011</v>
      </c>
      <c r="AM22" s="256">
        <v>1.458216006</v>
      </c>
      <c r="AN22" s="256">
        <v>1.2883629919999999</v>
      </c>
      <c r="AO22" s="256">
        <v>1.481761994</v>
      </c>
      <c r="AP22" s="256">
        <v>1.5492090000000001</v>
      </c>
      <c r="AQ22" s="256">
        <v>1.5955469980000001</v>
      </c>
      <c r="AR22" s="256">
        <v>1.46502201</v>
      </c>
      <c r="AS22" s="256">
        <v>1.6003989940000001</v>
      </c>
      <c r="AT22" s="256">
        <v>1.576811001</v>
      </c>
      <c r="AU22" s="256">
        <v>1.5847169999999999</v>
      </c>
      <c r="AV22" s="256">
        <v>1.5485639870000001</v>
      </c>
      <c r="AW22" s="256">
        <v>1.5582680099999999</v>
      </c>
      <c r="AX22" s="256">
        <v>1.6297240019999999</v>
      </c>
      <c r="AY22" s="256">
        <v>1.5147090110000001</v>
      </c>
      <c r="AZ22" s="256">
        <v>1.3926020079999999</v>
      </c>
      <c r="BA22" s="256">
        <v>1.555607993</v>
      </c>
      <c r="BB22" s="256">
        <v>1.44957</v>
      </c>
      <c r="BC22" s="256">
        <v>1.6238929950000001</v>
      </c>
      <c r="BD22" s="256">
        <v>1.586433</v>
      </c>
      <c r="BE22" s="256">
        <v>1.7940134000000001</v>
      </c>
      <c r="BF22" s="256">
        <v>2.1932160000000001</v>
      </c>
      <c r="BG22" s="256">
        <v>2.2304789999999999</v>
      </c>
      <c r="BH22" s="256">
        <v>2.3822220000000001</v>
      </c>
      <c r="BI22" s="342">
        <v>2.1305350000000001</v>
      </c>
      <c r="BJ22" s="342">
        <v>2.6236329999999999</v>
      </c>
      <c r="BK22" s="342">
        <v>2.293841</v>
      </c>
      <c r="BL22" s="342">
        <v>1.781196</v>
      </c>
      <c r="BM22" s="342">
        <v>1.861278</v>
      </c>
      <c r="BN22" s="342">
        <v>2.0341290000000001</v>
      </c>
      <c r="BO22" s="342">
        <v>1.85416</v>
      </c>
      <c r="BP22" s="342">
        <v>1.7801469999999999</v>
      </c>
      <c r="BQ22" s="342">
        <v>1.9257200000000001</v>
      </c>
      <c r="BR22" s="342">
        <v>1.8595029999999999</v>
      </c>
      <c r="BS22" s="342">
        <v>1.7059470000000001</v>
      </c>
      <c r="BT22" s="342">
        <v>2.2191830000000001</v>
      </c>
      <c r="BU22" s="342">
        <v>1.915902</v>
      </c>
      <c r="BV22" s="342">
        <v>2.4251459999999998</v>
      </c>
    </row>
    <row r="23" spans="1:74" ht="11.1" customHeight="1" x14ac:dyDescent="0.2">
      <c r="A23" s="90" t="s">
        <v>222</v>
      </c>
      <c r="B23" s="199" t="s">
        <v>172</v>
      </c>
      <c r="C23" s="256">
        <v>71.323209762000005</v>
      </c>
      <c r="D23" s="256">
        <v>67.061004724</v>
      </c>
      <c r="E23" s="256">
        <v>58.271967279999998</v>
      </c>
      <c r="F23" s="256">
        <v>48.449002049999997</v>
      </c>
      <c r="G23" s="256">
        <v>57.059577523000002</v>
      </c>
      <c r="H23" s="256">
        <v>68.866971269999993</v>
      </c>
      <c r="I23" s="256">
        <v>76.451695877999995</v>
      </c>
      <c r="J23" s="256">
        <v>73.678056158999993</v>
      </c>
      <c r="K23" s="256">
        <v>64.681560809999993</v>
      </c>
      <c r="L23" s="256">
        <v>53.557017598999998</v>
      </c>
      <c r="M23" s="256">
        <v>48.879384420000001</v>
      </c>
      <c r="N23" s="256">
        <v>50.164635208999997</v>
      </c>
      <c r="O23" s="256">
        <v>62.134631450000001</v>
      </c>
      <c r="P23" s="256">
        <v>50.661450471999999</v>
      </c>
      <c r="Q23" s="256">
        <v>39.948145443000001</v>
      </c>
      <c r="R23" s="256">
        <v>39.158963249999999</v>
      </c>
      <c r="S23" s="256">
        <v>45.081934760000003</v>
      </c>
      <c r="T23" s="256">
        <v>63.250413960000003</v>
      </c>
      <c r="U23" s="256">
        <v>74.236728084000006</v>
      </c>
      <c r="V23" s="256">
        <v>73.889930495000002</v>
      </c>
      <c r="W23" s="256">
        <v>62.385215789999997</v>
      </c>
      <c r="X23" s="256">
        <v>54.621444820999997</v>
      </c>
      <c r="Y23" s="256">
        <v>48.179202689999997</v>
      </c>
      <c r="Z23" s="256">
        <v>65.006425105000005</v>
      </c>
      <c r="AA23" s="256">
        <v>63.595449379000001</v>
      </c>
      <c r="AB23" s="256">
        <v>48.048399840000002</v>
      </c>
      <c r="AC23" s="256">
        <v>48.925143392000003</v>
      </c>
      <c r="AD23" s="256">
        <v>44.358069540000002</v>
      </c>
      <c r="AE23" s="256">
        <v>50.951903459</v>
      </c>
      <c r="AF23" s="256">
        <v>58.919965410000003</v>
      </c>
      <c r="AG23" s="256">
        <v>69.881800964000007</v>
      </c>
      <c r="AH23" s="256">
        <v>65.882626434000002</v>
      </c>
      <c r="AI23" s="256">
        <v>54.780291149999996</v>
      </c>
      <c r="AJ23" s="256">
        <v>50.098851875999998</v>
      </c>
      <c r="AK23" s="256">
        <v>51.01253526</v>
      </c>
      <c r="AL23" s="256">
        <v>58.538016130999999</v>
      </c>
      <c r="AM23" s="256">
        <v>64.605985054000001</v>
      </c>
      <c r="AN23" s="256">
        <v>45.757377120000001</v>
      </c>
      <c r="AO23" s="256">
        <v>44.439272674999998</v>
      </c>
      <c r="AP23" s="256">
        <v>40.601084700000001</v>
      </c>
      <c r="AQ23" s="256">
        <v>47.485322320999998</v>
      </c>
      <c r="AR23" s="256">
        <v>56.089213890000003</v>
      </c>
      <c r="AS23" s="256">
        <v>63.850964058000002</v>
      </c>
      <c r="AT23" s="256">
        <v>63.751192324999998</v>
      </c>
      <c r="AU23" s="256">
        <v>53.997674279999998</v>
      </c>
      <c r="AV23" s="256">
        <v>48.520452032000001</v>
      </c>
      <c r="AW23" s="256">
        <v>51.789277140000003</v>
      </c>
      <c r="AX23" s="256">
        <v>55.609783411000002</v>
      </c>
      <c r="AY23" s="256">
        <v>55.885462070999999</v>
      </c>
      <c r="AZ23" s="256">
        <v>45.051031760000001</v>
      </c>
      <c r="BA23" s="256">
        <v>44.077716946999999</v>
      </c>
      <c r="BB23" s="256">
        <v>33.449053110000001</v>
      </c>
      <c r="BC23" s="256">
        <v>40.065174968999997</v>
      </c>
      <c r="BD23" s="256">
        <v>44.210211299999997</v>
      </c>
      <c r="BE23" s="256">
        <v>56.075718029999997</v>
      </c>
      <c r="BF23" s="256">
        <v>52.592060883000002</v>
      </c>
      <c r="BG23" s="256">
        <v>49.931750000000001</v>
      </c>
      <c r="BH23" s="256">
        <v>43.675879999999999</v>
      </c>
      <c r="BI23" s="342">
        <v>39.680779999999999</v>
      </c>
      <c r="BJ23" s="342">
        <v>53.56814</v>
      </c>
      <c r="BK23" s="342">
        <v>53.574509999999997</v>
      </c>
      <c r="BL23" s="342">
        <v>40.972969999999997</v>
      </c>
      <c r="BM23" s="342">
        <v>42.661929999999998</v>
      </c>
      <c r="BN23" s="342">
        <v>28.415980000000001</v>
      </c>
      <c r="BO23" s="342">
        <v>36.719290000000001</v>
      </c>
      <c r="BP23" s="342">
        <v>41.523290000000003</v>
      </c>
      <c r="BQ23" s="342">
        <v>52.574019999999997</v>
      </c>
      <c r="BR23" s="342">
        <v>49.937139999999999</v>
      </c>
      <c r="BS23" s="342">
        <v>35.459159999999997</v>
      </c>
      <c r="BT23" s="342">
        <v>31.639019999999999</v>
      </c>
      <c r="BU23" s="342">
        <v>31.148430000000001</v>
      </c>
      <c r="BV23" s="342">
        <v>44.301490000000001</v>
      </c>
    </row>
    <row r="24" spans="1:74" ht="11.1" customHeight="1" x14ac:dyDescent="0.2">
      <c r="A24" s="93" t="s">
        <v>223</v>
      </c>
      <c r="B24" s="199" t="s">
        <v>195</v>
      </c>
      <c r="C24" s="256">
        <v>3.662994007</v>
      </c>
      <c r="D24" s="256">
        <v>3.6581179879999999</v>
      </c>
      <c r="E24" s="256">
        <v>3.6385489880000002</v>
      </c>
      <c r="F24" s="256">
        <v>3.2149959899999998</v>
      </c>
      <c r="G24" s="256">
        <v>3.186392009</v>
      </c>
      <c r="H24" s="256">
        <v>3.2116339800000002</v>
      </c>
      <c r="I24" s="256">
        <v>3.1965210110000002</v>
      </c>
      <c r="J24" s="256">
        <v>3.1854280020000001</v>
      </c>
      <c r="K24" s="256">
        <v>3.1691400000000001</v>
      </c>
      <c r="L24" s="256">
        <v>3.2615429840000001</v>
      </c>
      <c r="M24" s="256">
        <v>3.2812380000000001</v>
      </c>
      <c r="N24" s="256">
        <v>3.295647014</v>
      </c>
      <c r="O24" s="256">
        <v>3.1991100069999998</v>
      </c>
      <c r="P24" s="256">
        <v>3.1878220129999999</v>
      </c>
      <c r="Q24" s="256">
        <v>3.192803987</v>
      </c>
      <c r="R24" s="256">
        <v>2.90071002</v>
      </c>
      <c r="S24" s="256">
        <v>2.894128008</v>
      </c>
      <c r="T24" s="256">
        <v>2.8959970199999998</v>
      </c>
      <c r="U24" s="256">
        <v>2.8992710009999998</v>
      </c>
      <c r="V24" s="256">
        <v>2.8899280040000002</v>
      </c>
      <c r="W24" s="256">
        <v>2.8938830100000001</v>
      </c>
      <c r="X24" s="256">
        <v>2.9965879989999999</v>
      </c>
      <c r="Y24" s="256">
        <v>3.0280710000000002</v>
      </c>
      <c r="Z24" s="256">
        <v>3.053184017</v>
      </c>
      <c r="AA24" s="256">
        <v>2.9794999930000001</v>
      </c>
      <c r="AB24" s="256">
        <v>2.964796996</v>
      </c>
      <c r="AC24" s="256">
        <v>2.9624249759999999</v>
      </c>
      <c r="AD24" s="256">
        <v>2.7665670000000002</v>
      </c>
      <c r="AE24" s="256">
        <v>2.7672950109999999</v>
      </c>
      <c r="AF24" s="256">
        <v>2.7769179899999998</v>
      </c>
      <c r="AG24" s="256">
        <v>2.837523</v>
      </c>
      <c r="AH24" s="256">
        <v>2.8184480180000002</v>
      </c>
      <c r="AI24" s="256">
        <v>2.7903789899999998</v>
      </c>
      <c r="AJ24" s="256">
        <v>2.8674199890000001</v>
      </c>
      <c r="AK24" s="256">
        <v>2.88787701</v>
      </c>
      <c r="AL24" s="256">
        <v>2.9058190069999998</v>
      </c>
      <c r="AM24" s="256">
        <v>2.8364889949999998</v>
      </c>
      <c r="AN24" s="256">
        <v>2.8388429999999998</v>
      </c>
      <c r="AO24" s="256">
        <v>2.824943014</v>
      </c>
      <c r="AP24" s="256">
        <v>2.6354290200000001</v>
      </c>
      <c r="AQ24" s="256">
        <v>2.6222830250000002</v>
      </c>
      <c r="AR24" s="256">
        <v>2.6271399899999999</v>
      </c>
      <c r="AS24" s="256">
        <v>2.5900290130000001</v>
      </c>
      <c r="AT24" s="256">
        <v>2.5905199909999999</v>
      </c>
      <c r="AU24" s="256">
        <v>2.585445</v>
      </c>
      <c r="AV24" s="256">
        <v>2.7888509849999998</v>
      </c>
      <c r="AW24" s="256">
        <v>2.8069240199999999</v>
      </c>
      <c r="AX24" s="256">
        <v>2.8049589880000001</v>
      </c>
      <c r="AY24" s="256">
        <v>2.7211740170000001</v>
      </c>
      <c r="AZ24" s="256">
        <v>2.6867760079999998</v>
      </c>
      <c r="BA24" s="256">
        <v>2.6944960060000001</v>
      </c>
      <c r="BB24" s="256">
        <v>2.40505602</v>
      </c>
      <c r="BC24" s="256">
        <v>2.3977199859999998</v>
      </c>
      <c r="BD24" s="256">
        <v>2.3951310000000001</v>
      </c>
      <c r="BE24" s="256">
        <v>2.2817412359999998</v>
      </c>
      <c r="BF24" s="256">
        <v>2.3344306800000001</v>
      </c>
      <c r="BG24" s="256">
        <v>2.3348912999999998</v>
      </c>
      <c r="BH24" s="256">
        <v>2.3104622400000001</v>
      </c>
      <c r="BI24" s="342">
        <v>2.418434</v>
      </c>
      <c r="BJ24" s="342">
        <v>2.3095020000000002</v>
      </c>
      <c r="BK24" s="342">
        <v>2.482367</v>
      </c>
      <c r="BL24" s="342">
        <v>2.4380359999999999</v>
      </c>
      <c r="BM24" s="342">
        <v>2.33222</v>
      </c>
      <c r="BN24" s="342">
        <v>2.4521229999999998</v>
      </c>
      <c r="BO24" s="342">
        <v>2.169419</v>
      </c>
      <c r="BP24" s="342">
        <v>2.1891729999999998</v>
      </c>
      <c r="BQ24" s="342">
        <v>2.1874419999999999</v>
      </c>
      <c r="BR24" s="342">
        <v>2.2086670000000002</v>
      </c>
      <c r="BS24" s="342">
        <v>2.2162700000000002</v>
      </c>
      <c r="BT24" s="342">
        <v>2.2222499999999998</v>
      </c>
      <c r="BU24" s="342">
        <v>2.3250549999999999</v>
      </c>
      <c r="BV24" s="342">
        <v>2.2179190000000002</v>
      </c>
    </row>
    <row r="25" spans="1:74" ht="11.1" customHeight="1" x14ac:dyDescent="0.2">
      <c r="A25" s="93" t="s">
        <v>224</v>
      </c>
      <c r="B25" s="200" t="s">
        <v>704</v>
      </c>
      <c r="C25" s="256">
        <v>0.198162013</v>
      </c>
      <c r="D25" s="256">
        <v>0.198156</v>
      </c>
      <c r="E25" s="256">
        <v>0.17065599200000001</v>
      </c>
      <c r="F25" s="256">
        <v>9.8960999999999993E-2</v>
      </c>
      <c r="G25" s="256">
        <v>9.1763006999999994E-2</v>
      </c>
      <c r="H25" s="256">
        <v>0.11098899</v>
      </c>
      <c r="I25" s="256">
        <v>0.103574007</v>
      </c>
      <c r="J25" s="256">
        <v>9.2694991000000004E-2</v>
      </c>
      <c r="K25" s="256">
        <v>8.1957989999999994E-2</v>
      </c>
      <c r="L25" s="256">
        <v>0.10052298699999999</v>
      </c>
      <c r="M25" s="256">
        <v>0.11527899</v>
      </c>
      <c r="N25" s="256">
        <v>0.14070100199999999</v>
      </c>
      <c r="O25" s="256">
        <v>0.150174013</v>
      </c>
      <c r="P25" s="256">
        <v>0.150423</v>
      </c>
      <c r="Q25" s="256">
        <v>0.14766099799999999</v>
      </c>
      <c r="R25" s="256">
        <v>7.4210010000000007E-2</v>
      </c>
      <c r="S25" s="256">
        <v>5.9531004999999998E-2</v>
      </c>
      <c r="T25" s="256">
        <v>7.5209010000000007E-2</v>
      </c>
      <c r="U25" s="256">
        <v>6.3526005999999996E-2</v>
      </c>
      <c r="V25" s="256">
        <v>6.8028011999999999E-2</v>
      </c>
      <c r="W25" s="256">
        <v>6.8294999999999995E-2</v>
      </c>
      <c r="X25" s="256">
        <v>8.7846993999999998E-2</v>
      </c>
      <c r="Y25" s="256">
        <v>0.10490600999999999</v>
      </c>
      <c r="Z25" s="256">
        <v>0.13289901500000001</v>
      </c>
      <c r="AA25" s="256">
        <v>0.13580700100000001</v>
      </c>
      <c r="AB25" s="256">
        <v>0.11063698800000001</v>
      </c>
      <c r="AC25" s="256">
        <v>0.126217988</v>
      </c>
      <c r="AD25" s="256">
        <v>7.0559010000000005E-2</v>
      </c>
      <c r="AE25" s="256">
        <v>6.5743001999999995E-2</v>
      </c>
      <c r="AF25" s="256">
        <v>6.7122989999999993E-2</v>
      </c>
      <c r="AG25" s="256">
        <v>6.8140014999999998E-2</v>
      </c>
      <c r="AH25" s="256">
        <v>6.1712009999999998E-2</v>
      </c>
      <c r="AI25" s="256">
        <v>6.5298990000000001E-2</v>
      </c>
      <c r="AJ25" s="256">
        <v>7.5989989999999993E-2</v>
      </c>
      <c r="AK25" s="256">
        <v>9.4794000000000003E-2</v>
      </c>
      <c r="AL25" s="256">
        <v>0.119121003</v>
      </c>
      <c r="AM25" s="256">
        <v>0.14151899900000001</v>
      </c>
      <c r="AN25" s="256">
        <v>0.10915699199999999</v>
      </c>
      <c r="AO25" s="256">
        <v>0.103729007</v>
      </c>
      <c r="AP25" s="256">
        <v>6.8921010000000005E-2</v>
      </c>
      <c r="AQ25" s="256">
        <v>6.1692015000000003E-2</v>
      </c>
      <c r="AR25" s="256">
        <v>6.3065999999999997E-2</v>
      </c>
      <c r="AS25" s="256">
        <v>5.5920000999999997E-2</v>
      </c>
      <c r="AT25" s="256">
        <v>5.8893986000000002E-2</v>
      </c>
      <c r="AU25" s="256">
        <v>6.0267000000000001E-2</v>
      </c>
      <c r="AV25" s="256">
        <v>7.5895998000000006E-2</v>
      </c>
      <c r="AW25" s="256">
        <v>8.7398009999999998E-2</v>
      </c>
      <c r="AX25" s="256">
        <v>8.5115987000000004E-2</v>
      </c>
      <c r="AY25" s="256">
        <v>0.112204004</v>
      </c>
      <c r="AZ25" s="256">
        <v>0.102453008</v>
      </c>
      <c r="BA25" s="256">
        <v>0.10507899499999999</v>
      </c>
      <c r="BB25" s="256">
        <v>6.1901009999999999E-2</v>
      </c>
      <c r="BC25" s="256">
        <v>6.3604993999999998E-2</v>
      </c>
      <c r="BD25" s="256">
        <v>5.0462010000000002E-2</v>
      </c>
      <c r="BE25" s="256">
        <v>5.1324839999999997E-2</v>
      </c>
      <c r="BF25" s="256">
        <v>5.4506699999999998E-2</v>
      </c>
      <c r="BG25" s="256">
        <v>5.50562E-2</v>
      </c>
      <c r="BH25" s="256">
        <v>5.97911E-2</v>
      </c>
      <c r="BI25" s="342">
        <v>7.7294199999999993E-2</v>
      </c>
      <c r="BJ25" s="342">
        <v>9.3883400000000006E-2</v>
      </c>
      <c r="BK25" s="342">
        <v>7.5678099999999998E-2</v>
      </c>
      <c r="BL25" s="342">
        <v>5.9534799999999999E-2</v>
      </c>
      <c r="BM25" s="342">
        <v>5.3936499999999998E-2</v>
      </c>
      <c r="BN25" s="342">
        <v>4.9211299999999999E-2</v>
      </c>
      <c r="BO25" s="342">
        <v>4.4458200000000003E-2</v>
      </c>
      <c r="BP25" s="342">
        <v>4.4016800000000002E-2</v>
      </c>
      <c r="BQ25" s="342">
        <v>5.0566E-2</v>
      </c>
      <c r="BR25" s="342">
        <v>4.9973900000000002E-2</v>
      </c>
      <c r="BS25" s="342">
        <v>4.8339500000000001E-2</v>
      </c>
      <c r="BT25" s="342">
        <v>5.4069199999999998E-2</v>
      </c>
      <c r="BU25" s="342">
        <v>7.0050100000000004E-2</v>
      </c>
      <c r="BV25" s="342">
        <v>8.6649599999999993E-2</v>
      </c>
    </row>
    <row r="26" spans="1:74" ht="11.1" customHeight="1" x14ac:dyDescent="0.2">
      <c r="A26" s="93" t="s">
        <v>225</v>
      </c>
      <c r="B26" s="200" t="s">
        <v>705</v>
      </c>
      <c r="C26" s="256">
        <v>3.4648319939999999</v>
      </c>
      <c r="D26" s="256">
        <v>3.4599619879999999</v>
      </c>
      <c r="E26" s="256">
        <v>3.4678929959999998</v>
      </c>
      <c r="F26" s="256">
        <v>3.1160349900000002</v>
      </c>
      <c r="G26" s="256">
        <v>3.094629002</v>
      </c>
      <c r="H26" s="256">
        <v>3.1006449900000002</v>
      </c>
      <c r="I26" s="256">
        <v>3.092947004</v>
      </c>
      <c r="J26" s="256">
        <v>3.092733011</v>
      </c>
      <c r="K26" s="256">
        <v>3.0871820099999998</v>
      </c>
      <c r="L26" s="256">
        <v>3.1610199969999999</v>
      </c>
      <c r="M26" s="256">
        <v>3.1659590099999999</v>
      </c>
      <c r="N26" s="256">
        <v>3.1549460119999999</v>
      </c>
      <c r="O26" s="256">
        <v>3.0489359939999998</v>
      </c>
      <c r="P26" s="256">
        <v>3.0373990129999999</v>
      </c>
      <c r="Q26" s="256">
        <v>3.0451429889999999</v>
      </c>
      <c r="R26" s="256">
        <v>2.8265000100000002</v>
      </c>
      <c r="S26" s="256">
        <v>2.8345970029999998</v>
      </c>
      <c r="T26" s="256">
        <v>2.8207880099999998</v>
      </c>
      <c r="U26" s="256">
        <v>2.8357449950000002</v>
      </c>
      <c r="V26" s="256">
        <v>2.8218999920000001</v>
      </c>
      <c r="W26" s="256">
        <v>2.8255880100000001</v>
      </c>
      <c r="X26" s="256">
        <v>2.908741005</v>
      </c>
      <c r="Y26" s="256">
        <v>2.9231649900000001</v>
      </c>
      <c r="Z26" s="256">
        <v>2.920285002</v>
      </c>
      <c r="AA26" s="256">
        <v>2.8436929919999998</v>
      </c>
      <c r="AB26" s="256">
        <v>2.854160008</v>
      </c>
      <c r="AC26" s="256">
        <v>2.8362069879999998</v>
      </c>
      <c r="AD26" s="256">
        <v>2.69600799</v>
      </c>
      <c r="AE26" s="256">
        <v>2.7015520089999998</v>
      </c>
      <c r="AF26" s="256">
        <v>2.7097950000000002</v>
      </c>
      <c r="AG26" s="256">
        <v>2.769382985</v>
      </c>
      <c r="AH26" s="256">
        <v>2.7567360079999998</v>
      </c>
      <c r="AI26" s="256">
        <v>2.7250800000000002</v>
      </c>
      <c r="AJ26" s="256">
        <v>2.791429999</v>
      </c>
      <c r="AK26" s="256">
        <v>2.7930830100000001</v>
      </c>
      <c r="AL26" s="256">
        <v>2.7866980039999998</v>
      </c>
      <c r="AM26" s="256">
        <v>2.6949699960000002</v>
      </c>
      <c r="AN26" s="256">
        <v>2.7296860079999998</v>
      </c>
      <c r="AO26" s="256">
        <v>2.7212140069999999</v>
      </c>
      <c r="AP26" s="256">
        <v>2.5665080100000002</v>
      </c>
      <c r="AQ26" s="256">
        <v>2.56059101</v>
      </c>
      <c r="AR26" s="256">
        <v>2.5640739899999998</v>
      </c>
      <c r="AS26" s="256">
        <v>2.534109012</v>
      </c>
      <c r="AT26" s="256">
        <v>2.5316260050000001</v>
      </c>
      <c r="AU26" s="256">
        <v>2.5251779999999999</v>
      </c>
      <c r="AV26" s="256">
        <v>2.7129549869999998</v>
      </c>
      <c r="AW26" s="256">
        <v>2.71952601</v>
      </c>
      <c r="AX26" s="256">
        <v>2.7198430010000001</v>
      </c>
      <c r="AY26" s="256">
        <v>2.608970013</v>
      </c>
      <c r="AZ26" s="256">
        <v>2.5843229999999999</v>
      </c>
      <c r="BA26" s="256">
        <v>2.5894170110000001</v>
      </c>
      <c r="BB26" s="256">
        <v>2.3431550099999998</v>
      </c>
      <c r="BC26" s="256">
        <v>2.3341149919999999</v>
      </c>
      <c r="BD26" s="256">
        <v>2.3446689900000002</v>
      </c>
      <c r="BE26" s="256">
        <v>2.2304163959999999</v>
      </c>
      <c r="BF26" s="256">
        <v>2.2799239999999998</v>
      </c>
      <c r="BG26" s="256">
        <v>2.2798349999999998</v>
      </c>
      <c r="BH26" s="256">
        <v>2.2506713</v>
      </c>
      <c r="BI26" s="342">
        <v>2.3411400000000002</v>
      </c>
      <c r="BJ26" s="342">
        <v>2.2156189999999998</v>
      </c>
      <c r="BK26" s="342">
        <v>2.4066890000000001</v>
      </c>
      <c r="BL26" s="342">
        <v>2.378501</v>
      </c>
      <c r="BM26" s="342">
        <v>2.2782840000000002</v>
      </c>
      <c r="BN26" s="342">
        <v>2.402911</v>
      </c>
      <c r="BO26" s="342">
        <v>2.1249609999999999</v>
      </c>
      <c r="BP26" s="342">
        <v>2.1451560000000001</v>
      </c>
      <c r="BQ26" s="342">
        <v>2.136876</v>
      </c>
      <c r="BR26" s="342">
        <v>2.158693</v>
      </c>
      <c r="BS26" s="342">
        <v>2.1679300000000001</v>
      </c>
      <c r="BT26" s="342">
        <v>2.16818</v>
      </c>
      <c r="BU26" s="342">
        <v>2.2550050000000001</v>
      </c>
      <c r="BV26" s="342">
        <v>2.1312700000000002</v>
      </c>
    </row>
    <row r="27" spans="1:74" ht="11.1" customHeight="1" x14ac:dyDescent="0.2">
      <c r="A27" s="93" t="s">
        <v>226</v>
      </c>
      <c r="B27" s="199" t="s">
        <v>465</v>
      </c>
      <c r="C27" s="256">
        <v>76.894689783999993</v>
      </c>
      <c r="D27" s="256">
        <v>72.317598724000007</v>
      </c>
      <c r="E27" s="256">
        <v>63.559966283000001</v>
      </c>
      <c r="F27" s="256">
        <v>53.207419049999999</v>
      </c>
      <c r="G27" s="256">
        <v>61.923189532999999</v>
      </c>
      <c r="H27" s="256">
        <v>73.844880239999995</v>
      </c>
      <c r="I27" s="256">
        <v>81.448948888000004</v>
      </c>
      <c r="J27" s="256">
        <v>78.574441152000006</v>
      </c>
      <c r="K27" s="256">
        <v>69.369491819999993</v>
      </c>
      <c r="L27" s="256">
        <v>58.404551583</v>
      </c>
      <c r="M27" s="256">
        <v>53.639953409999997</v>
      </c>
      <c r="N27" s="256">
        <v>54.929549233000003</v>
      </c>
      <c r="O27" s="256">
        <v>66.662224447</v>
      </c>
      <c r="P27" s="256">
        <v>55.210717475999999</v>
      </c>
      <c r="Q27" s="256">
        <v>44.574606430000003</v>
      </c>
      <c r="R27" s="256">
        <v>43.383704280000003</v>
      </c>
      <c r="S27" s="256">
        <v>49.342932779000002</v>
      </c>
      <c r="T27" s="256">
        <v>67.551228989999998</v>
      </c>
      <c r="U27" s="256">
        <v>78.568539092999998</v>
      </c>
      <c r="V27" s="256">
        <v>78.174536501999995</v>
      </c>
      <c r="W27" s="256">
        <v>66.614897790000001</v>
      </c>
      <c r="X27" s="256">
        <v>58.952702821000003</v>
      </c>
      <c r="Y27" s="256">
        <v>52.533241680000003</v>
      </c>
      <c r="Z27" s="256">
        <v>69.501358113999999</v>
      </c>
      <c r="AA27" s="256">
        <v>68.005594380999995</v>
      </c>
      <c r="AB27" s="256">
        <v>52.380923840000001</v>
      </c>
      <c r="AC27" s="256">
        <v>53.325237356999999</v>
      </c>
      <c r="AD27" s="256">
        <v>48.565446540000003</v>
      </c>
      <c r="AE27" s="256">
        <v>55.201684469</v>
      </c>
      <c r="AF27" s="256">
        <v>63.09854739</v>
      </c>
      <c r="AG27" s="256">
        <v>74.213783961000004</v>
      </c>
      <c r="AH27" s="256">
        <v>70.229130451000003</v>
      </c>
      <c r="AI27" s="256">
        <v>59.039437139999997</v>
      </c>
      <c r="AJ27" s="256">
        <v>54.435841869000001</v>
      </c>
      <c r="AK27" s="256">
        <v>55.357275270000002</v>
      </c>
      <c r="AL27" s="256">
        <v>63.002781149</v>
      </c>
      <c r="AM27" s="256">
        <v>68.900690054999998</v>
      </c>
      <c r="AN27" s="256">
        <v>49.884583112000001</v>
      </c>
      <c r="AO27" s="256">
        <v>48.745977683</v>
      </c>
      <c r="AP27" s="256">
        <v>44.785722720000003</v>
      </c>
      <c r="AQ27" s="256">
        <v>51.703152344000003</v>
      </c>
      <c r="AR27" s="256">
        <v>60.181375889999998</v>
      </c>
      <c r="AS27" s="256">
        <v>68.041392064999997</v>
      </c>
      <c r="AT27" s="256">
        <v>67.918523316999995</v>
      </c>
      <c r="AU27" s="256">
        <v>58.167836280000003</v>
      </c>
      <c r="AV27" s="256">
        <v>52.857867003999999</v>
      </c>
      <c r="AW27" s="256">
        <v>56.154469169999999</v>
      </c>
      <c r="AX27" s="256">
        <v>60.044466401000001</v>
      </c>
      <c r="AY27" s="256">
        <v>60.121345099000003</v>
      </c>
      <c r="AZ27" s="256">
        <v>49.130409776</v>
      </c>
      <c r="BA27" s="256">
        <v>48.327820946000003</v>
      </c>
      <c r="BB27" s="256">
        <v>37.303679129999999</v>
      </c>
      <c r="BC27" s="256">
        <v>44.086787950000002</v>
      </c>
      <c r="BD27" s="256">
        <v>48.191775300000003</v>
      </c>
      <c r="BE27" s="256">
        <v>60.151472665999997</v>
      </c>
      <c r="BF27" s="256">
        <v>57.119707462999997</v>
      </c>
      <c r="BG27" s="256">
        <v>54.497130300000002</v>
      </c>
      <c r="BH27" s="256">
        <v>48.36858514</v>
      </c>
      <c r="BI27" s="342">
        <v>44.229750000000003</v>
      </c>
      <c r="BJ27" s="342">
        <v>58.501269999999998</v>
      </c>
      <c r="BK27" s="342">
        <v>58.350720000000003</v>
      </c>
      <c r="BL27" s="342">
        <v>45.192210000000003</v>
      </c>
      <c r="BM27" s="342">
        <v>46.855429999999998</v>
      </c>
      <c r="BN27" s="342">
        <v>32.902230000000003</v>
      </c>
      <c r="BO27" s="342">
        <v>40.742870000000003</v>
      </c>
      <c r="BP27" s="342">
        <v>45.492609999999999</v>
      </c>
      <c r="BQ27" s="342">
        <v>56.687190000000001</v>
      </c>
      <c r="BR27" s="342">
        <v>54.005310000000001</v>
      </c>
      <c r="BS27" s="342">
        <v>39.38138</v>
      </c>
      <c r="BT27" s="342">
        <v>36.080460000000002</v>
      </c>
      <c r="BU27" s="342">
        <v>35.389389999999999</v>
      </c>
      <c r="BV27" s="342">
        <v>48.944560000000003</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265"/>
      <c r="BH28" s="265"/>
      <c r="BI28" s="375"/>
      <c r="BJ28" s="375"/>
      <c r="BK28" s="375"/>
      <c r="BL28" s="375"/>
      <c r="BM28" s="375"/>
      <c r="BN28" s="375"/>
      <c r="BO28" s="375"/>
      <c r="BP28" s="375"/>
      <c r="BQ28" s="375"/>
      <c r="BR28" s="375"/>
      <c r="BS28" s="375"/>
      <c r="BT28" s="375"/>
      <c r="BU28" s="375"/>
      <c r="BV28" s="375"/>
    </row>
    <row r="29" spans="1:74" ht="11.1" customHeight="1" x14ac:dyDescent="0.2">
      <c r="A29" s="93" t="s">
        <v>227</v>
      </c>
      <c r="B29" s="97" t="s">
        <v>173</v>
      </c>
      <c r="C29" s="256">
        <v>1.798859207</v>
      </c>
      <c r="D29" s="256">
        <v>0.23306227600000001</v>
      </c>
      <c r="E29" s="256">
        <v>6.9789787050000003</v>
      </c>
      <c r="F29" s="256">
        <v>2.67305495</v>
      </c>
      <c r="G29" s="256">
        <v>-2.1692255290000002</v>
      </c>
      <c r="H29" s="256">
        <v>-4.4336882500000003</v>
      </c>
      <c r="I29" s="256">
        <v>0.52256910400000001</v>
      </c>
      <c r="J29" s="256">
        <v>2.9242228369999999</v>
      </c>
      <c r="K29" s="256">
        <v>-0.52876382</v>
      </c>
      <c r="L29" s="256">
        <v>-0.366141577</v>
      </c>
      <c r="M29" s="256">
        <v>-1.1144343999999999</v>
      </c>
      <c r="N29" s="256">
        <v>-1.0669252229999999</v>
      </c>
      <c r="O29" s="256">
        <v>0.49371956299999997</v>
      </c>
      <c r="P29" s="256">
        <v>-0.25319546300000001</v>
      </c>
      <c r="Q29" s="256">
        <v>3.3800645579999999</v>
      </c>
      <c r="R29" s="256">
        <v>0.27131172999999997</v>
      </c>
      <c r="S29" s="256">
        <v>2.990457213</v>
      </c>
      <c r="T29" s="256">
        <v>-0.47500700000000001</v>
      </c>
      <c r="U29" s="256">
        <v>-2.439473091</v>
      </c>
      <c r="V29" s="256">
        <v>-1.3720615119999999</v>
      </c>
      <c r="W29" s="256">
        <v>7.3872199999999999E-3</v>
      </c>
      <c r="X29" s="256">
        <v>2.7367301730000002</v>
      </c>
      <c r="Y29" s="256">
        <v>0.93688331999999996</v>
      </c>
      <c r="Z29" s="256">
        <v>-3.828051114</v>
      </c>
      <c r="AA29" s="256">
        <v>1.1605316210000001</v>
      </c>
      <c r="AB29" s="256">
        <v>2.3827461599999999</v>
      </c>
      <c r="AC29" s="256">
        <v>3.4355056429999999</v>
      </c>
      <c r="AD29" s="256">
        <v>1.89818445</v>
      </c>
      <c r="AE29" s="256">
        <v>3.5361935459999998</v>
      </c>
      <c r="AF29" s="256">
        <v>2.5919586099999998</v>
      </c>
      <c r="AG29" s="256">
        <v>-6.473404972</v>
      </c>
      <c r="AH29" s="256">
        <v>-0.71326744799999997</v>
      </c>
      <c r="AI29" s="256">
        <v>-1.37835215</v>
      </c>
      <c r="AJ29" s="256">
        <v>2.1367081159999999</v>
      </c>
      <c r="AK29" s="256">
        <v>-1.6630012700000001</v>
      </c>
      <c r="AL29" s="256">
        <v>-2.3515101509999998</v>
      </c>
      <c r="AM29" s="256">
        <v>-0.81071905300000002</v>
      </c>
      <c r="AN29" s="256">
        <v>5.2660229259999998</v>
      </c>
      <c r="AO29" s="256">
        <v>3.6297167969999999</v>
      </c>
      <c r="AP29" s="256">
        <v>2.11101699</v>
      </c>
      <c r="AQ29" s="256">
        <v>2.3243607210000001</v>
      </c>
      <c r="AR29" s="256">
        <v>-0.72528959999999998</v>
      </c>
      <c r="AS29" s="256">
        <v>-0.46059713000000002</v>
      </c>
      <c r="AT29" s="256">
        <v>-1.546264369</v>
      </c>
      <c r="AU29" s="256">
        <v>-1.6115330800000001</v>
      </c>
      <c r="AV29" s="256">
        <v>2.7475042000000002E-2</v>
      </c>
      <c r="AW29" s="256">
        <v>-0.75122714999999995</v>
      </c>
      <c r="AX29" s="256">
        <v>-1.6659931290000001</v>
      </c>
      <c r="AY29" s="256">
        <v>-1.5538070989999999</v>
      </c>
      <c r="AZ29" s="256">
        <v>-0.68113777600000003</v>
      </c>
      <c r="BA29" s="256">
        <v>-1.8105119460000001</v>
      </c>
      <c r="BB29" s="256">
        <v>5.3337388700000004</v>
      </c>
      <c r="BC29" s="256">
        <v>-0.37139423571000002</v>
      </c>
      <c r="BD29" s="256">
        <v>-0.55084658571</v>
      </c>
      <c r="BE29" s="256">
        <v>-1.7390569517000001</v>
      </c>
      <c r="BF29" s="256">
        <v>1.3469660652</v>
      </c>
      <c r="BG29" s="256">
        <v>-0.57716591428999997</v>
      </c>
      <c r="BH29" s="256">
        <v>-2.1314839947999999</v>
      </c>
      <c r="BI29" s="342">
        <v>0</v>
      </c>
      <c r="BJ29" s="342">
        <v>0</v>
      </c>
      <c r="BK29" s="342">
        <v>0</v>
      </c>
      <c r="BL29" s="342">
        <v>0</v>
      </c>
      <c r="BM29" s="342">
        <v>0</v>
      </c>
      <c r="BN29" s="342">
        <v>0</v>
      </c>
      <c r="BO29" s="342">
        <v>0</v>
      </c>
      <c r="BP29" s="342">
        <v>0</v>
      </c>
      <c r="BQ29" s="342">
        <v>0</v>
      </c>
      <c r="BR29" s="342">
        <v>0</v>
      </c>
      <c r="BS29" s="342">
        <v>0</v>
      </c>
      <c r="BT29" s="342">
        <v>0</v>
      </c>
      <c r="BU29" s="342">
        <v>0</v>
      </c>
      <c r="BV29" s="342">
        <v>0</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265"/>
      <c r="BG30" s="265"/>
      <c r="BH30" s="265"/>
      <c r="BI30" s="375"/>
      <c r="BJ30" s="375"/>
      <c r="BK30" s="375"/>
      <c r="BL30" s="375"/>
      <c r="BM30" s="375"/>
      <c r="BN30" s="375"/>
      <c r="BO30" s="375"/>
      <c r="BP30" s="375"/>
      <c r="BQ30" s="375"/>
      <c r="BR30" s="375"/>
      <c r="BS30" s="375"/>
      <c r="BT30" s="375"/>
      <c r="BU30" s="375"/>
      <c r="BV30" s="375"/>
    </row>
    <row r="31" spans="1:74" ht="11.1" customHeight="1" x14ac:dyDescent="0.2">
      <c r="A31" s="93"/>
      <c r="B31" s="91" t="s">
        <v>700</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c r="BG31" s="232"/>
      <c r="BH31" s="232"/>
      <c r="BI31" s="376"/>
      <c r="BJ31" s="376"/>
      <c r="BK31" s="376"/>
      <c r="BL31" s="376"/>
      <c r="BM31" s="376"/>
      <c r="BN31" s="376"/>
      <c r="BO31" s="376"/>
      <c r="BP31" s="376"/>
      <c r="BQ31" s="376"/>
      <c r="BR31" s="376"/>
      <c r="BS31" s="376"/>
      <c r="BT31" s="376"/>
      <c r="BU31" s="376"/>
      <c r="BV31" s="376"/>
    </row>
    <row r="32" spans="1:74" ht="11.1" customHeight="1" x14ac:dyDescent="0.2">
      <c r="A32" s="93" t="s">
        <v>635</v>
      </c>
      <c r="B32" s="199" t="s">
        <v>194</v>
      </c>
      <c r="C32" s="256">
        <v>38.817</v>
      </c>
      <c r="D32" s="256">
        <v>39.581000000000003</v>
      </c>
      <c r="E32" s="256">
        <v>39.61</v>
      </c>
      <c r="F32" s="256">
        <v>40.225999999999999</v>
      </c>
      <c r="G32" s="256">
        <v>39.817</v>
      </c>
      <c r="H32" s="256">
        <v>39.399000000000001</v>
      </c>
      <c r="I32" s="256">
        <v>38.993000000000002</v>
      </c>
      <c r="J32" s="256">
        <v>37.353000000000002</v>
      </c>
      <c r="K32" s="256">
        <v>36.213000000000001</v>
      </c>
      <c r="L32" s="256">
        <v>36.232999999999997</v>
      </c>
      <c r="M32" s="256">
        <v>36.509</v>
      </c>
      <c r="N32" s="256">
        <v>35.871000000000002</v>
      </c>
      <c r="O32" s="256">
        <v>35.235999999999997</v>
      </c>
      <c r="P32" s="256">
        <v>35.258000000000003</v>
      </c>
      <c r="Q32" s="256">
        <v>35.207000000000001</v>
      </c>
      <c r="R32" s="256">
        <v>35.011000000000003</v>
      </c>
      <c r="S32" s="256">
        <v>34.052999999999997</v>
      </c>
      <c r="T32" s="256">
        <v>32.932000000000002</v>
      </c>
      <c r="U32" s="256">
        <v>31.393000000000001</v>
      </c>
      <c r="V32" s="256">
        <v>29.126000000000001</v>
      </c>
      <c r="W32" s="256">
        <v>27.282</v>
      </c>
      <c r="X32" s="256">
        <v>26.425000000000001</v>
      </c>
      <c r="Y32" s="256">
        <v>25.645</v>
      </c>
      <c r="Z32" s="256">
        <v>25.309000000000001</v>
      </c>
      <c r="AA32" s="256">
        <v>24.974</v>
      </c>
      <c r="AB32" s="256">
        <v>25.17</v>
      </c>
      <c r="AC32" s="256">
        <v>25.19</v>
      </c>
      <c r="AD32" s="256">
        <v>25.169</v>
      </c>
      <c r="AE32" s="256">
        <v>24.35</v>
      </c>
      <c r="AF32" s="256">
        <v>23.43</v>
      </c>
      <c r="AG32" s="256">
        <v>25.465</v>
      </c>
      <c r="AH32" s="256">
        <v>24.225999999999999</v>
      </c>
      <c r="AI32" s="256">
        <v>23.43</v>
      </c>
      <c r="AJ32" s="256">
        <v>23.459</v>
      </c>
      <c r="AK32" s="256">
        <v>23.704999999999998</v>
      </c>
      <c r="AL32" s="256">
        <v>23.998999999999999</v>
      </c>
      <c r="AM32" s="256">
        <v>24.768999999999998</v>
      </c>
      <c r="AN32" s="256">
        <v>24.937578970000001</v>
      </c>
      <c r="AO32" s="256">
        <v>24.73547048</v>
      </c>
      <c r="AP32" s="256">
        <v>23.41664278</v>
      </c>
      <c r="AQ32" s="256">
        <v>22.84105272</v>
      </c>
      <c r="AR32" s="256">
        <v>22.99659243</v>
      </c>
      <c r="AS32" s="256">
        <v>21.024870499999999</v>
      </c>
      <c r="AT32" s="256">
        <v>21.80629454</v>
      </c>
      <c r="AU32" s="256">
        <v>22.53724734</v>
      </c>
      <c r="AV32" s="256">
        <v>21.8777683</v>
      </c>
      <c r="AW32" s="256">
        <v>22.419307270000001</v>
      </c>
      <c r="AX32" s="256">
        <v>21.692</v>
      </c>
      <c r="AY32" s="256">
        <v>21.390999999999998</v>
      </c>
      <c r="AZ32" s="256">
        <v>23.050999999999998</v>
      </c>
      <c r="BA32" s="256">
        <v>23.158000000000001</v>
      </c>
      <c r="BB32" s="256">
        <v>21.343</v>
      </c>
      <c r="BC32" s="256">
        <v>22.193000000000001</v>
      </c>
      <c r="BD32" s="256">
        <v>21.878</v>
      </c>
      <c r="BE32" s="256">
        <v>21.977</v>
      </c>
      <c r="BF32" s="256">
        <v>22.5</v>
      </c>
      <c r="BG32" s="256">
        <v>23.156079999999999</v>
      </c>
      <c r="BH32" s="256">
        <v>24.386479999999999</v>
      </c>
      <c r="BI32" s="342">
        <v>24.80059</v>
      </c>
      <c r="BJ32" s="342">
        <v>24.799900000000001</v>
      </c>
      <c r="BK32" s="342">
        <v>24.872399999999999</v>
      </c>
      <c r="BL32" s="342">
        <v>25.2621</v>
      </c>
      <c r="BM32" s="342">
        <v>25.26633</v>
      </c>
      <c r="BN32" s="342">
        <v>25.550740000000001</v>
      </c>
      <c r="BO32" s="342">
        <v>25.865120000000001</v>
      </c>
      <c r="BP32" s="342">
        <v>24.322120000000002</v>
      </c>
      <c r="BQ32" s="342">
        <v>22.499269999999999</v>
      </c>
      <c r="BR32" s="342">
        <v>22.867509999999999</v>
      </c>
      <c r="BS32" s="342">
        <v>22.681139999999999</v>
      </c>
      <c r="BT32" s="342">
        <v>23.635829999999999</v>
      </c>
      <c r="BU32" s="342">
        <v>23.904579999999999</v>
      </c>
      <c r="BV32" s="342">
        <v>24.80443</v>
      </c>
    </row>
    <row r="33" spans="1:74" ht="11.1" customHeight="1" x14ac:dyDescent="0.2">
      <c r="A33" s="98" t="s">
        <v>636</v>
      </c>
      <c r="B33" s="200" t="s">
        <v>97</v>
      </c>
      <c r="C33" s="256">
        <v>161.300139</v>
      </c>
      <c r="D33" s="256">
        <v>155.60760200000001</v>
      </c>
      <c r="E33" s="256">
        <v>160.508768</v>
      </c>
      <c r="F33" s="256">
        <v>173.463763</v>
      </c>
      <c r="G33" s="256">
        <v>179.44797299999999</v>
      </c>
      <c r="H33" s="256">
        <v>173.31351900000001</v>
      </c>
      <c r="I33" s="256">
        <v>165.08131</v>
      </c>
      <c r="J33" s="256">
        <v>163.3614</v>
      </c>
      <c r="K33" s="256">
        <v>169.78447499999999</v>
      </c>
      <c r="L33" s="256">
        <v>183.04254499999999</v>
      </c>
      <c r="M33" s="256">
        <v>195.827832</v>
      </c>
      <c r="N33" s="256">
        <v>202.56</v>
      </c>
      <c r="O33" s="256">
        <v>193.944963</v>
      </c>
      <c r="P33" s="256">
        <v>193.53549000000001</v>
      </c>
      <c r="Q33" s="256">
        <v>197.75456</v>
      </c>
      <c r="R33" s="256">
        <v>199.310911</v>
      </c>
      <c r="S33" s="256">
        <v>198.46650199999999</v>
      </c>
      <c r="T33" s="256">
        <v>188.059922</v>
      </c>
      <c r="U33" s="256">
        <v>174.01779400000001</v>
      </c>
      <c r="V33" s="256">
        <v>164.73309800000001</v>
      </c>
      <c r="W33" s="256">
        <v>162.31757200000001</v>
      </c>
      <c r="X33" s="256">
        <v>166.65662599999999</v>
      </c>
      <c r="Y33" s="256">
        <v>175.974628</v>
      </c>
      <c r="Z33" s="256">
        <v>167.68078700000001</v>
      </c>
      <c r="AA33" s="256">
        <v>161.64826199999999</v>
      </c>
      <c r="AB33" s="256">
        <v>165.697835</v>
      </c>
      <c r="AC33" s="256">
        <v>166.774102</v>
      </c>
      <c r="AD33" s="256">
        <v>168.99274399999999</v>
      </c>
      <c r="AE33" s="256">
        <v>167.69529299999999</v>
      </c>
      <c r="AF33" s="256">
        <v>163.26423</v>
      </c>
      <c r="AG33" s="256">
        <v>151.14127999999999</v>
      </c>
      <c r="AH33" s="256">
        <v>146.613383</v>
      </c>
      <c r="AI33" s="256">
        <v>145.06004799999999</v>
      </c>
      <c r="AJ33" s="256">
        <v>146.87850299999999</v>
      </c>
      <c r="AK33" s="256">
        <v>148.767157</v>
      </c>
      <c r="AL33" s="256">
        <v>142.957404</v>
      </c>
      <c r="AM33" s="256">
        <v>128.79437200000001</v>
      </c>
      <c r="AN33" s="256">
        <v>125.89149999999999</v>
      </c>
      <c r="AO33" s="256">
        <v>131.20591899999999</v>
      </c>
      <c r="AP33" s="256">
        <v>133.77618899999999</v>
      </c>
      <c r="AQ33" s="256">
        <v>133.19033200000001</v>
      </c>
      <c r="AR33" s="256">
        <v>126.296316</v>
      </c>
      <c r="AS33" s="256">
        <v>115.670682</v>
      </c>
      <c r="AT33" s="256">
        <v>109.157635</v>
      </c>
      <c r="AU33" s="256">
        <v>105.874898</v>
      </c>
      <c r="AV33" s="256">
        <v>110.375134</v>
      </c>
      <c r="AW33" s="256">
        <v>109.56326799999999</v>
      </c>
      <c r="AX33" s="256">
        <v>108.097752</v>
      </c>
      <c r="AY33" s="256">
        <v>104.42766399999999</v>
      </c>
      <c r="AZ33" s="256">
        <v>103.88674399999999</v>
      </c>
      <c r="BA33" s="256">
        <v>102.185227</v>
      </c>
      <c r="BB33" s="256">
        <v>113.156991</v>
      </c>
      <c r="BC33" s="256">
        <v>120.280545</v>
      </c>
      <c r="BD33" s="256">
        <v>121.951403</v>
      </c>
      <c r="BE33" s="256">
        <v>116.31336</v>
      </c>
      <c r="BF33" s="256">
        <v>113.73185290000001</v>
      </c>
      <c r="BG33" s="256">
        <v>110.7323318</v>
      </c>
      <c r="BH33" s="256">
        <v>115.0599586</v>
      </c>
      <c r="BI33" s="342">
        <v>119.6802</v>
      </c>
      <c r="BJ33" s="342">
        <v>118.28270000000001</v>
      </c>
      <c r="BK33" s="342">
        <v>113.3377</v>
      </c>
      <c r="BL33" s="342">
        <v>110.8677</v>
      </c>
      <c r="BM33" s="342">
        <v>119.20480000000001</v>
      </c>
      <c r="BN33" s="342">
        <v>119.6232</v>
      </c>
      <c r="BO33" s="342">
        <v>121.02500000000001</v>
      </c>
      <c r="BP33" s="342">
        <v>115.9067</v>
      </c>
      <c r="BQ33" s="342">
        <v>113.0677</v>
      </c>
      <c r="BR33" s="342">
        <v>110.05459999999999</v>
      </c>
      <c r="BS33" s="342">
        <v>108.6146</v>
      </c>
      <c r="BT33" s="342">
        <v>113.4692</v>
      </c>
      <c r="BU33" s="342">
        <v>118.4924</v>
      </c>
      <c r="BV33" s="342">
        <v>116.45</v>
      </c>
    </row>
    <row r="34" spans="1:74" ht="11.1" customHeight="1" x14ac:dyDescent="0.2">
      <c r="A34" s="98" t="s">
        <v>63</v>
      </c>
      <c r="B34" s="200" t="s">
        <v>64</v>
      </c>
      <c r="C34" s="256">
        <v>154.389578</v>
      </c>
      <c r="D34" s="256">
        <v>149.07128700000001</v>
      </c>
      <c r="E34" s="256">
        <v>154.346698</v>
      </c>
      <c r="F34" s="256">
        <v>167.06340900000001</v>
      </c>
      <c r="G34" s="256">
        <v>172.809335</v>
      </c>
      <c r="H34" s="256">
        <v>166.43659700000001</v>
      </c>
      <c r="I34" s="256">
        <v>157.93807699999999</v>
      </c>
      <c r="J34" s="256">
        <v>155.95185499999999</v>
      </c>
      <c r="K34" s="256">
        <v>162.108619</v>
      </c>
      <c r="L34" s="256">
        <v>175.587987</v>
      </c>
      <c r="M34" s="256">
        <v>188.594571</v>
      </c>
      <c r="N34" s="256">
        <v>195.54803699999999</v>
      </c>
      <c r="O34" s="256">
        <v>187.203047</v>
      </c>
      <c r="P34" s="256">
        <v>187.06361799999999</v>
      </c>
      <c r="Q34" s="256">
        <v>191.55273500000001</v>
      </c>
      <c r="R34" s="256">
        <v>193.18521200000001</v>
      </c>
      <c r="S34" s="256">
        <v>192.41693000000001</v>
      </c>
      <c r="T34" s="256">
        <v>182.086476</v>
      </c>
      <c r="U34" s="256">
        <v>168.11860899999999</v>
      </c>
      <c r="V34" s="256">
        <v>158.908174</v>
      </c>
      <c r="W34" s="256">
        <v>156.56690900000001</v>
      </c>
      <c r="X34" s="256">
        <v>160.93226000000001</v>
      </c>
      <c r="Y34" s="256">
        <v>170.27655799999999</v>
      </c>
      <c r="Z34" s="256">
        <v>162.00901400000001</v>
      </c>
      <c r="AA34" s="256">
        <v>156.21421000000001</v>
      </c>
      <c r="AB34" s="256">
        <v>160.50150199999999</v>
      </c>
      <c r="AC34" s="256">
        <v>161.81549000000001</v>
      </c>
      <c r="AD34" s="256">
        <v>163.93691200000001</v>
      </c>
      <c r="AE34" s="256">
        <v>162.54224199999999</v>
      </c>
      <c r="AF34" s="256">
        <v>158.013959</v>
      </c>
      <c r="AG34" s="256">
        <v>145.81148300000001</v>
      </c>
      <c r="AH34" s="256">
        <v>141.204061</v>
      </c>
      <c r="AI34" s="256">
        <v>139.5712</v>
      </c>
      <c r="AJ34" s="256">
        <v>141.46251899999999</v>
      </c>
      <c r="AK34" s="256">
        <v>143.424037</v>
      </c>
      <c r="AL34" s="256">
        <v>137.68714800000001</v>
      </c>
      <c r="AM34" s="256">
        <v>123.722841</v>
      </c>
      <c r="AN34" s="256">
        <v>121.01869499999999</v>
      </c>
      <c r="AO34" s="256">
        <v>126.53183900000001</v>
      </c>
      <c r="AP34" s="256">
        <v>129.07092700000001</v>
      </c>
      <c r="AQ34" s="256">
        <v>128.453889</v>
      </c>
      <c r="AR34" s="256">
        <v>121.52869099999999</v>
      </c>
      <c r="AS34" s="256">
        <v>110.794301</v>
      </c>
      <c r="AT34" s="256">
        <v>104.172499</v>
      </c>
      <c r="AU34" s="256">
        <v>100.781006</v>
      </c>
      <c r="AV34" s="256">
        <v>105.208663</v>
      </c>
      <c r="AW34" s="256">
        <v>104.324217</v>
      </c>
      <c r="AX34" s="256">
        <v>102.78612200000001</v>
      </c>
      <c r="AY34" s="256">
        <v>99.200647000000004</v>
      </c>
      <c r="AZ34" s="256">
        <v>98.744339999999994</v>
      </c>
      <c r="BA34" s="256">
        <v>97.127436000000003</v>
      </c>
      <c r="BB34" s="256">
        <v>107.96137</v>
      </c>
      <c r="BC34" s="256">
        <v>114.947093</v>
      </c>
      <c r="BD34" s="256">
        <v>116.480121</v>
      </c>
      <c r="BE34" s="256">
        <v>110.690038</v>
      </c>
      <c r="BF34" s="256">
        <v>108.0201</v>
      </c>
      <c r="BG34" s="256">
        <v>104.9259</v>
      </c>
      <c r="BH34" s="256">
        <v>109.2852</v>
      </c>
      <c r="BI34" s="342">
        <v>113.9359</v>
      </c>
      <c r="BJ34" s="342">
        <v>112.5372</v>
      </c>
      <c r="BK34" s="342">
        <v>107.5031</v>
      </c>
      <c r="BL34" s="342">
        <v>105.4962</v>
      </c>
      <c r="BM34" s="342">
        <v>113.5714</v>
      </c>
      <c r="BN34" s="342">
        <v>113.8595</v>
      </c>
      <c r="BO34" s="342">
        <v>115.13330000000001</v>
      </c>
      <c r="BP34" s="342">
        <v>109.9038</v>
      </c>
      <c r="BQ34" s="342">
        <v>107.0142</v>
      </c>
      <c r="BR34" s="342">
        <v>103.91549999999999</v>
      </c>
      <c r="BS34" s="342">
        <v>102.3969</v>
      </c>
      <c r="BT34" s="342">
        <v>107.3145</v>
      </c>
      <c r="BU34" s="342">
        <v>112.4135</v>
      </c>
      <c r="BV34" s="342">
        <v>110.41240000000001</v>
      </c>
    </row>
    <row r="35" spans="1:74" ht="11.1" customHeight="1" x14ac:dyDescent="0.2">
      <c r="A35" s="98" t="s">
        <v>61</v>
      </c>
      <c r="B35" s="200" t="s">
        <v>65</v>
      </c>
      <c r="C35" s="256">
        <v>4.0104300000000004</v>
      </c>
      <c r="D35" s="256">
        <v>3.8248859999999998</v>
      </c>
      <c r="E35" s="256">
        <v>3.6393420000000001</v>
      </c>
      <c r="F35" s="256">
        <v>3.7141130000000002</v>
      </c>
      <c r="G35" s="256">
        <v>3.7888839999999999</v>
      </c>
      <c r="H35" s="256">
        <v>3.8636550000000001</v>
      </c>
      <c r="I35" s="256">
        <v>3.9993910000000001</v>
      </c>
      <c r="J35" s="256">
        <v>4.1351279999999999</v>
      </c>
      <c r="K35" s="256">
        <v>4.2708640000000004</v>
      </c>
      <c r="L35" s="256">
        <v>4.3077509999999997</v>
      </c>
      <c r="M35" s="256">
        <v>4.3446389999999999</v>
      </c>
      <c r="N35" s="256">
        <v>4.381526</v>
      </c>
      <c r="O35" s="256">
        <v>4.2395490000000002</v>
      </c>
      <c r="P35" s="256">
        <v>4.0975729999999997</v>
      </c>
      <c r="Q35" s="256">
        <v>3.9555959999999999</v>
      </c>
      <c r="R35" s="256">
        <v>3.9152149999999999</v>
      </c>
      <c r="S35" s="256">
        <v>3.8748339999999999</v>
      </c>
      <c r="T35" s="256">
        <v>3.8344529999999999</v>
      </c>
      <c r="U35" s="256">
        <v>3.796265</v>
      </c>
      <c r="V35" s="256">
        <v>3.7580770000000001</v>
      </c>
      <c r="W35" s="256">
        <v>3.7198889999999998</v>
      </c>
      <c r="X35" s="256">
        <v>3.692218</v>
      </c>
      <c r="Y35" s="256">
        <v>3.6645460000000001</v>
      </c>
      <c r="Z35" s="256">
        <v>3.6368749999999999</v>
      </c>
      <c r="AA35" s="256">
        <v>3.503212</v>
      </c>
      <c r="AB35" s="256">
        <v>3.3695499999999998</v>
      </c>
      <c r="AC35" s="256">
        <v>3.235887</v>
      </c>
      <c r="AD35" s="256">
        <v>3.25556</v>
      </c>
      <c r="AE35" s="256">
        <v>3.2752319999999999</v>
      </c>
      <c r="AF35" s="256">
        <v>3.294905</v>
      </c>
      <c r="AG35" s="256">
        <v>3.357164</v>
      </c>
      <c r="AH35" s="256">
        <v>3.4194230000000001</v>
      </c>
      <c r="AI35" s="256">
        <v>3.4816820000000002</v>
      </c>
      <c r="AJ35" s="256">
        <v>3.4018329999999999</v>
      </c>
      <c r="AK35" s="256">
        <v>3.3219829999999999</v>
      </c>
      <c r="AL35" s="256">
        <v>3.2421340000000001</v>
      </c>
      <c r="AM35" s="256">
        <v>3.1251929999999999</v>
      </c>
      <c r="AN35" s="256">
        <v>3.0082529999999998</v>
      </c>
      <c r="AO35" s="256">
        <v>2.8913120000000001</v>
      </c>
      <c r="AP35" s="256">
        <v>2.8929550000000002</v>
      </c>
      <c r="AQ35" s="256">
        <v>2.8945970000000001</v>
      </c>
      <c r="AR35" s="256">
        <v>2.8962400000000001</v>
      </c>
      <c r="AS35" s="256">
        <v>2.9386009999999998</v>
      </c>
      <c r="AT35" s="256">
        <v>2.9809610000000002</v>
      </c>
      <c r="AU35" s="256">
        <v>3.0233219999999998</v>
      </c>
      <c r="AV35" s="256">
        <v>3.1015000000000001</v>
      </c>
      <c r="AW35" s="256">
        <v>3.1796790000000001</v>
      </c>
      <c r="AX35" s="256">
        <v>3.257857</v>
      </c>
      <c r="AY35" s="256">
        <v>3.1158079999999999</v>
      </c>
      <c r="AZ35" s="256">
        <v>2.9737580000000001</v>
      </c>
      <c r="BA35" s="256">
        <v>2.831709</v>
      </c>
      <c r="BB35" s="256">
        <v>2.87907</v>
      </c>
      <c r="BC35" s="256">
        <v>2.9264299999999999</v>
      </c>
      <c r="BD35" s="256">
        <v>2.9737909999999999</v>
      </c>
      <c r="BE35" s="256">
        <v>3.5206520000000001</v>
      </c>
      <c r="BF35" s="256">
        <v>3.5391979999999998</v>
      </c>
      <c r="BG35" s="256">
        <v>3.5581550000000002</v>
      </c>
      <c r="BH35" s="256">
        <v>3.4994079999999999</v>
      </c>
      <c r="BI35" s="342">
        <v>3.441325</v>
      </c>
      <c r="BJ35" s="342">
        <v>3.382787</v>
      </c>
      <c r="BK35" s="342">
        <v>3.5000819999999999</v>
      </c>
      <c r="BL35" s="342">
        <v>3.2501769999999999</v>
      </c>
      <c r="BM35" s="342">
        <v>3.6613380000000002</v>
      </c>
      <c r="BN35" s="342">
        <v>3.6412879999999999</v>
      </c>
      <c r="BO35" s="342">
        <v>3.6199340000000002</v>
      </c>
      <c r="BP35" s="342">
        <v>3.5988739999999999</v>
      </c>
      <c r="BQ35" s="342">
        <v>3.6154000000000002</v>
      </c>
      <c r="BR35" s="342">
        <v>3.6326930000000002</v>
      </c>
      <c r="BS35" s="342">
        <v>3.650166</v>
      </c>
      <c r="BT35" s="342">
        <v>3.5901890000000001</v>
      </c>
      <c r="BU35" s="342">
        <v>3.5308350000000002</v>
      </c>
      <c r="BV35" s="342">
        <v>3.4710700000000001</v>
      </c>
    </row>
    <row r="36" spans="1:74" ht="11.1" customHeight="1" x14ac:dyDescent="0.2">
      <c r="A36" s="98" t="s">
        <v>62</v>
      </c>
      <c r="B36" s="200" t="s">
        <v>249</v>
      </c>
      <c r="C36" s="256">
        <v>2.4714429999999998</v>
      </c>
      <c r="D36" s="256">
        <v>2.3033199999999998</v>
      </c>
      <c r="E36" s="256">
        <v>2.1351979999999999</v>
      </c>
      <c r="F36" s="256">
        <v>2.2992560000000002</v>
      </c>
      <c r="G36" s="256">
        <v>2.4633129999999999</v>
      </c>
      <c r="H36" s="256">
        <v>2.6273710000000001</v>
      </c>
      <c r="I36" s="256">
        <v>2.7558199999999999</v>
      </c>
      <c r="J36" s="256">
        <v>2.8842680000000001</v>
      </c>
      <c r="K36" s="256">
        <v>3.0127169999999999</v>
      </c>
      <c r="L36" s="256">
        <v>2.7539030000000002</v>
      </c>
      <c r="M36" s="256">
        <v>2.4950890000000001</v>
      </c>
      <c r="N36" s="256">
        <v>2.236275</v>
      </c>
      <c r="O36" s="256">
        <v>2.1289310000000001</v>
      </c>
      <c r="P36" s="256">
        <v>2.0215879999999999</v>
      </c>
      <c r="Q36" s="256">
        <v>1.9142440000000001</v>
      </c>
      <c r="R36" s="256">
        <v>1.8767229999999999</v>
      </c>
      <c r="S36" s="256">
        <v>1.839202</v>
      </c>
      <c r="T36" s="256">
        <v>1.8016810000000001</v>
      </c>
      <c r="U36" s="256">
        <v>1.7545459999999999</v>
      </c>
      <c r="V36" s="256">
        <v>1.707411</v>
      </c>
      <c r="W36" s="256">
        <v>1.6602760000000001</v>
      </c>
      <c r="X36" s="256">
        <v>1.6650879999999999</v>
      </c>
      <c r="Y36" s="256">
        <v>1.6699010000000001</v>
      </c>
      <c r="Z36" s="256">
        <v>1.6747129999999999</v>
      </c>
      <c r="AA36" s="256">
        <v>1.579061</v>
      </c>
      <c r="AB36" s="256">
        <v>1.483409</v>
      </c>
      <c r="AC36" s="256">
        <v>1.3877569999999999</v>
      </c>
      <c r="AD36" s="256">
        <v>1.4671380000000001</v>
      </c>
      <c r="AE36" s="256">
        <v>1.546519</v>
      </c>
      <c r="AF36" s="256">
        <v>1.6258999999999999</v>
      </c>
      <c r="AG36" s="256">
        <v>1.640547</v>
      </c>
      <c r="AH36" s="256">
        <v>1.6551940000000001</v>
      </c>
      <c r="AI36" s="256">
        <v>1.6698409999999999</v>
      </c>
      <c r="AJ36" s="256">
        <v>1.685878</v>
      </c>
      <c r="AK36" s="256">
        <v>1.701916</v>
      </c>
      <c r="AL36" s="256">
        <v>1.7179530000000001</v>
      </c>
      <c r="AM36" s="256">
        <v>1.6479470000000001</v>
      </c>
      <c r="AN36" s="256">
        <v>1.5779399999999999</v>
      </c>
      <c r="AO36" s="256">
        <v>1.5079340000000001</v>
      </c>
      <c r="AP36" s="256">
        <v>1.5438620000000001</v>
      </c>
      <c r="AQ36" s="256">
        <v>1.5797909999999999</v>
      </c>
      <c r="AR36" s="256">
        <v>1.6157189999999999</v>
      </c>
      <c r="AS36" s="256">
        <v>1.680688</v>
      </c>
      <c r="AT36" s="256">
        <v>1.745657</v>
      </c>
      <c r="AU36" s="256">
        <v>1.8106260000000001</v>
      </c>
      <c r="AV36" s="256">
        <v>1.80938</v>
      </c>
      <c r="AW36" s="256">
        <v>1.808135</v>
      </c>
      <c r="AX36" s="256">
        <v>1.806889</v>
      </c>
      <c r="AY36" s="256">
        <v>1.8730880000000001</v>
      </c>
      <c r="AZ36" s="256">
        <v>1.939287</v>
      </c>
      <c r="BA36" s="256">
        <v>2.0054859999999999</v>
      </c>
      <c r="BB36" s="256">
        <v>2.1023290000000001</v>
      </c>
      <c r="BC36" s="256">
        <v>2.199173</v>
      </c>
      <c r="BD36" s="256">
        <v>2.2960159999999998</v>
      </c>
      <c r="BE36" s="256">
        <v>1.8811500000000001</v>
      </c>
      <c r="BF36" s="256">
        <v>1.9506079999999999</v>
      </c>
      <c r="BG36" s="256">
        <v>2.0263710000000001</v>
      </c>
      <c r="BH36" s="256">
        <v>2.0611959999999998</v>
      </c>
      <c r="BI36" s="342">
        <v>2.0961989999999999</v>
      </c>
      <c r="BJ36" s="342">
        <v>2.1629420000000001</v>
      </c>
      <c r="BK36" s="342">
        <v>2.1261589999999999</v>
      </c>
      <c r="BL36" s="342">
        <v>1.9263410000000001</v>
      </c>
      <c r="BM36" s="342">
        <v>1.7757670000000001</v>
      </c>
      <c r="BN36" s="342">
        <v>1.9289259999999999</v>
      </c>
      <c r="BO36" s="342">
        <v>2.071196</v>
      </c>
      <c r="BP36" s="342">
        <v>2.20587</v>
      </c>
      <c r="BQ36" s="342">
        <v>2.2406950000000001</v>
      </c>
      <c r="BR36" s="342">
        <v>2.3099120000000002</v>
      </c>
      <c r="BS36" s="342">
        <v>2.3724180000000001</v>
      </c>
      <c r="BT36" s="342">
        <v>2.368411</v>
      </c>
      <c r="BU36" s="342">
        <v>2.3607490000000002</v>
      </c>
      <c r="BV36" s="342">
        <v>2.3875959999999998</v>
      </c>
    </row>
    <row r="37" spans="1:74" ht="11.1" customHeight="1" x14ac:dyDescent="0.2">
      <c r="A37" s="98" t="s">
        <v>206</v>
      </c>
      <c r="B37" s="488" t="s">
        <v>207</v>
      </c>
      <c r="C37" s="256">
        <v>0.42868800000000001</v>
      </c>
      <c r="D37" s="256">
        <v>0.408109</v>
      </c>
      <c r="E37" s="256">
        <v>0.38752999999999999</v>
      </c>
      <c r="F37" s="256">
        <v>0.38698500000000002</v>
      </c>
      <c r="G37" s="256">
        <v>0.38644099999999998</v>
      </c>
      <c r="H37" s="256">
        <v>0.38589600000000002</v>
      </c>
      <c r="I37" s="256">
        <v>0.38802199999999998</v>
      </c>
      <c r="J37" s="256">
        <v>0.39014900000000002</v>
      </c>
      <c r="K37" s="256">
        <v>0.39227499999999998</v>
      </c>
      <c r="L37" s="256">
        <v>0.39290399999999998</v>
      </c>
      <c r="M37" s="256">
        <v>0.39353300000000002</v>
      </c>
      <c r="N37" s="256">
        <v>0.39416200000000001</v>
      </c>
      <c r="O37" s="256">
        <v>0.37343599999999999</v>
      </c>
      <c r="P37" s="256">
        <v>0.352711</v>
      </c>
      <c r="Q37" s="256">
        <v>0.33198499999999997</v>
      </c>
      <c r="R37" s="256">
        <v>0.33376099999999997</v>
      </c>
      <c r="S37" s="256">
        <v>0.335536</v>
      </c>
      <c r="T37" s="256">
        <v>0.337312</v>
      </c>
      <c r="U37" s="256">
        <v>0.34837400000000002</v>
      </c>
      <c r="V37" s="256">
        <v>0.35943599999999998</v>
      </c>
      <c r="W37" s="256">
        <v>0.37049799999999999</v>
      </c>
      <c r="X37" s="256">
        <v>0.36706</v>
      </c>
      <c r="Y37" s="256">
        <v>0.36362299999999997</v>
      </c>
      <c r="Z37" s="256">
        <v>0.36018499999999998</v>
      </c>
      <c r="AA37" s="256">
        <v>0.35177900000000001</v>
      </c>
      <c r="AB37" s="256">
        <v>0.34337400000000001</v>
      </c>
      <c r="AC37" s="256">
        <v>0.33496799999999999</v>
      </c>
      <c r="AD37" s="256">
        <v>0.33313399999999999</v>
      </c>
      <c r="AE37" s="256">
        <v>0.33129999999999998</v>
      </c>
      <c r="AF37" s="256">
        <v>0.32946599999999998</v>
      </c>
      <c r="AG37" s="256">
        <v>0.33208599999999999</v>
      </c>
      <c r="AH37" s="256">
        <v>0.33470499999999997</v>
      </c>
      <c r="AI37" s="256">
        <v>0.33732499999999999</v>
      </c>
      <c r="AJ37" s="256">
        <v>0.32827299999999998</v>
      </c>
      <c r="AK37" s="256">
        <v>0.31922099999999998</v>
      </c>
      <c r="AL37" s="256">
        <v>0.31016899999999997</v>
      </c>
      <c r="AM37" s="256">
        <v>0.29839100000000002</v>
      </c>
      <c r="AN37" s="256">
        <v>0.28661199999999998</v>
      </c>
      <c r="AO37" s="256">
        <v>0.27483400000000002</v>
      </c>
      <c r="AP37" s="256">
        <v>0.26844499999999999</v>
      </c>
      <c r="AQ37" s="256">
        <v>0.26205499999999998</v>
      </c>
      <c r="AR37" s="256">
        <v>0.255666</v>
      </c>
      <c r="AS37" s="256">
        <v>0.25709199999999999</v>
      </c>
      <c r="AT37" s="256">
        <v>0.25851800000000003</v>
      </c>
      <c r="AU37" s="256">
        <v>0.25994400000000001</v>
      </c>
      <c r="AV37" s="256">
        <v>0.25559100000000001</v>
      </c>
      <c r="AW37" s="256">
        <v>0.25123699999999999</v>
      </c>
      <c r="AX37" s="256">
        <v>0.24688399999999999</v>
      </c>
      <c r="AY37" s="256">
        <v>0.238121</v>
      </c>
      <c r="AZ37" s="256">
        <v>0.22935900000000001</v>
      </c>
      <c r="BA37" s="256">
        <v>0.22059599999999999</v>
      </c>
      <c r="BB37" s="256">
        <v>0.214222</v>
      </c>
      <c r="BC37" s="256">
        <v>0.20784900000000001</v>
      </c>
      <c r="BD37" s="256">
        <v>0.20147499999999999</v>
      </c>
      <c r="BE37" s="256">
        <v>0.22151999999999999</v>
      </c>
      <c r="BF37" s="256">
        <v>0.2219469</v>
      </c>
      <c r="BG37" s="256">
        <v>0.22190579999999999</v>
      </c>
      <c r="BH37" s="256">
        <v>0.2141546</v>
      </c>
      <c r="BI37" s="342">
        <v>0.20674219999999999</v>
      </c>
      <c r="BJ37" s="342">
        <v>0.19976340000000001</v>
      </c>
      <c r="BK37" s="342">
        <v>0.2083632</v>
      </c>
      <c r="BL37" s="342">
        <v>0.19496520000000001</v>
      </c>
      <c r="BM37" s="342">
        <v>0.196301</v>
      </c>
      <c r="BN37" s="342">
        <v>0.19350349999999999</v>
      </c>
      <c r="BO37" s="342">
        <v>0.20051250000000001</v>
      </c>
      <c r="BP37" s="342">
        <v>0.1981619</v>
      </c>
      <c r="BQ37" s="342">
        <v>0.19743169999999999</v>
      </c>
      <c r="BR37" s="342">
        <v>0.1964977</v>
      </c>
      <c r="BS37" s="342">
        <v>0.19516510000000001</v>
      </c>
      <c r="BT37" s="342">
        <v>0.1960488</v>
      </c>
      <c r="BU37" s="342">
        <v>0.1873147</v>
      </c>
      <c r="BV37" s="342">
        <v>0.17897859999999999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232"/>
      <c r="BG40" s="232"/>
      <c r="BH40" s="232"/>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6.28</v>
      </c>
      <c r="D41" s="259">
        <v>6.28</v>
      </c>
      <c r="E41" s="259">
        <v>6.28</v>
      </c>
      <c r="F41" s="259">
        <v>6.28</v>
      </c>
      <c r="G41" s="259">
        <v>6.28</v>
      </c>
      <c r="H41" s="259">
        <v>6.28</v>
      </c>
      <c r="I41" s="259">
        <v>6.28</v>
      </c>
      <c r="J41" s="259">
        <v>6.28</v>
      </c>
      <c r="K41" s="259">
        <v>6.28</v>
      </c>
      <c r="L41" s="259">
        <v>6.28</v>
      </c>
      <c r="M41" s="259">
        <v>6.28</v>
      </c>
      <c r="N41" s="259">
        <v>6.28</v>
      </c>
      <c r="O41" s="259">
        <v>6.61</v>
      </c>
      <c r="P41" s="259">
        <v>6.61</v>
      </c>
      <c r="Q41" s="259">
        <v>6.61</v>
      </c>
      <c r="R41" s="259">
        <v>6.61</v>
      </c>
      <c r="S41" s="259">
        <v>6.61</v>
      </c>
      <c r="T41" s="259">
        <v>6.61</v>
      </c>
      <c r="U41" s="259">
        <v>6.61</v>
      </c>
      <c r="V41" s="259">
        <v>6.61</v>
      </c>
      <c r="W41" s="259">
        <v>6.61</v>
      </c>
      <c r="X41" s="259">
        <v>6.61</v>
      </c>
      <c r="Y41" s="259">
        <v>6.61</v>
      </c>
      <c r="Z41" s="259">
        <v>6.61</v>
      </c>
      <c r="AA41" s="259">
        <v>6.55</v>
      </c>
      <c r="AB41" s="259">
        <v>6.55</v>
      </c>
      <c r="AC41" s="259">
        <v>6.55</v>
      </c>
      <c r="AD41" s="259">
        <v>6.55</v>
      </c>
      <c r="AE41" s="259">
        <v>6.55</v>
      </c>
      <c r="AF41" s="259">
        <v>6.55</v>
      </c>
      <c r="AG41" s="259">
        <v>6.55</v>
      </c>
      <c r="AH41" s="259">
        <v>6.55</v>
      </c>
      <c r="AI41" s="259">
        <v>6.55</v>
      </c>
      <c r="AJ41" s="259">
        <v>6.55</v>
      </c>
      <c r="AK41" s="259">
        <v>6.55</v>
      </c>
      <c r="AL41" s="259">
        <v>6.55</v>
      </c>
      <c r="AM41" s="259">
        <v>6.4547315496</v>
      </c>
      <c r="AN41" s="259">
        <v>6.4547315496</v>
      </c>
      <c r="AO41" s="259">
        <v>6.4547315496</v>
      </c>
      <c r="AP41" s="259">
        <v>6.4547315496</v>
      </c>
      <c r="AQ41" s="259">
        <v>6.4547315496</v>
      </c>
      <c r="AR41" s="259">
        <v>6.4547315496</v>
      </c>
      <c r="AS41" s="259">
        <v>6.4547315496</v>
      </c>
      <c r="AT41" s="259">
        <v>6.4547315496</v>
      </c>
      <c r="AU41" s="259">
        <v>6.4547315496</v>
      </c>
      <c r="AV41" s="259">
        <v>6.4547315496</v>
      </c>
      <c r="AW41" s="259">
        <v>6.4547315496</v>
      </c>
      <c r="AX41" s="259">
        <v>6.4547315496</v>
      </c>
      <c r="AY41" s="259">
        <v>6.3676961752999999</v>
      </c>
      <c r="AZ41" s="259">
        <v>6.3676961752999999</v>
      </c>
      <c r="BA41" s="259">
        <v>6.3676961752999999</v>
      </c>
      <c r="BB41" s="259">
        <v>6.3676961752999999</v>
      </c>
      <c r="BC41" s="259">
        <v>6.3676961752999999</v>
      </c>
      <c r="BD41" s="259">
        <v>6.3676961752999999</v>
      </c>
      <c r="BE41" s="259">
        <v>6.3676961752999999</v>
      </c>
      <c r="BF41" s="259">
        <v>6.3676961752999999</v>
      </c>
      <c r="BG41" s="259">
        <v>6.3676961752999999</v>
      </c>
      <c r="BH41" s="259">
        <v>6.3676961752999999</v>
      </c>
      <c r="BI41" s="378">
        <v>6.3676959999999996</v>
      </c>
      <c r="BJ41" s="378">
        <v>6.3676959999999996</v>
      </c>
      <c r="BK41" s="378">
        <v>6.3653440000000003</v>
      </c>
      <c r="BL41" s="378">
        <v>6.3653440000000003</v>
      </c>
      <c r="BM41" s="378">
        <v>6.3653440000000003</v>
      </c>
      <c r="BN41" s="378">
        <v>6.3653440000000003</v>
      </c>
      <c r="BO41" s="378">
        <v>6.3653440000000003</v>
      </c>
      <c r="BP41" s="378">
        <v>6.3653440000000003</v>
      </c>
      <c r="BQ41" s="378">
        <v>6.3653440000000003</v>
      </c>
      <c r="BR41" s="378">
        <v>6.3653440000000003</v>
      </c>
      <c r="BS41" s="378">
        <v>6.3653440000000003</v>
      </c>
      <c r="BT41" s="378">
        <v>6.3653440000000003</v>
      </c>
      <c r="BU41" s="378">
        <v>6.3653440000000003</v>
      </c>
      <c r="BV41" s="378">
        <v>6.3653440000000003</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231"/>
      <c r="BH42" s="231"/>
      <c r="BI42" s="379"/>
      <c r="BJ42" s="379"/>
      <c r="BK42" s="379"/>
      <c r="BL42" s="379"/>
      <c r="BM42" s="379"/>
      <c r="BN42" s="379"/>
      <c r="BO42" s="379"/>
      <c r="BP42" s="379"/>
      <c r="BQ42" s="379"/>
      <c r="BR42" s="379"/>
      <c r="BS42" s="379"/>
      <c r="BT42" s="379"/>
      <c r="BU42" s="379"/>
      <c r="BV42" s="379"/>
    </row>
    <row r="43" spans="1:74" ht="11.1" customHeight="1" x14ac:dyDescent="0.2">
      <c r="A43" s="98" t="s">
        <v>611</v>
      </c>
      <c r="B43" s="200" t="s">
        <v>60</v>
      </c>
      <c r="C43" s="269">
        <v>0.26173732718999998</v>
      </c>
      <c r="D43" s="269">
        <v>0.2465</v>
      </c>
      <c r="E43" s="269">
        <v>0.23292626727999999</v>
      </c>
      <c r="F43" s="269">
        <v>0.23733809523999999</v>
      </c>
      <c r="G43" s="269">
        <v>0.24313364055</v>
      </c>
      <c r="H43" s="269">
        <v>0.24679047619</v>
      </c>
      <c r="I43" s="269">
        <v>0.24851152073999999</v>
      </c>
      <c r="J43" s="269">
        <v>0.24896313364</v>
      </c>
      <c r="K43" s="269">
        <v>0.24551428571</v>
      </c>
      <c r="L43" s="269">
        <v>0.23961751151999999</v>
      </c>
      <c r="M43" s="269">
        <v>0.22372380952000001</v>
      </c>
      <c r="N43" s="269">
        <v>0.21460829493</v>
      </c>
      <c r="O43" s="269">
        <v>0.23306912442</v>
      </c>
      <c r="P43" s="269">
        <v>0.2419408867</v>
      </c>
      <c r="Q43" s="269">
        <v>0.23995391704999999</v>
      </c>
      <c r="R43" s="269">
        <v>0.24051428571</v>
      </c>
      <c r="S43" s="269">
        <v>0.25033179723999999</v>
      </c>
      <c r="T43" s="269">
        <v>0.25108095238</v>
      </c>
      <c r="U43" s="269">
        <v>0.24453917050999999</v>
      </c>
      <c r="V43" s="269">
        <v>0.23815668203000001</v>
      </c>
      <c r="W43" s="269">
        <v>0.23178571429</v>
      </c>
      <c r="X43" s="269">
        <v>0.22693087558</v>
      </c>
      <c r="Y43" s="269">
        <v>0.22875238095</v>
      </c>
      <c r="Z43" s="269">
        <v>0.23537788018</v>
      </c>
      <c r="AA43" s="269">
        <v>0.24443317972</v>
      </c>
      <c r="AB43" s="269">
        <v>0.25045918366999997</v>
      </c>
      <c r="AC43" s="269">
        <v>0.249</v>
      </c>
      <c r="AD43" s="269">
        <v>0.2465952381</v>
      </c>
      <c r="AE43" s="269">
        <v>0.24871889401</v>
      </c>
      <c r="AF43" s="269">
        <v>0.24690952381</v>
      </c>
      <c r="AG43" s="269">
        <v>0.25118433179999999</v>
      </c>
      <c r="AH43" s="269">
        <v>0.2512718894</v>
      </c>
      <c r="AI43" s="269">
        <v>0.24677142857000001</v>
      </c>
      <c r="AJ43" s="269">
        <v>0.24806451613</v>
      </c>
      <c r="AK43" s="269">
        <v>0.24651904761999999</v>
      </c>
      <c r="AL43" s="269">
        <v>0.24038709677</v>
      </c>
      <c r="AM43" s="269">
        <v>0.24292626728</v>
      </c>
      <c r="AN43" s="269">
        <v>0.25241836735000001</v>
      </c>
      <c r="AO43" s="269">
        <v>0.25819354839000003</v>
      </c>
      <c r="AP43" s="269">
        <v>0.25464285714000001</v>
      </c>
      <c r="AQ43" s="269">
        <v>0.25275115206999998</v>
      </c>
      <c r="AR43" s="269">
        <v>0.25158095238</v>
      </c>
      <c r="AS43" s="269">
        <v>0.25836866358999999</v>
      </c>
      <c r="AT43" s="269">
        <v>0.26530414746999997</v>
      </c>
      <c r="AU43" s="269">
        <v>0.26638571429000002</v>
      </c>
      <c r="AV43" s="269">
        <v>0.26890322580999998</v>
      </c>
      <c r="AW43" s="269">
        <v>0.27294285713999999</v>
      </c>
      <c r="AX43" s="269">
        <v>0.26907373272000001</v>
      </c>
      <c r="AY43" s="269">
        <v>0.27165898618000001</v>
      </c>
      <c r="AZ43" s="269">
        <v>0.27174999999999999</v>
      </c>
      <c r="BA43" s="269">
        <v>0.27561290322999998</v>
      </c>
      <c r="BB43" s="269">
        <v>0.27287619048</v>
      </c>
      <c r="BC43" s="269">
        <v>0.27204147465</v>
      </c>
      <c r="BD43" s="269">
        <v>0.26721658986000002</v>
      </c>
      <c r="BE43" s="269">
        <v>0.26660952381000003</v>
      </c>
      <c r="BF43" s="269">
        <v>0.26590322580999998</v>
      </c>
      <c r="BG43" s="269">
        <v>0.25984761904999998</v>
      </c>
      <c r="BH43" s="269">
        <v>0.26217582418000002</v>
      </c>
      <c r="BI43" s="361">
        <v>0.25607429999999998</v>
      </c>
      <c r="BJ43" s="361">
        <v>0.2649494</v>
      </c>
      <c r="BK43" s="361">
        <v>0.2526873</v>
      </c>
      <c r="BL43" s="361">
        <v>0.26504230000000001</v>
      </c>
      <c r="BM43" s="361">
        <v>0.268785</v>
      </c>
      <c r="BN43" s="361">
        <v>0.26233669999999998</v>
      </c>
      <c r="BO43" s="361">
        <v>0.26252310000000001</v>
      </c>
      <c r="BP43" s="361">
        <v>0.26061899999999999</v>
      </c>
      <c r="BQ43" s="361">
        <v>0.25434859999999998</v>
      </c>
      <c r="BR43" s="361">
        <v>0.2520194</v>
      </c>
      <c r="BS43" s="361">
        <v>0.248306</v>
      </c>
      <c r="BT43" s="361">
        <v>0.24852109999999999</v>
      </c>
      <c r="BU43" s="361">
        <v>0.24798980000000001</v>
      </c>
      <c r="BV43" s="361">
        <v>0.26007360000000002</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231"/>
      <c r="BG44" s="231"/>
      <c r="BH44" s="231"/>
      <c r="BI44" s="379"/>
      <c r="BJ44" s="379"/>
      <c r="BK44" s="379"/>
      <c r="BL44" s="379"/>
      <c r="BM44" s="379"/>
      <c r="BN44" s="379"/>
      <c r="BO44" s="379"/>
      <c r="BP44" s="379"/>
      <c r="BQ44" s="379"/>
      <c r="BR44" s="379"/>
      <c r="BS44" s="379"/>
      <c r="BT44" s="379"/>
      <c r="BU44" s="379"/>
      <c r="BV44" s="379"/>
    </row>
    <row r="45" spans="1:74" ht="11.1" customHeight="1" x14ac:dyDescent="0.2">
      <c r="A45" s="98" t="s">
        <v>540</v>
      </c>
      <c r="B45" s="201" t="s">
        <v>58</v>
      </c>
      <c r="C45" s="214">
        <v>2.29</v>
      </c>
      <c r="D45" s="214">
        <v>2.2599999999999998</v>
      </c>
      <c r="E45" s="214">
        <v>2.2599999999999998</v>
      </c>
      <c r="F45" s="214">
        <v>2.23</v>
      </c>
      <c r="G45" s="214">
        <v>2.2599999999999998</v>
      </c>
      <c r="H45" s="214">
        <v>2.25</v>
      </c>
      <c r="I45" s="214">
        <v>2.21</v>
      </c>
      <c r="J45" s="214">
        <v>2.23</v>
      </c>
      <c r="K45" s="214">
        <v>2.2200000000000002</v>
      </c>
      <c r="L45" s="214">
        <v>2.15</v>
      </c>
      <c r="M45" s="214">
        <v>2.15</v>
      </c>
      <c r="N45" s="214">
        <v>2.16</v>
      </c>
      <c r="O45" s="214">
        <v>2.12</v>
      </c>
      <c r="P45" s="214">
        <v>2.11</v>
      </c>
      <c r="Q45" s="214">
        <v>2.17</v>
      </c>
      <c r="R45" s="214">
        <v>2.16</v>
      </c>
      <c r="S45" s="214">
        <v>2.16</v>
      </c>
      <c r="T45" s="214">
        <v>2.1</v>
      </c>
      <c r="U45" s="214">
        <v>2.11</v>
      </c>
      <c r="V45" s="214">
        <v>2.11</v>
      </c>
      <c r="W45" s="214">
        <v>2.12</v>
      </c>
      <c r="X45" s="214">
        <v>2.0699999999999998</v>
      </c>
      <c r="Y45" s="214">
        <v>2.08</v>
      </c>
      <c r="Z45" s="214">
        <v>2.08</v>
      </c>
      <c r="AA45" s="214">
        <v>2.09</v>
      </c>
      <c r="AB45" s="214">
        <v>2.06</v>
      </c>
      <c r="AC45" s="214">
        <v>2.0699999999999998</v>
      </c>
      <c r="AD45" s="214">
        <v>2.08</v>
      </c>
      <c r="AE45" s="214">
        <v>2.09</v>
      </c>
      <c r="AF45" s="214">
        <v>2.0699999999999998</v>
      </c>
      <c r="AG45" s="214">
        <v>2.06</v>
      </c>
      <c r="AH45" s="214">
        <v>2.0499999999999998</v>
      </c>
      <c r="AI45" s="214">
        <v>2.02</v>
      </c>
      <c r="AJ45" s="214">
        <v>2.0299999999999998</v>
      </c>
      <c r="AK45" s="214">
        <v>2.04</v>
      </c>
      <c r="AL45" s="214">
        <v>2.04</v>
      </c>
      <c r="AM45" s="214">
        <v>2.0699999999999998</v>
      </c>
      <c r="AN45" s="214">
        <v>2.0699999999999998</v>
      </c>
      <c r="AO45" s="214">
        <v>2.04</v>
      </c>
      <c r="AP45" s="214">
        <v>2.0699999999999998</v>
      </c>
      <c r="AQ45" s="214">
        <v>2.0499999999999998</v>
      </c>
      <c r="AR45" s="214">
        <v>2.0499999999999998</v>
      </c>
      <c r="AS45" s="214">
        <v>2.06</v>
      </c>
      <c r="AT45" s="214">
        <v>2.06</v>
      </c>
      <c r="AU45" s="214">
        <v>2.0499999999999998</v>
      </c>
      <c r="AV45" s="214">
        <v>2.0499999999999998</v>
      </c>
      <c r="AW45" s="214">
        <v>2.06</v>
      </c>
      <c r="AX45" s="214">
        <v>2.12</v>
      </c>
      <c r="AY45" s="214">
        <v>2.1</v>
      </c>
      <c r="AZ45" s="214">
        <v>2.0699999999999998</v>
      </c>
      <c r="BA45" s="214">
        <v>2.08</v>
      </c>
      <c r="BB45" s="214">
        <v>2.0699999999999998</v>
      </c>
      <c r="BC45" s="214">
        <v>2.0499999999999998</v>
      </c>
      <c r="BD45" s="214">
        <v>2.0299999999999998</v>
      </c>
      <c r="BE45" s="214">
        <v>2.02</v>
      </c>
      <c r="BF45" s="214">
        <v>2.0845069999999999</v>
      </c>
      <c r="BG45" s="214">
        <v>2.1029469999999999</v>
      </c>
      <c r="BH45" s="214">
        <v>2.0889280000000001</v>
      </c>
      <c r="BI45" s="380">
        <v>2.0879460000000001</v>
      </c>
      <c r="BJ45" s="380">
        <v>2.103237</v>
      </c>
      <c r="BK45" s="380">
        <v>2.1015679999999999</v>
      </c>
      <c r="BL45" s="380">
        <v>2.1053890000000002</v>
      </c>
      <c r="BM45" s="380">
        <v>2.1163599999999998</v>
      </c>
      <c r="BN45" s="380">
        <v>2.1255250000000001</v>
      </c>
      <c r="BO45" s="380">
        <v>2.1104029999999998</v>
      </c>
      <c r="BP45" s="380">
        <v>2.089372</v>
      </c>
      <c r="BQ45" s="380">
        <v>2.0819179999999999</v>
      </c>
      <c r="BR45" s="380">
        <v>2.0861679999999998</v>
      </c>
      <c r="BS45" s="380">
        <v>2.091872</v>
      </c>
      <c r="BT45" s="380">
        <v>2.0845449999999999</v>
      </c>
      <c r="BU45" s="380">
        <v>2.0856919999999999</v>
      </c>
      <c r="BV45" s="380">
        <v>2.0989279999999999</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
      <c r="A47" s="93"/>
      <c r="B47" s="780" t="s">
        <v>834</v>
      </c>
      <c r="C47" s="781"/>
      <c r="D47" s="781"/>
      <c r="E47" s="781"/>
      <c r="F47" s="781"/>
      <c r="G47" s="781"/>
      <c r="H47" s="781"/>
      <c r="I47" s="781"/>
      <c r="J47" s="781"/>
      <c r="K47" s="781"/>
      <c r="L47" s="781"/>
      <c r="M47" s="781"/>
      <c r="N47" s="781"/>
      <c r="O47" s="781"/>
      <c r="P47" s="781"/>
      <c r="Q47" s="781"/>
      <c r="AY47" s="513"/>
      <c r="AZ47" s="513"/>
      <c r="BA47" s="513"/>
      <c r="BB47" s="513"/>
      <c r="BC47" s="513"/>
      <c r="BD47" s="658"/>
      <c r="BE47" s="658"/>
      <c r="BF47" s="658"/>
      <c r="BG47" s="513"/>
      <c r="BH47" s="513"/>
      <c r="BI47" s="513"/>
      <c r="BJ47" s="513"/>
    </row>
    <row r="48" spans="1:74" s="449" customFormat="1" ht="12" customHeight="1" x14ac:dyDescent="0.2">
      <c r="A48" s="448"/>
      <c r="B48" s="842" t="s">
        <v>898</v>
      </c>
      <c r="C48" s="803"/>
      <c r="D48" s="803"/>
      <c r="E48" s="803"/>
      <c r="F48" s="803"/>
      <c r="G48" s="803"/>
      <c r="H48" s="803"/>
      <c r="I48" s="803"/>
      <c r="J48" s="803"/>
      <c r="K48" s="803"/>
      <c r="L48" s="803"/>
      <c r="M48" s="803"/>
      <c r="N48" s="803"/>
      <c r="O48" s="803"/>
      <c r="P48" s="803"/>
      <c r="Q48" s="799"/>
      <c r="AY48" s="514"/>
      <c r="AZ48" s="514"/>
      <c r="BA48" s="514"/>
      <c r="BB48" s="514"/>
      <c r="BC48" s="514"/>
      <c r="BD48" s="659"/>
      <c r="BE48" s="659"/>
      <c r="BF48" s="659"/>
      <c r="BG48" s="514"/>
      <c r="BH48" s="514"/>
      <c r="BI48" s="514"/>
      <c r="BJ48" s="514"/>
    </row>
    <row r="49" spans="1:74" s="449" customFormat="1" ht="12" customHeight="1" x14ac:dyDescent="0.2">
      <c r="A49" s="448"/>
      <c r="B49" s="838" t="s">
        <v>899</v>
      </c>
      <c r="C49" s="803"/>
      <c r="D49" s="803"/>
      <c r="E49" s="803"/>
      <c r="F49" s="803"/>
      <c r="G49" s="803"/>
      <c r="H49" s="803"/>
      <c r="I49" s="803"/>
      <c r="J49" s="803"/>
      <c r="K49" s="803"/>
      <c r="L49" s="803"/>
      <c r="M49" s="803"/>
      <c r="N49" s="803"/>
      <c r="O49" s="803"/>
      <c r="P49" s="803"/>
      <c r="Q49" s="799"/>
      <c r="AY49" s="514"/>
      <c r="AZ49" s="514"/>
      <c r="BA49" s="514"/>
      <c r="BB49" s="514"/>
      <c r="BC49" s="514"/>
      <c r="BD49" s="659"/>
      <c r="BE49" s="659"/>
      <c r="BF49" s="659"/>
      <c r="BG49" s="514"/>
      <c r="BH49" s="514"/>
      <c r="BI49" s="514"/>
      <c r="BJ49" s="514"/>
    </row>
    <row r="50" spans="1:74" s="449" customFormat="1" ht="12" customHeight="1" x14ac:dyDescent="0.2">
      <c r="A50" s="448"/>
      <c r="B50" s="842" t="s">
        <v>900</v>
      </c>
      <c r="C50" s="803"/>
      <c r="D50" s="803"/>
      <c r="E50" s="803"/>
      <c r="F50" s="803"/>
      <c r="G50" s="803"/>
      <c r="H50" s="803"/>
      <c r="I50" s="803"/>
      <c r="J50" s="803"/>
      <c r="K50" s="803"/>
      <c r="L50" s="803"/>
      <c r="M50" s="803"/>
      <c r="N50" s="803"/>
      <c r="O50" s="803"/>
      <c r="P50" s="803"/>
      <c r="Q50" s="799"/>
      <c r="AY50" s="514"/>
      <c r="AZ50" s="514"/>
      <c r="BA50" s="514"/>
      <c r="BB50" s="514"/>
      <c r="BC50" s="514"/>
      <c r="BD50" s="659"/>
      <c r="BE50" s="659"/>
      <c r="BF50" s="659"/>
      <c r="BG50" s="514"/>
      <c r="BH50" s="514"/>
      <c r="BI50" s="514"/>
      <c r="BJ50" s="514"/>
    </row>
    <row r="51" spans="1:74" s="449" customFormat="1" ht="12" customHeight="1" x14ac:dyDescent="0.2">
      <c r="A51" s="448"/>
      <c r="B51" s="842" t="s">
        <v>96</v>
      </c>
      <c r="C51" s="803"/>
      <c r="D51" s="803"/>
      <c r="E51" s="803"/>
      <c r="F51" s="803"/>
      <c r="G51" s="803"/>
      <c r="H51" s="803"/>
      <c r="I51" s="803"/>
      <c r="J51" s="803"/>
      <c r="K51" s="803"/>
      <c r="L51" s="803"/>
      <c r="M51" s="803"/>
      <c r="N51" s="803"/>
      <c r="O51" s="803"/>
      <c r="P51" s="803"/>
      <c r="Q51" s="799"/>
      <c r="AY51" s="514"/>
      <c r="AZ51" s="514"/>
      <c r="BA51" s="514"/>
      <c r="BB51" s="514"/>
      <c r="BC51" s="514"/>
      <c r="BD51" s="659"/>
      <c r="BE51" s="659"/>
      <c r="BF51" s="659"/>
      <c r="BG51" s="514"/>
      <c r="BH51" s="514"/>
      <c r="BI51" s="514"/>
      <c r="BJ51" s="514"/>
    </row>
    <row r="52" spans="1:74" s="449" customFormat="1" ht="12" customHeight="1" x14ac:dyDescent="0.2">
      <c r="A52" s="448"/>
      <c r="B52" s="802" t="s">
        <v>859</v>
      </c>
      <c r="C52" s="803"/>
      <c r="D52" s="803"/>
      <c r="E52" s="803"/>
      <c r="F52" s="803"/>
      <c r="G52" s="803"/>
      <c r="H52" s="803"/>
      <c r="I52" s="803"/>
      <c r="J52" s="803"/>
      <c r="K52" s="803"/>
      <c r="L52" s="803"/>
      <c r="M52" s="803"/>
      <c r="N52" s="803"/>
      <c r="O52" s="803"/>
      <c r="P52" s="803"/>
      <c r="Q52" s="799"/>
      <c r="AY52" s="514"/>
      <c r="AZ52" s="514"/>
      <c r="BA52" s="514"/>
      <c r="BB52" s="514"/>
      <c r="BC52" s="514"/>
      <c r="BD52" s="659"/>
      <c r="BE52" s="659"/>
      <c r="BF52" s="659"/>
      <c r="BG52" s="514"/>
      <c r="BH52" s="514"/>
      <c r="BI52" s="514"/>
      <c r="BJ52" s="514"/>
    </row>
    <row r="53" spans="1:74" s="449" customFormat="1" ht="22.35" customHeight="1" x14ac:dyDescent="0.2">
      <c r="A53" s="448"/>
      <c r="B53" s="802" t="s">
        <v>901</v>
      </c>
      <c r="C53" s="803"/>
      <c r="D53" s="803"/>
      <c r="E53" s="803"/>
      <c r="F53" s="803"/>
      <c r="G53" s="803"/>
      <c r="H53" s="803"/>
      <c r="I53" s="803"/>
      <c r="J53" s="803"/>
      <c r="K53" s="803"/>
      <c r="L53" s="803"/>
      <c r="M53" s="803"/>
      <c r="N53" s="803"/>
      <c r="O53" s="803"/>
      <c r="P53" s="803"/>
      <c r="Q53" s="799"/>
      <c r="AY53" s="514"/>
      <c r="AZ53" s="514"/>
      <c r="BA53" s="514"/>
      <c r="BB53" s="514"/>
      <c r="BC53" s="514"/>
      <c r="BD53" s="659"/>
      <c r="BE53" s="659"/>
      <c r="BF53" s="659"/>
      <c r="BG53" s="514"/>
      <c r="BH53" s="514"/>
      <c r="BI53" s="514"/>
      <c r="BJ53" s="514"/>
    </row>
    <row r="54" spans="1:74" s="449" customFormat="1" ht="12" customHeight="1" x14ac:dyDescent="0.2">
      <c r="A54" s="448"/>
      <c r="B54" s="797" t="s">
        <v>863</v>
      </c>
      <c r="C54" s="798"/>
      <c r="D54" s="798"/>
      <c r="E54" s="798"/>
      <c r="F54" s="798"/>
      <c r="G54" s="798"/>
      <c r="H54" s="798"/>
      <c r="I54" s="798"/>
      <c r="J54" s="798"/>
      <c r="K54" s="798"/>
      <c r="L54" s="798"/>
      <c r="M54" s="798"/>
      <c r="N54" s="798"/>
      <c r="O54" s="798"/>
      <c r="P54" s="798"/>
      <c r="Q54" s="799"/>
      <c r="AY54" s="514"/>
      <c r="AZ54" s="514"/>
      <c r="BA54" s="514"/>
      <c r="BB54" s="514"/>
      <c r="BC54" s="514"/>
      <c r="BD54" s="659"/>
      <c r="BE54" s="659"/>
      <c r="BF54" s="659"/>
      <c r="BG54" s="514"/>
      <c r="BH54" s="514"/>
      <c r="BI54" s="514"/>
      <c r="BJ54" s="514"/>
    </row>
    <row r="55" spans="1:74" s="450" customFormat="1" ht="12" customHeight="1" x14ac:dyDescent="0.2">
      <c r="A55" s="429"/>
      <c r="B55" s="811" t="s">
        <v>959</v>
      </c>
      <c r="C55" s="799"/>
      <c r="D55" s="799"/>
      <c r="E55" s="799"/>
      <c r="F55" s="799"/>
      <c r="G55" s="799"/>
      <c r="H55" s="799"/>
      <c r="I55" s="799"/>
      <c r="J55" s="799"/>
      <c r="K55" s="799"/>
      <c r="L55" s="799"/>
      <c r="M55" s="799"/>
      <c r="N55" s="799"/>
      <c r="O55" s="799"/>
      <c r="P55" s="799"/>
      <c r="Q55" s="799"/>
      <c r="AY55" s="515"/>
      <c r="AZ55" s="515"/>
      <c r="BA55" s="515"/>
      <c r="BB55" s="515"/>
      <c r="BC55" s="515"/>
      <c r="BD55" s="660"/>
      <c r="BE55" s="660"/>
      <c r="BF55" s="660"/>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J27" sqref="BJ27"/>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74" customWidth="1"/>
    <col min="56" max="58" width="6.5703125" style="661" customWidth="1"/>
    <col min="59" max="62" width="6.5703125" style="374" customWidth="1"/>
    <col min="63" max="74" width="6.5703125" style="100" customWidth="1"/>
    <col min="75" max="16384" width="11" style="100"/>
  </cols>
  <sheetData>
    <row r="1" spans="1:74" ht="15.6" customHeight="1" x14ac:dyDescent="0.2">
      <c r="A1" s="790" t="s">
        <v>817</v>
      </c>
      <c r="B1" s="846" t="s">
        <v>831</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M1" s="299"/>
    </row>
    <row r="2" spans="1:74" ht="14.1" customHeight="1"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01"/>
      <c r="B5" s="102" t="s">
        <v>1183</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1177</v>
      </c>
      <c r="B6" s="202" t="s">
        <v>466</v>
      </c>
      <c r="C6" s="273">
        <v>360.45516749000001</v>
      </c>
      <c r="D6" s="273">
        <v>334.47554652000002</v>
      </c>
      <c r="E6" s="273">
        <v>324.19189340000003</v>
      </c>
      <c r="F6" s="273">
        <v>294.13334250000003</v>
      </c>
      <c r="G6" s="273">
        <v>322.08691218000001</v>
      </c>
      <c r="H6" s="273">
        <v>362.40920192999999</v>
      </c>
      <c r="I6" s="273">
        <v>400.41885280000002</v>
      </c>
      <c r="J6" s="273">
        <v>392.11620305999998</v>
      </c>
      <c r="K6" s="273">
        <v>350.12164820999999</v>
      </c>
      <c r="L6" s="273">
        <v>312.11167991999997</v>
      </c>
      <c r="M6" s="273">
        <v>300.65326761</v>
      </c>
      <c r="N6" s="273">
        <v>324.42722355000001</v>
      </c>
      <c r="O6" s="273">
        <v>352.71906594000001</v>
      </c>
      <c r="P6" s="273">
        <v>313.68540066999998</v>
      </c>
      <c r="Q6" s="273">
        <v>304.38958091000001</v>
      </c>
      <c r="R6" s="273">
        <v>292.89355019999999</v>
      </c>
      <c r="S6" s="273">
        <v>316.78445670000002</v>
      </c>
      <c r="T6" s="273">
        <v>367.78119572999998</v>
      </c>
      <c r="U6" s="273">
        <v>411.88694217</v>
      </c>
      <c r="V6" s="273">
        <v>409.70081176000002</v>
      </c>
      <c r="W6" s="273">
        <v>351.48446798999998</v>
      </c>
      <c r="X6" s="273">
        <v>312.94516379999999</v>
      </c>
      <c r="Y6" s="273">
        <v>297.06177158999998</v>
      </c>
      <c r="Z6" s="273">
        <v>345.34257681000003</v>
      </c>
      <c r="AA6" s="273">
        <v>343.18996663000001</v>
      </c>
      <c r="AB6" s="273">
        <v>289.65253611999998</v>
      </c>
      <c r="AC6" s="273">
        <v>317.93515955999999</v>
      </c>
      <c r="AD6" s="273">
        <v>294.32495340000003</v>
      </c>
      <c r="AE6" s="273">
        <v>322.51759103000001</v>
      </c>
      <c r="AF6" s="273">
        <v>357.91642424999998</v>
      </c>
      <c r="AG6" s="273">
        <v>404.38669913000001</v>
      </c>
      <c r="AH6" s="273">
        <v>384.34245085999999</v>
      </c>
      <c r="AI6" s="273">
        <v>335.86118312999997</v>
      </c>
      <c r="AJ6" s="273">
        <v>320.3762744</v>
      </c>
      <c r="AK6" s="273">
        <v>310.31542227</v>
      </c>
      <c r="AL6" s="273">
        <v>353.45186092</v>
      </c>
      <c r="AM6" s="273">
        <v>374.32402037000003</v>
      </c>
      <c r="AN6" s="273">
        <v>306.11542933999999</v>
      </c>
      <c r="AO6" s="273">
        <v>320.98195441000001</v>
      </c>
      <c r="AP6" s="273">
        <v>301.73891376</v>
      </c>
      <c r="AQ6" s="273">
        <v>339.69448285999999</v>
      </c>
      <c r="AR6" s="273">
        <v>372.39755412</v>
      </c>
      <c r="AS6" s="273">
        <v>412.54226051000001</v>
      </c>
      <c r="AT6" s="273">
        <v>407.98111453000001</v>
      </c>
      <c r="AU6" s="273">
        <v>356.72757036000002</v>
      </c>
      <c r="AV6" s="273">
        <v>325.56343577000001</v>
      </c>
      <c r="AW6" s="273">
        <v>322.40871836999997</v>
      </c>
      <c r="AX6" s="273">
        <v>337.33424466999998</v>
      </c>
      <c r="AY6" s="273">
        <v>357.69021458999998</v>
      </c>
      <c r="AZ6" s="273">
        <v>313.27770257999998</v>
      </c>
      <c r="BA6" s="273">
        <v>323.18686009999999</v>
      </c>
      <c r="BB6" s="273">
        <v>295.11853047</v>
      </c>
      <c r="BC6" s="273">
        <v>328.12443399</v>
      </c>
      <c r="BD6" s="273">
        <v>351.68479124999999</v>
      </c>
      <c r="BE6" s="273">
        <v>411.02429934999998</v>
      </c>
      <c r="BF6" s="273">
        <v>401.36318569000002</v>
      </c>
      <c r="BG6" s="273">
        <v>356.35320000000002</v>
      </c>
      <c r="BH6" s="273">
        <v>333.15762000000001</v>
      </c>
      <c r="BI6" s="334">
        <v>310.2978</v>
      </c>
      <c r="BJ6" s="334">
        <v>346.37709999999998</v>
      </c>
      <c r="BK6" s="334">
        <v>354.04090000000002</v>
      </c>
      <c r="BL6" s="334">
        <v>320.83679999999998</v>
      </c>
      <c r="BM6" s="334">
        <v>320.42790000000002</v>
      </c>
      <c r="BN6" s="334">
        <v>291.35160000000002</v>
      </c>
      <c r="BO6" s="334">
        <v>327.07600000000002</v>
      </c>
      <c r="BP6" s="334">
        <v>353.81189999999998</v>
      </c>
      <c r="BQ6" s="334">
        <v>407.20440000000002</v>
      </c>
      <c r="BR6" s="334">
        <v>397.7747</v>
      </c>
      <c r="BS6" s="334">
        <v>338.06319999999999</v>
      </c>
      <c r="BT6" s="334">
        <v>317.13139999999999</v>
      </c>
      <c r="BU6" s="334">
        <v>310.93920000000003</v>
      </c>
      <c r="BV6" s="334">
        <v>347.79300000000001</v>
      </c>
    </row>
    <row r="7" spans="1:74" ht="11.1" customHeight="1" x14ac:dyDescent="0.2">
      <c r="A7" s="101" t="s">
        <v>1178</v>
      </c>
      <c r="B7" s="130" t="s">
        <v>1401</v>
      </c>
      <c r="C7" s="273">
        <v>346.75780173999999</v>
      </c>
      <c r="D7" s="273">
        <v>322.47269236</v>
      </c>
      <c r="E7" s="273">
        <v>311.74055916999998</v>
      </c>
      <c r="F7" s="273">
        <v>282.19727067000002</v>
      </c>
      <c r="G7" s="273">
        <v>309.55213147000001</v>
      </c>
      <c r="H7" s="273">
        <v>349.06733639999999</v>
      </c>
      <c r="I7" s="273">
        <v>385.88946196000001</v>
      </c>
      <c r="J7" s="273">
        <v>377.85633896000002</v>
      </c>
      <c r="K7" s="273">
        <v>336.61761510000002</v>
      </c>
      <c r="L7" s="273">
        <v>299.16813911999998</v>
      </c>
      <c r="M7" s="273">
        <v>287.55099131999998</v>
      </c>
      <c r="N7" s="273">
        <v>310.42337660999999</v>
      </c>
      <c r="O7" s="273">
        <v>339.20005320000001</v>
      </c>
      <c r="P7" s="273">
        <v>301.12160526999998</v>
      </c>
      <c r="Q7" s="273">
        <v>291.26168795000001</v>
      </c>
      <c r="R7" s="273">
        <v>280.54750811999997</v>
      </c>
      <c r="S7" s="273">
        <v>303.87926582</v>
      </c>
      <c r="T7" s="273">
        <v>354.44498069999997</v>
      </c>
      <c r="U7" s="273">
        <v>397.63470692999999</v>
      </c>
      <c r="V7" s="273">
        <v>395.32849757999998</v>
      </c>
      <c r="W7" s="273">
        <v>338.25987989999999</v>
      </c>
      <c r="X7" s="273">
        <v>300.07336966000003</v>
      </c>
      <c r="Y7" s="273">
        <v>284.28245021999999</v>
      </c>
      <c r="Z7" s="273">
        <v>332.04439511999999</v>
      </c>
      <c r="AA7" s="273">
        <v>329.75126311999998</v>
      </c>
      <c r="AB7" s="273">
        <v>277.54804584999999</v>
      </c>
      <c r="AC7" s="273">
        <v>304.99628101000002</v>
      </c>
      <c r="AD7" s="273">
        <v>281.89227134999999</v>
      </c>
      <c r="AE7" s="273">
        <v>309.76233782000003</v>
      </c>
      <c r="AF7" s="273">
        <v>344.61752369999999</v>
      </c>
      <c r="AG7" s="273">
        <v>390.20383333000001</v>
      </c>
      <c r="AH7" s="273">
        <v>370.38718593999999</v>
      </c>
      <c r="AI7" s="273">
        <v>323.40031349999998</v>
      </c>
      <c r="AJ7" s="273">
        <v>307.76029616</v>
      </c>
      <c r="AK7" s="273">
        <v>297.58536959999998</v>
      </c>
      <c r="AL7" s="273">
        <v>339.54776067</v>
      </c>
      <c r="AM7" s="273">
        <v>360.46803254999998</v>
      </c>
      <c r="AN7" s="273">
        <v>293.72026376000002</v>
      </c>
      <c r="AO7" s="273">
        <v>308.12263873000001</v>
      </c>
      <c r="AP7" s="273">
        <v>289.22781837000002</v>
      </c>
      <c r="AQ7" s="273">
        <v>326.70981065000001</v>
      </c>
      <c r="AR7" s="273">
        <v>359.1052608</v>
      </c>
      <c r="AS7" s="273">
        <v>398.47260438000001</v>
      </c>
      <c r="AT7" s="273">
        <v>393.72377017999997</v>
      </c>
      <c r="AU7" s="273">
        <v>343.54838280000001</v>
      </c>
      <c r="AV7" s="273">
        <v>312.61810004</v>
      </c>
      <c r="AW7" s="273">
        <v>309.03813029999998</v>
      </c>
      <c r="AX7" s="273">
        <v>323.49796078999998</v>
      </c>
      <c r="AY7" s="273">
        <v>343.67914989000002</v>
      </c>
      <c r="AZ7" s="273">
        <v>300.92838804000002</v>
      </c>
      <c r="BA7" s="273">
        <v>310.03035705999997</v>
      </c>
      <c r="BB7" s="273">
        <v>282.69469595999999</v>
      </c>
      <c r="BC7" s="273">
        <v>315.37074783000003</v>
      </c>
      <c r="BD7" s="273">
        <v>338.7388833</v>
      </c>
      <c r="BE7" s="273">
        <v>396.91100883000001</v>
      </c>
      <c r="BF7" s="273">
        <v>387.02479175000002</v>
      </c>
      <c r="BG7" s="273">
        <v>343.43646899999999</v>
      </c>
      <c r="BH7" s="273">
        <v>320.4869435</v>
      </c>
      <c r="BI7" s="334">
        <v>297.54730000000001</v>
      </c>
      <c r="BJ7" s="334">
        <v>332.62380000000002</v>
      </c>
      <c r="BK7" s="334">
        <v>340.2654</v>
      </c>
      <c r="BL7" s="334">
        <v>307.89949999999999</v>
      </c>
      <c r="BM7" s="334">
        <v>306.72680000000003</v>
      </c>
      <c r="BN7" s="334">
        <v>278.34500000000003</v>
      </c>
      <c r="BO7" s="334">
        <v>313.68759999999997</v>
      </c>
      <c r="BP7" s="334">
        <v>340.23360000000002</v>
      </c>
      <c r="BQ7" s="334">
        <v>392.67739999999998</v>
      </c>
      <c r="BR7" s="334">
        <v>383.26589999999999</v>
      </c>
      <c r="BS7" s="334">
        <v>324.4751</v>
      </c>
      <c r="BT7" s="334">
        <v>303.53050000000002</v>
      </c>
      <c r="BU7" s="334">
        <v>297.24700000000001</v>
      </c>
      <c r="BV7" s="334">
        <v>333.17520000000002</v>
      </c>
    </row>
    <row r="8" spans="1:74" ht="11.1" customHeight="1" x14ac:dyDescent="0.2">
      <c r="A8" s="101" t="s">
        <v>1402</v>
      </c>
      <c r="B8" s="130" t="s">
        <v>1403</v>
      </c>
      <c r="C8" s="273">
        <v>12.716783791999999</v>
      </c>
      <c r="D8" s="273">
        <v>11.070845772</v>
      </c>
      <c r="E8" s="273">
        <v>11.474730135</v>
      </c>
      <c r="F8" s="273">
        <v>11.00514396</v>
      </c>
      <c r="G8" s="273">
        <v>11.521721919000001</v>
      </c>
      <c r="H8" s="273">
        <v>12.24373638</v>
      </c>
      <c r="I8" s="273">
        <v>13.29187589</v>
      </c>
      <c r="J8" s="273">
        <v>13.053602264</v>
      </c>
      <c r="K8" s="273">
        <v>12.35885463</v>
      </c>
      <c r="L8" s="273">
        <v>11.89428367</v>
      </c>
      <c r="M8" s="273">
        <v>12.110018910000001</v>
      </c>
      <c r="N8" s="273">
        <v>12.970431093</v>
      </c>
      <c r="O8" s="273">
        <v>12.496719163</v>
      </c>
      <c r="P8" s="273">
        <v>11.5966592</v>
      </c>
      <c r="Q8" s="273">
        <v>12.116862833000001</v>
      </c>
      <c r="R8" s="273">
        <v>11.38551504</v>
      </c>
      <c r="S8" s="273">
        <v>11.886486643</v>
      </c>
      <c r="T8" s="273">
        <v>12.247643910000001</v>
      </c>
      <c r="U8" s="273">
        <v>12.989266879000001</v>
      </c>
      <c r="V8" s="273">
        <v>13.074737289</v>
      </c>
      <c r="W8" s="273">
        <v>12.11053482</v>
      </c>
      <c r="X8" s="273">
        <v>11.850716022</v>
      </c>
      <c r="Y8" s="273">
        <v>11.85238434</v>
      </c>
      <c r="Z8" s="273">
        <v>12.282707005000001</v>
      </c>
      <c r="AA8" s="273">
        <v>12.341131279000001</v>
      </c>
      <c r="AB8" s="273">
        <v>11.141729844</v>
      </c>
      <c r="AC8" s="273">
        <v>11.867903414000001</v>
      </c>
      <c r="AD8" s="273">
        <v>11.45693277</v>
      </c>
      <c r="AE8" s="273">
        <v>11.686435924</v>
      </c>
      <c r="AF8" s="273">
        <v>12.163847730000001</v>
      </c>
      <c r="AG8" s="273">
        <v>12.955934656</v>
      </c>
      <c r="AH8" s="273">
        <v>12.753570965</v>
      </c>
      <c r="AI8" s="273">
        <v>11.3535498</v>
      </c>
      <c r="AJ8" s="273">
        <v>11.537361481</v>
      </c>
      <c r="AK8" s="273">
        <v>11.71001598</v>
      </c>
      <c r="AL8" s="273">
        <v>12.789874755</v>
      </c>
      <c r="AM8" s="273">
        <v>12.732031297000001</v>
      </c>
      <c r="AN8" s="273">
        <v>11.386830196</v>
      </c>
      <c r="AO8" s="273">
        <v>11.796139095999999</v>
      </c>
      <c r="AP8" s="273">
        <v>11.47085163</v>
      </c>
      <c r="AQ8" s="273">
        <v>11.915162758999999</v>
      </c>
      <c r="AR8" s="273">
        <v>12.143795190000001</v>
      </c>
      <c r="AS8" s="273">
        <v>12.818640895</v>
      </c>
      <c r="AT8" s="273">
        <v>12.988771871000001</v>
      </c>
      <c r="AU8" s="273">
        <v>12.03130251</v>
      </c>
      <c r="AV8" s="273">
        <v>11.875563793</v>
      </c>
      <c r="AW8" s="273">
        <v>12.356735219999999</v>
      </c>
      <c r="AX8" s="273">
        <v>12.722714742999999</v>
      </c>
      <c r="AY8" s="273">
        <v>12.841650924</v>
      </c>
      <c r="AZ8" s="273">
        <v>11.28970808</v>
      </c>
      <c r="BA8" s="273">
        <v>12.008456298</v>
      </c>
      <c r="BB8" s="273">
        <v>11.38880307</v>
      </c>
      <c r="BC8" s="273">
        <v>11.688718547000001</v>
      </c>
      <c r="BD8" s="273">
        <v>11.849716109999999</v>
      </c>
      <c r="BE8" s="273">
        <v>12.882877638</v>
      </c>
      <c r="BF8" s="273">
        <v>13.076914176000001</v>
      </c>
      <c r="BG8" s="273">
        <v>11.760059999999999</v>
      </c>
      <c r="BH8" s="273">
        <v>11.543925700000001</v>
      </c>
      <c r="BI8" s="334">
        <v>11.66977</v>
      </c>
      <c r="BJ8" s="334">
        <v>12.597009999999999</v>
      </c>
      <c r="BK8" s="334">
        <v>12.63129</v>
      </c>
      <c r="BL8" s="334">
        <v>11.87942</v>
      </c>
      <c r="BM8" s="334">
        <v>12.591900000000001</v>
      </c>
      <c r="BN8" s="334">
        <v>11.97353</v>
      </c>
      <c r="BO8" s="334">
        <v>12.31612</v>
      </c>
      <c r="BP8" s="334">
        <v>12.4641</v>
      </c>
      <c r="BQ8" s="334">
        <v>13.28614</v>
      </c>
      <c r="BR8" s="334">
        <v>13.28866</v>
      </c>
      <c r="BS8" s="334">
        <v>12.44176</v>
      </c>
      <c r="BT8" s="334">
        <v>12.48399</v>
      </c>
      <c r="BU8" s="334">
        <v>12.61469</v>
      </c>
      <c r="BV8" s="334">
        <v>13.458209999999999</v>
      </c>
    </row>
    <row r="9" spans="1:74" ht="11.1" customHeight="1" x14ac:dyDescent="0.2">
      <c r="A9" s="101" t="s">
        <v>1404</v>
      </c>
      <c r="B9" s="130" t="s">
        <v>1405</v>
      </c>
      <c r="C9" s="273">
        <v>0.98058195599999998</v>
      </c>
      <c r="D9" s="273">
        <v>0.93200839199999996</v>
      </c>
      <c r="E9" s="273">
        <v>0.97660409800000003</v>
      </c>
      <c r="F9" s="273">
        <v>0.93092786999999999</v>
      </c>
      <c r="G9" s="273">
        <v>1.0130587959999999</v>
      </c>
      <c r="H9" s="273">
        <v>1.0981291500000001</v>
      </c>
      <c r="I9" s="273">
        <v>1.237514947</v>
      </c>
      <c r="J9" s="273">
        <v>1.206261832</v>
      </c>
      <c r="K9" s="273">
        <v>1.14517848</v>
      </c>
      <c r="L9" s="273">
        <v>1.0492571239999999</v>
      </c>
      <c r="M9" s="273">
        <v>0.99225737999999997</v>
      </c>
      <c r="N9" s="273">
        <v>1.0334158449999999</v>
      </c>
      <c r="O9" s="273">
        <v>1.0222935719999999</v>
      </c>
      <c r="P9" s="273">
        <v>0.967136196</v>
      </c>
      <c r="Q9" s="273">
        <v>1.011030125</v>
      </c>
      <c r="R9" s="273">
        <v>0.96052704</v>
      </c>
      <c r="S9" s="273">
        <v>1.0187042369999999</v>
      </c>
      <c r="T9" s="273">
        <v>1.0885711199999999</v>
      </c>
      <c r="U9" s="273">
        <v>1.2629683650000001</v>
      </c>
      <c r="V9" s="273">
        <v>1.2975768889999999</v>
      </c>
      <c r="W9" s="273">
        <v>1.1140532700000001</v>
      </c>
      <c r="X9" s="273">
        <v>1.021078124</v>
      </c>
      <c r="Y9" s="273">
        <v>0.92693703000000005</v>
      </c>
      <c r="Z9" s="273">
        <v>1.0154746880000001</v>
      </c>
      <c r="AA9" s="273">
        <v>1.097572236</v>
      </c>
      <c r="AB9" s="273">
        <v>0.96276042799999995</v>
      </c>
      <c r="AC9" s="273">
        <v>1.0709751350000001</v>
      </c>
      <c r="AD9" s="273">
        <v>0.97574928000000005</v>
      </c>
      <c r="AE9" s="273">
        <v>1.0688172869999999</v>
      </c>
      <c r="AF9" s="273">
        <v>1.1350528200000001</v>
      </c>
      <c r="AG9" s="273">
        <v>1.2269311439999999</v>
      </c>
      <c r="AH9" s="273">
        <v>1.201693951</v>
      </c>
      <c r="AI9" s="273">
        <v>1.10731983</v>
      </c>
      <c r="AJ9" s="273">
        <v>1.078616759</v>
      </c>
      <c r="AK9" s="273">
        <v>1.02003669</v>
      </c>
      <c r="AL9" s="273">
        <v>1.1142254979999999</v>
      </c>
      <c r="AM9" s="273">
        <v>1.1239565220000001</v>
      </c>
      <c r="AN9" s="273">
        <v>1.008335384</v>
      </c>
      <c r="AO9" s="273">
        <v>1.063176589</v>
      </c>
      <c r="AP9" s="273">
        <v>1.0402437600000001</v>
      </c>
      <c r="AQ9" s="273">
        <v>1.0695094549999999</v>
      </c>
      <c r="AR9" s="273">
        <v>1.1484981299999999</v>
      </c>
      <c r="AS9" s="273">
        <v>1.2510152299999999</v>
      </c>
      <c r="AT9" s="273">
        <v>1.268572483</v>
      </c>
      <c r="AU9" s="273">
        <v>1.14788505</v>
      </c>
      <c r="AV9" s="273">
        <v>1.0697719320000001</v>
      </c>
      <c r="AW9" s="273">
        <v>1.0138528499999999</v>
      </c>
      <c r="AX9" s="273">
        <v>1.1135691350000001</v>
      </c>
      <c r="AY9" s="273">
        <v>1.169413775</v>
      </c>
      <c r="AZ9" s="273">
        <v>1.059606464</v>
      </c>
      <c r="BA9" s="273">
        <v>1.1480467459999999</v>
      </c>
      <c r="BB9" s="273">
        <v>1.03503144</v>
      </c>
      <c r="BC9" s="273">
        <v>1.064967614</v>
      </c>
      <c r="BD9" s="273">
        <v>1.0961918399999999</v>
      </c>
      <c r="BE9" s="273">
        <v>1.2304128780000001</v>
      </c>
      <c r="BF9" s="273">
        <v>1.2614797630000001</v>
      </c>
      <c r="BG9" s="273">
        <v>1.156671</v>
      </c>
      <c r="BH9" s="273">
        <v>1.1267507999999999</v>
      </c>
      <c r="BI9" s="334">
        <v>1.08182</v>
      </c>
      <c r="BJ9" s="334">
        <v>1.1576219999999999</v>
      </c>
      <c r="BK9" s="334">
        <v>1.1354029999999999</v>
      </c>
      <c r="BL9" s="334">
        <v>1.050065</v>
      </c>
      <c r="BM9" s="334">
        <v>1.1001890000000001</v>
      </c>
      <c r="BN9" s="334">
        <v>1.024105</v>
      </c>
      <c r="BO9" s="334">
        <v>1.064673</v>
      </c>
      <c r="BP9" s="334">
        <v>1.105728</v>
      </c>
      <c r="BQ9" s="334">
        <v>1.2322740000000001</v>
      </c>
      <c r="BR9" s="334">
        <v>1.2203109999999999</v>
      </c>
      <c r="BS9" s="334">
        <v>1.1457930000000001</v>
      </c>
      <c r="BT9" s="334">
        <v>1.1172139999999999</v>
      </c>
      <c r="BU9" s="334">
        <v>1.078708</v>
      </c>
      <c r="BV9" s="334">
        <v>1.1610180000000001</v>
      </c>
    </row>
    <row r="10" spans="1:74" ht="11.1" customHeight="1" x14ac:dyDescent="0.2">
      <c r="A10" s="104" t="s">
        <v>1179</v>
      </c>
      <c r="B10" s="130" t="s">
        <v>467</v>
      </c>
      <c r="C10" s="273">
        <v>5.2214699959999997</v>
      </c>
      <c r="D10" s="273">
        <v>4.2187190079999999</v>
      </c>
      <c r="E10" s="273">
        <v>5.6883569969999996</v>
      </c>
      <c r="F10" s="273">
        <v>5.9429169899999996</v>
      </c>
      <c r="G10" s="273">
        <v>6.0073169890000004</v>
      </c>
      <c r="H10" s="273">
        <v>6.0771529800000001</v>
      </c>
      <c r="I10" s="273">
        <v>6.2492210249999998</v>
      </c>
      <c r="J10" s="273">
        <v>6.5109709819999999</v>
      </c>
      <c r="K10" s="273">
        <v>5.90234799</v>
      </c>
      <c r="L10" s="273">
        <v>4.563864981</v>
      </c>
      <c r="M10" s="273">
        <v>5.1875799899999997</v>
      </c>
      <c r="N10" s="273">
        <v>5.1006620040000001</v>
      </c>
      <c r="O10" s="273">
        <v>6.1344340080000004</v>
      </c>
      <c r="P10" s="273">
        <v>4.8807040019999999</v>
      </c>
      <c r="Q10" s="273">
        <v>5.1380149890000002</v>
      </c>
      <c r="R10" s="273">
        <v>4.2520869899999996</v>
      </c>
      <c r="S10" s="273">
        <v>5.1911280020000001</v>
      </c>
      <c r="T10" s="273">
        <v>6.1379739899999999</v>
      </c>
      <c r="U10" s="273">
        <v>7.0992690180000002</v>
      </c>
      <c r="V10" s="273">
        <v>6.7621760100000001</v>
      </c>
      <c r="W10" s="273">
        <v>4.7105979900000001</v>
      </c>
      <c r="X10" s="273">
        <v>5.3185119930000004</v>
      </c>
      <c r="Y10" s="273">
        <v>6.0039290100000002</v>
      </c>
      <c r="Z10" s="273">
        <v>4.873420007</v>
      </c>
      <c r="AA10" s="273">
        <v>6.5348150040000004</v>
      </c>
      <c r="AB10" s="273">
        <v>4.9823870039999996</v>
      </c>
      <c r="AC10" s="273">
        <v>5.0248839920000004</v>
      </c>
      <c r="AD10" s="273">
        <v>4.4557850099999996</v>
      </c>
      <c r="AE10" s="273">
        <v>4.2524480020000004</v>
      </c>
      <c r="AF10" s="273">
        <v>5.1815790000000002</v>
      </c>
      <c r="AG10" s="273">
        <v>5.2049829870000002</v>
      </c>
      <c r="AH10" s="273">
        <v>5.7363849870000001</v>
      </c>
      <c r="AI10" s="273">
        <v>4.5362460000000002</v>
      </c>
      <c r="AJ10" s="273">
        <v>3.242437002</v>
      </c>
      <c r="AK10" s="273">
        <v>3.1071029999999999</v>
      </c>
      <c r="AL10" s="273">
        <v>4.0550619809999997</v>
      </c>
      <c r="AM10" s="273">
        <v>4.0852609720000004</v>
      </c>
      <c r="AN10" s="273">
        <v>3.520158012</v>
      </c>
      <c r="AO10" s="273">
        <v>4.4031460080000002</v>
      </c>
      <c r="AP10" s="273">
        <v>2.9071250100000001</v>
      </c>
      <c r="AQ10" s="273">
        <v>4.0977549949999998</v>
      </c>
      <c r="AR10" s="273">
        <v>4.2785660099999996</v>
      </c>
      <c r="AS10" s="273">
        <v>4.4353599990000001</v>
      </c>
      <c r="AT10" s="273">
        <v>5.0017699889999996</v>
      </c>
      <c r="AU10" s="273">
        <v>3.1896599999999999</v>
      </c>
      <c r="AV10" s="273">
        <v>2.8424419869999999</v>
      </c>
      <c r="AW10" s="273">
        <v>2.5304320200000001</v>
      </c>
      <c r="AX10" s="273">
        <v>3.177484996</v>
      </c>
      <c r="AY10" s="273">
        <v>3.3410119800000002</v>
      </c>
      <c r="AZ10" s="273">
        <v>3.1338530160000002</v>
      </c>
      <c r="BA10" s="273">
        <v>2.4007799959999998</v>
      </c>
      <c r="BB10" s="273">
        <v>2.3863760100000002</v>
      </c>
      <c r="BC10" s="273">
        <v>3.041396019</v>
      </c>
      <c r="BD10" s="273">
        <v>3.63049599</v>
      </c>
      <c r="BE10" s="273">
        <v>5.5846840999999996</v>
      </c>
      <c r="BF10" s="273">
        <v>5.6535381999999998</v>
      </c>
      <c r="BG10" s="273">
        <v>4.407</v>
      </c>
      <c r="BH10" s="273">
        <v>3.9423102999999999</v>
      </c>
      <c r="BI10" s="334">
        <v>4.0726839999999997</v>
      </c>
      <c r="BJ10" s="334">
        <v>4.226979</v>
      </c>
      <c r="BK10" s="334">
        <v>4.9043169999999998</v>
      </c>
      <c r="BL10" s="334">
        <v>4.2163050000000002</v>
      </c>
      <c r="BM10" s="334">
        <v>4.3855880000000003</v>
      </c>
      <c r="BN10" s="334">
        <v>4.1561529999999998</v>
      </c>
      <c r="BO10" s="334">
        <v>4.6749710000000002</v>
      </c>
      <c r="BP10" s="334">
        <v>5.0495960000000002</v>
      </c>
      <c r="BQ10" s="334">
        <v>5.7653020000000001</v>
      </c>
      <c r="BR10" s="334">
        <v>5.7423440000000001</v>
      </c>
      <c r="BS10" s="334">
        <v>4.5087060000000001</v>
      </c>
      <c r="BT10" s="334">
        <v>3.9992649999999998</v>
      </c>
      <c r="BU10" s="334">
        <v>4.2044980000000001</v>
      </c>
      <c r="BV10" s="334">
        <v>4.3442530000000001</v>
      </c>
    </row>
    <row r="11" spans="1:74" ht="11.1" customHeight="1" x14ac:dyDescent="0.2">
      <c r="A11" s="104" t="s">
        <v>1180</v>
      </c>
      <c r="B11" s="130" t="s">
        <v>408</v>
      </c>
      <c r="C11" s="273">
        <v>365.67663748000001</v>
      </c>
      <c r="D11" s="273">
        <v>338.69426553</v>
      </c>
      <c r="E11" s="273">
        <v>329.88025040000002</v>
      </c>
      <c r="F11" s="273">
        <v>300.07625948999998</v>
      </c>
      <c r="G11" s="273">
        <v>328.09422917000001</v>
      </c>
      <c r="H11" s="273">
        <v>368.48635490999999</v>
      </c>
      <c r="I11" s="273">
        <v>406.66807382000002</v>
      </c>
      <c r="J11" s="273">
        <v>398.62717404</v>
      </c>
      <c r="K11" s="273">
        <v>356.0239962</v>
      </c>
      <c r="L11" s="273">
        <v>316.67554489999998</v>
      </c>
      <c r="M11" s="273">
        <v>305.84084760000002</v>
      </c>
      <c r="N11" s="273">
        <v>329.52788555000001</v>
      </c>
      <c r="O11" s="273">
        <v>358.85349994000001</v>
      </c>
      <c r="P11" s="273">
        <v>318.56610467000002</v>
      </c>
      <c r="Q11" s="273">
        <v>309.52759589999999</v>
      </c>
      <c r="R11" s="273">
        <v>297.14563719</v>
      </c>
      <c r="S11" s="273">
        <v>321.97558470000001</v>
      </c>
      <c r="T11" s="273">
        <v>373.91916972000001</v>
      </c>
      <c r="U11" s="273">
        <v>418.98621119000001</v>
      </c>
      <c r="V11" s="273">
        <v>416.46298776999998</v>
      </c>
      <c r="W11" s="273">
        <v>356.19506597999998</v>
      </c>
      <c r="X11" s="273">
        <v>318.26367579999999</v>
      </c>
      <c r="Y11" s="273">
        <v>303.06570060000001</v>
      </c>
      <c r="Z11" s="273">
        <v>350.21599681999999</v>
      </c>
      <c r="AA11" s="273">
        <v>349.72478164</v>
      </c>
      <c r="AB11" s="273">
        <v>294.63492313</v>
      </c>
      <c r="AC11" s="273">
        <v>322.96004355000002</v>
      </c>
      <c r="AD11" s="273">
        <v>298.78073841000003</v>
      </c>
      <c r="AE11" s="273">
        <v>326.77003903000002</v>
      </c>
      <c r="AF11" s="273">
        <v>363.09800324999998</v>
      </c>
      <c r="AG11" s="273">
        <v>409.59168211999997</v>
      </c>
      <c r="AH11" s="273">
        <v>390.07883584000001</v>
      </c>
      <c r="AI11" s="273">
        <v>340.39742912999998</v>
      </c>
      <c r="AJ11" s="273">
        <v>323.6187114</v>
      </c>
      <c r="AK11" s="273">
        <v>313.42252526999999</v>
      </c>
      <c r="AL11" s="273">
        <v>357.50692290000001</v>
      </c>
      <c r="AM11" s="273">
        <v>378.40928134000001</v>
      </c>
      <c r="AN11" s="273">
        <v>309.63558734999998</v>
      </c>
      <c r="AO11" s="273">
        <v>325.38510042000001</v>
      </c>
      <c r="AP11" s="273">
        <v>304.64603877000002</v>
      </c>
      <c r="AQ11" s="273">
        <v>343.79223786</v>
      </c>
      <c r="AR11" s="273">
        <v>376.67612013000002</v>
      </c>
      <c r="AS11" s="273">
        <v>416.9776205</v>
      </c>
      <c r="AT11" s="273">
        <v>412.98288452000003</v>
      </c>
      <c r="AU11" s="273">
        <v>359.91723036000002</v>
      </c>
      <c r="AV11" s="273">
        <v>328.40587775</v>
      </c>
      <c r="AW11" s="273">
        <v>324.93915039000001</v>
      </c>
      <c r="AX11" s="273">
        <v>340.51172966000001</v>
      </c>
      <c r="AY11" s="273">
        <v>361.03122657</v>
      </c>
      <c r="AZ11" s="273">
        <v>316.41155559999999</v>
      </c>
      <c r="BA11" s="273">
        <v>325.58764009999999</v>
      </c>
      <c r="BB11" s="273">
        <v>297.50490647999999</v>
      </c>
      <c r="BC11" s="273">
        <v>331.16583000999998</v>
      </c>
      <c r="BD11" s="273">
        <v>355.31528723999998</v>
      </c>
      <c r="BE11" s="273">
        <v>416.60898344999998</v>
      </c>
      <c r="BF11" s="273">
        <v>407.01672388999998</v>
      </c>
      <c r="BG11" s="273">
        <v>360.7602</v>
      </c>
      <c r="BH11" s="273">
        <v>337.09993029999998</v>
      </c>
      <c r="BI11" s="334">
        <v>314.37049999999999</v>
      </c>
      <c r="BJ11" s="334">
        <v>350.60399999999998</v>
      </c>
      <c r="BK11" s="334">
        <v>358.94529999999997</v>
      </c>
      <c r="BL11" s="334">
        <v>325.05309999999997</v>
      </c>
      <c r="BM11" s="334">
        <v>324.8134</v>
      </c>
      <c r="BN11" s="334">
        <v>295.50779999999997</v>
      </c>
      <c r="BO11" s="334">
        <v>331.7509</v>
      </c>
      <c r="BP11" s="334">
        <v>358.86149999999998</v>
      </c>
      <c r="BQ11" s="334">
        <v>412.96969999999999</v>
      </c>
      <c r="BR11" s="334">
        <v>403.51710000000003</v>
      </c>
      <c r="BS11" s="334">
        <v>342.57190000000003</v>
      </c>
      <c r="BT11" s="334">
        <v>321.13060000000002</v>
      </c>
      <c r="BU11" s="334">
        <v>315.14370000000002</v>
      </c>
      <c r="BV11" s="334">
        <v>352.13729999999998</v>
      </c>
    </row>
    <row r="12" spans="1:74" ht="11.1" customHeight="1" x14ac:dyDescent="0.2">
      <c r="A12" s="104" t="s">
        <v>1181</v>
      </c>
      <c r="B12" s="130" t="s">
        <v>357</v>
      </c>
      <c r="C12" s="273">
        <v>23.795946270000002</v>
      </c>
      <c r="D12" s="273">
        <v>21.222503679999999</v>
      </c>
      <c r="E12" s="273">
        <v>13.425235905999999</v>
      </c>
      <c r="F12" s="273">
        <v>13.95736896</v>
      </c>
      <c r="G12" s="273">
        <v>28.825872474000001</v>
      </c>
      <c r="H12" s="273">
        <v>30.19209687</v>
      </c>
      <c r="I12" s="273">
        <v>30.773693242</v>
      </c>
      <c r="J12" s="273">
        <v>23.879437795000001</v>
      </c>
      <c r="K12" s="273">
        <v>11.024151</v>
      </c>
      <c r="L12" s="273">
        <v>9.0780372719999995</v>
      </c>
      <c r="M12" s="273">
        <v>18.240607919999999</v>
      </c>
      <c r="N12" s="273">
        <v>19.696659379</v>
      </c>
      <c r="O12" s="273">
        <v>26.042787334</v>
      </c>
      <c r="P12" s="273">
        <v>10.682067553</v>
      </c>
      <c r="Q12" s="273">
        <v>12.13956342</v>
      </c>
      <c r="R12" s="273">
        <v>16.72813257</v>
      </c>
      <c r="S12" s="273">
        <v>25.888639864999998</v>
      </c>
      <c r="T12" s="273">
        <v>32.281900530000001</v>
      </c>
      <c r="U12" s="273">
        <v>34.246867553000001</v>
      </c>
      <c r="V12" s="273">
        <v>22.597702959999999</v>
      </c>
      <c r="W12" s="273">
        <v>7.7820443700000004</v>
      </c>
      <c r="X12" s="273">
        <v>10.233149879000001</v>
      </c>
      <c r="Y12" s="273">
        <v>14.48040378</v>
      </c>
      <c r="Z12" s="273">
        <v>27.767943317</v>
      </c>
      <c r="AA12" s="273">
        <v>19.454637016</v>
      </c>
      <c r="AB12" s="273">
        <v>7.9654286320000001</v>
      </c>
      <c r="AC12" s="273">
        <v>19.873213958000001</v>
      </c>
      <c r="AD12" s="273">
        <v>14.791894620000001</v>
      </c>
      <c r="AE12" s="273">
        <v>23.421546125999999</v>
      </c>
      <c r="AF12" s="273">
        <v>22.548226230000001</v>
      </c>
      <c r="AG12" s="273">
        <v>29.216052424000001</v>
      </c>
      <c r="AH12" s="273">
        <v>17.258417836</v>
      </c>
      <c r="AI12" s="273">
        <v>7.4585679599999999</v>
      </c>
      <c r="AJ12" s="273">
        <v>12.726605274000001</v>
      </c>
      <c r="AK12" s="273">
        <v>18.620246460000001</v>
      </c>
      <c r="AL12" s="273">
        <v>32.779383136</v>
      </c>
      <c r="AM12" s="273">
        <v>25.532843911000001</v>
      </c>
      <c r="AN12" s="273">
        <v>10.506274824</v>
      </c>
      <c r="AO12" s="273">
        <v>21.551973726</v>
      </c>
      <c r="AP12" s="273">
        <v>19.489633022</v>
      </c>
      <c r="AQ12" s="273">
        <v>34.063945103000002</v>
      </c>
      <c r="AR12" s="273">
        <v>31.503103718999999</v>
      </c>
      <c r="AS12" s="273">
        <v>34.688373769000002</v>
      </c>
      <c r="AT12" s="273">
        <v>22.405327159999999</v>
      </c>
      <c r="AU12" s="273">
        <v>16.176406540999999</v>
      </c>
      <c r="AV12" s="273">
        <v>12.59937687</v>
      </c>
      <c r="AW12" s="273">
        <v>27.364809907000001</v>
      </c>
      <c r="AX12" s="273">
        <v>20.889539423999999</v>
      </c>
      <c r="AY12" s="273">
        <v>25.123671229999999</v>
      </c>
      <c r="AZ12" s="273">
        <v>13.250121152</v>
      </c>
      <c r="BA12" s="273">
        <v>16.250469300999999</v>
      </c>
      <c r="BB12" s="273">
        <v>15.291348365999999</v>
      </c>
      <c r="BC12" s="273">
        <v>27.729804139999999</v>
      </c>
      <c r="BD12" s="273">
        <v>27.747460223000001</v>
      </c>
      <c r="BE12" s="273">
        <v>33.600097153</v>
      </c>
      <c r="BF12" s="273">
        <v>18.732992027000002</v>
      </c>
      <c r="BG12" s="273">
        <v>11.297629414999999</v>
      </c>
      <c r="BH12" s="273">
        <v>18.996285571000001</v>
      </c>
      <c r="BI12" s="334">
        <v>18.719830000000002</v>
      </c>
      <c r="BJ12" s="334">
        <v>28.399509999999999</v>
      </c>
      <c r="BK12" s="334">
        <v>21.621420000000001</v>
      </c>
      <c r="BL12" s="334">
        <v>12.080830000000001</v>
      </c>
      <c r="BM12" s="334">
        <v>18.60596</v>
      </c>
      <c r="BN12" s="334">
        <v>15.8588</v>
      </c>
      <c r="BO12" s="334">
        <v>29.601569999999999</v>
      </c>
      <c r="BP12" s="334">
        <v>28.647649999999999</v>
      </c>
      <c r="BQ12" s="334">
        <v>33.552660000000003</v>
      </c>
      <c r="BR12" s="334">
        <v>26.111730000000001</v>
      </c>
      <c r="BS12" s="334">
        <v>7.1412139999999997</v>
      </c>
      <c r="BT12" s="334">
        <v>12.82695</v>
      </c>
      <c r="BU12" s="334">
        <v>20.69455</v>
      </c>
      <c r="BV12" s="334">
        <v>28.50892</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3"/>
      <c r="BF13" s="233"/>
      <c r="BG13" s="233"/>
      <c r="BH13" s="233"/>
      <c r="BI13" s="371"/>
      <c r="BJ13" s="371"/>
      <c r="BK13" s="371"/>
      <c r="BL13" s="371"/>
      <c r="BM13" s="371"/>
      <c r="BN13" s="371"/>
      <c r="BO13" s="371"/>
      <c r="BP13" s="371"/>
      <c r="BQ13" s="371"/>
      <c r="BR13" s="371"/>
      <c r="BS13" s="371"/>
      <c r="BT13" s="371"/>
      <c r="BU13" s="371"/>
      <c r="BV13" s="371"/>
    </row>
    <row r="14" spans="1:74" ht="11.1" customHeight="1" x14ac:dyDescent="0.2">
      <c r="A14" s="101"/>
      <c r="B14" s="106" t="s">
        <v>1182</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233"/>
      <c r="BG14" s="233"/>
      <c r="BH14" s="233"/>
      <c r="BI14" s="371"/>
      <c r="BJ14" s="371"/>
      <c r="BK14" s="371"/>
      <c r="BL14" s="371"/>
      <c r="BM14" s="371"/>
      <c r="BN14" s="371"/>
      <c r="BO14" s="371"/>
      <c r="BP14" s="371"/>
      <c r="BQ14" s="371"/>
      <c r="BR14" s="371"/>
      <c r="BS14" s="371"/>
      <c r="BT14" s="371"/>
      <c r="BU14" s="371"/>
      <c r="BV14" s="371"/>
    </row>
    <row r="15" spans="1:74" ht="11.1" customHeight="1" x14ac:dyDescent="0.2">
      <c r="A15" s="104" t="s">
        <v>1184</v>
      </c>
      <c r="B15" s="130" t="s">
        <v>468</v>
      </c>
      <c r="C15" s="273">
        <v>329.66632033000002</v>
      </c>
      <c r="D15" s="273">
        <v>306.76844016000001</v>
      </c>
      <c r="E15" s="273">
        <v>305.35176923</v>
      </c>
      <c r="F15" s="273">
        <v>275.47512078</v>
      </c>
      <c r="G15" s="273">
        <v>288.09069943999998</v>
      </c>
      <c r="H15" s="273">
        <v>326.39689770000001</v>
      </c>
      <c r="I15" s="273">
        <v>362.93806697999997</v>
      </c>
      <c r="J15" s="273">
        <v>362.03176803000002</v>
      </c>
      <c r="K15" s="273">
        <v>332.95787519999999</v>
      </c>
      <c r="L15" s="273">
        <v>296.05534617000001</v>
      </c>
      <c r="M15" s="273">
        <v>275.91652884000001</v>
      </c>
      <c r="N15" s="273">
        <v>297.34355647000001</v>
      </c>
      <c r="O15" s="273">
        <v>320.89016484000001</v>
      </c>
      <c r="P15" s="273">
        <v>296.80576321000001</v>
      </c>
      <c r="Q15" s="273">
        <v>285.81235896999999</v>
      </c>
      <c r="R15" s="273">
        <v>269.53123728000003</v>
      </c>
      <c r="S15" s="273">
        <v>284.70764150999997</v>
      </c>
      <c r="T15" s="273">
        <v>329.87790510000002</v>
      </c>
      <c r="U15" s="273">
        <v>372.17226792999998</v>
      </c>
      <c r="V15" s="273">
        <v>381.19232800999998</v>
      </c>
      <c r="W15" s="273">
        <v>336.75208620000001</v>
      </c>
      <c r="X15" s="273">
        <v>296.68067051000003</v>
      </c>
      <c r="Y15" s="273">
        <v>277.31698038000002</v>
      </c>
      <c r="Z15" s="273">
        <v>310.72222591000002</v>
      </c>
      <c r="AA15" s="273">
        <v>318.17717907000002</v>
      </c>
      <c r="AB15" s="273">
        <v>275.77713545</v>
      </c>
      <c r="AC15" s="273">
        <v>291.44363706000001</v>
      </c>
      <c r="AD15" s="273">
        <v>272.80115775000002</v>
      </c>
      <c r="AE15" s="273">
        <v>291.87053765000002</v>
      </c>
      <c r="AF15" s="273">
        <v>328.5826146</v>
      </c>
      <c r="AG15" s="273">
        <v>367.61302167000002</v>
      </c>
      <c r="AH15" s="273">
        <v>360.26261911</v>
      </c>
      <c r="AI15" s="273">
        <v>321.72581009999999</v>
      </c>
      <c r="AJ15" s="273">
        <v>299.53947900999998</v>
      </c>
      <c r="AK15" s="273">
        <v>283.34700054000001</v>
      </c>
      <c r="AL15" s="273">
        <v>312.21578204000002</v>
      </c>
      <c r="AM15" s="273">
        <v>340.40797408999998</v>
      </c>
      <c r="AN15" s="273">
        <v>287.97538616000003</v>
      </c>
      <c r="AO15" s="273">
        <v>292.26152970999999</v>
      </c>
      <c r="AP15" s="273">
        <v>273.89815863000001</v>
      </c>
      <c r="AQ15" s="273">
        <v>298.04389232</v>
      </c>
      <c r="AR15" s="273">
        <v>333.21179969999997</v>
      </c>
      <c r="AS15" s="273">
        <v>369.62851146999998</v>
      </c>
      <c r="AT15" s="273">
        <v>377.74792886</v>
      </c>
      <c r="AU15" s="273">
        <v>331.8813864</v>
      </c>
      <c r="AV15" s="273">
        <v>304.15749770000002</v>
      </c>
      <c r="AW15" s="273">
        <v>285.54266937</v>
      </c>
      <c r="AX15" s="273">
        <v>307.17145776000001</v>
      </c>
      <c r="AY15" s="273">
        <v>323.29954436000003</v>
      </c>
      <c r="AZ15" s="273">
        <v>292.04876763999999</v>
      </c>
      <c r="BA15" s="273">
        <v>297.49814649000001</v>
      </c>
      <c r="BB15" s="273">
        <v>271.03383366000003</v>
      </c>
      <c r="BC15" s="273">
        <v>291.95948077999998</v>
      </c>
      <c r="BD15" s="273">
        <v>315.91830900000002</v>
      </c>
      <c r="BE15" s="273">
        <v>370.30888614000003</v>
      </c>
      <c r="BF15" s="273">
        <v>375.3811</v>
      </c>
      <c r="BG15" s="273">
        <v>337.49959999999999</v>
      </c>
      <c r="BH15" s="273">
        <v>314.39679999999998</v>
      </c>
      <c r="BI15" s="334">
        <v>284.12139999999999</v>
      </c>
      <c r="BJ15" s="334">
        <v>309.81319999999999</v>
      </c>
      <c r="BK15" s="334">
        <v>325.07319999999999</v>
      </c>
      <c r="BL15" s="334">
        <v>301.47370000000001</v>
      </c>
      <c r="BM15" s="334">
        <v>294.05840000000001</v>
      </c>
      <c r="BN15" s="334">
        <v>268.18079999999998</v>
      </c>
      <c r="BO15" s="334">
        <v>290.28570000000002</v>
      </c>
      <c r="BP15" s="334">
        <v>318.14269999999999</v>
      </c>
      <c r="BQ15" s="334">
        <v>366.52319999999997</v>
      </c>
      <c r="BR15" s="334">
        <v>364.3494</v>
      </c>
      <c r="BS15" s="334">
        <v>323.2038</v>
      </c>
      <c r="BT15" s="334">
        <v>296.06450000000001</v>
      </c>
      <c r="BU15" s="334">
        <v>282.06830000000002</v>
      </c>
      <c r="BV15" s="334">
        <v>310.4581</v>
      </c>
    </row>
    <row r="16" spans="1:74" ht="11.1" customHeight="1" x14ac:dyDescent="0.2">
      <c r="A16" s="104" t="s">
        <v>1185</v>
      </c>
      <c r="B16" s="130" t="s">
        <v>402</v>
      </c>
      <c r="C16" s="273">
        <v>137.76485879000001</v>
      </c>
      <c r="D16" s="273">
        <v>123.83772058</v>
      </c>
      <c r="E16" s="273">
        <v>117.16711067</v>
      </c>
      <c r="F16" s="273">
        <v>90.199187370000004</v>
      </c>
      <c r="G16" s="273">
        <v>95.160532879000002</v>
      </c>
      <c r="H16" s="273">
        <v>120.29975352</v>
      </c>
      <c r="I16" s="273">
        <v>146.03829056999999</v>
      </c>
      <c r="J16" s="273">
        <v>144.51514460000001</v>
      </c>
      <c r="K16" s="273">
        <v>125.41666628999999</v>
      </c>
      <c r="L16" s="273">
        <v>99.349047380000002</v>
      </c>
      <c r="M16" s="273">
        <v>92.677749210000002</v>
      </c>
      <c r="N16" s="273">
        <v>111.6704369</v>
      </c>
      <c r="O16" s="273">
        <v>130.97184829</v>
      </c>
      <c r="P16" s="273">
        <v>115.959425</v>
      </c>
      <c r="Q16" s="273">
        <v>100.22657542</v>
      </c>
      <c r="R16" s="273">
        <v>88.244340359999995</v>
      </c>
      <c r="S16" s="273">
        <v>94.198029688999995</v>
      </c>
      <c r="T16" s="273">
        <v>125.21123946</v>
      </c>
      <c r="U16" s="273">
        <v>154.40932699000001</v>
      </c>
      <c r="V16" s="273">
        <v>156.44152359</v>
      </c>
      <c r="W16" s="273">
        <v>129.36293162999999</v>
      </c>
      <c r="X16" s="273">
        <v>101.50796581</v>
      </c>
      <c r="Y16" s="273">
        <v>93.244091249999997</v>
      </c>
      <c r="Z16" s="273">
        <v>121.28085552</v>
      </c>
      <c r="AA16" s="273">
        <v>129.21249865999999</v>
      </c>
      <c r="AB16" s="273">
        <v>100.96823569999999</v>
      </c>
      <c r="AC16" s="273">
        <v>103.09552026</v>
      </c>
      <c r="AD16" s="273">
        <v>90.724503870000007</v>
      </c>
      <c r="AE16" s="273">
        <v>98.281158821999995</v>
      </c>
      <c r="AF16" s="273">
        <v>122.54316906</v>
      </c>
      <c r="AG16" s="273">
        <v>149.90048177</v>
      </c>
      <c r="AH16" s="273">
        <v>142.00716653999999</v>
      </c>
      <c r="AI16" s="273">
        <v>118.77878232</v>
      </c>
      <c r="AJ16" s="273">
        <v>102.81104302999999</v>
      </c>
      <c r="AK16" s="273">
        <v>98.320565490000007</v>
      </c>
      <c r="AL16" s="273">
        <v>122.00461658</v>
      </c>
      <c r="AM16" s="273">
        <v>148.97837921000001</v>
      </c>
      <c r="AN16" s="273">
        <v>113.38313319</v>
      </c>
      <c r="AO16" s="273">
        <v>106.93919405</v>
      </c>
      <c r="AP16" s="273">
        <v>95.128188269999995</v>
      </c>
      <c r="AQ16" s="273">
        <v>103.3945506</v>
      </c>
      <c r="AR16" s="273">
        <v>129.47773094999999</v>
      </c>
      <c r="AS16" s="273">
        <v>153.03138802999999</v>
      </c>
      <c r="AT16" s="273">
        <v>152.95052591999999</v>
      </c>
      <c r="AU16" s="273">
        <v>128.45947035</v>
      </c>
      <c r="AV16" s="273">
        <v>106.63844179</v>
      </c>
      <c r="AW16" s="273">
        <v>103.37197011000001</v>
      </c>
      <c r="AX16" s="273">
        <v>122.61985377000001</v>
      </c>
      <c r="AY16" s="273">
        <v>132.98858258999999</v>
      </c>
      <c r="AZ16" s="273">
        <v>116.31136445999999</v>
      </c>
      <c r="BA16" s="273">
        <v>112.38430626</v>
      </c>
      <c r="BB16" s="273">
        <v>90.820670699999994</v>
      </c>
      <c r="BC16" s="273">
        <v>99.820273885000006</v>
      </c>
      <c r="BD16" s="273">
        <v>119.51787156</v>
      </c>
      <c r="BE16" s="273">
        <v>153.15361798999999</v>
      </c>
      <c r="BF16" s="273">
        <v>151.44649999999999</v>
      </c>
      <c r="BG16" s="273">
        <v>131.6891</v>
      </c>
      <c r="BH16" s="273">
        <v>112.42359999999999</v>
      </c>
      <c r="BI16" s="334">
        <v>101.38679999999999</v>
      </c>
      <c r="BJ16" s="334">
        <v>122.9927</v>
      </c>
      <c r="BK16" s="334">
        <v>136.35239999999999</v>
      </c>
      <c r="BL16" s="334">
        <v>121.80800000000001</v>
      </c>
      <c r="BM16" s="334">
        <v>110.989</v>
      </c>
      <c r="BN16" s="334">
        <v>89.834879999999998</v>
      </c>
      <c r="BO16" s="334">
        <v>99.798140000000004</v>
      </c>
      <c r="BP16" s="334">
        <v>121.7092</v>
      </c>
      <c r="BQ16" s="334">
        <v>151.3451</v>
      </c>
      <c r="BR16" s="334">
        <v>148.41030000000001</v>
      </c>
      <c r="BS16" s="334">
        <v>121.3706</v>
      </c>
      <c r="BT16" s="334">
        <v>101.8657</v>
      </c>
      <c r="BU16" s="334">
        <v>100.1405</v>
      </c>
      <c r="BV16" s="334">
        <v>123.98950000000001</v>
      </c>
    </row>
    <row r="17" spans="1:74" ht="11.1" customHeight="1" x14ac:dyDescent="0.2">
      <c r="A17" s="104" t="s">
        <v>1186</v>
      </c>
      <c r="B17" s="130" t="s">
        <v>401</v>
      </c>
      <c r="C17" s="273">
        <v>111.61965741</v>
      </c>
      <c r="D17" s="273">
        <v>105.48247634000001</v>
      </c>
      <c r="E17" s="273">
        <v>107.79608358999999</v>
      </c>
      <c r="F17" s="273">
        <v>104.16779781</v>
      </c>
      <c r="G17" s="273">
        <v>109.40565372</v>
      </c>
      <c r="H17" s="273">
        <v>119.27012121</v>
      </c>
      <c r="I17" s="273">
        <v>128.50425328</v>
      </c>
      <c r="J17" s="273">
        <v>128.51892244999999</v>
      </c>
      <c r="K17" s="273">
        <v>122.19540636000001</v>
      </c>
      <c r="L17" s="273">
        <v>112.82148754000001</v>
      </c>
      <c r="M17" s="273">
        <v>104.14023951</v>
      </c>
      <c r="N17" s="273">
        <v>106.82942742</v>
      </c>
      <c r="O17" s="273">
        <v>110.41047639999999</v>
      </c>
      <c r="P17" s="273">
        <v>103.45168959</v>
      </c>
      <c r="Q17" s="273">
        <v>105.73917840999999</v>
      </c>
      <c r="R17" s="273">
        <v>102.04512867</v>
      </c>
      <c r="S17" s="273">
        <v>108.43689218</v>
      </c>
      <c r="T17" s="273">
        <v>120.36327303</v>
      </c>
      <c r="U17" s="273">
        <v>130.03831814</v>
      </c>
      <c r="V17" s="273">
        <v>135.01884085</v>
      </c>
      <c r="W17" s="273">
        <v>123.49282377</v>
      </c>
      <c r="X17" s="273">
        <v>112.96281664</v>
      </c>
      <c r="Y17" s="273">
        <v>105.05986752</v>
      </c>
      <c r="Z17" s="273">
        <v>110.17208073</v>
      </c>
      <c r="AA17" s="273">
        <v>109.48838655</v>
      </c>
      <c r="AB17" s="273">
        <v>99.639935500000007</v>
      </c>
      <c r="AC17" s="273">
        <v>107.17286433</v>
      </c>
      <c r="AD17" s="273">
        <v>102.58904964</v>
      </c>
      <c r="AE17" s="273">
        <v>109.8720998</v>
      </c>
      <c r="AF17" s="273">
        <v>120.01315529999999</v>
      </c>
      <c r="AG17" s="273">
        <v>129.27662303</v>
      </c>
      <c r="AH17" s="273">
        <v>128.48100787000001</v>
      </c>
      <c r="AI17" s="273">
        <v>118.78875906</v>
      </c>
      <c r="AJ17" s="273">
        <v>113.28719171</v>
      </c>
      <c r="AK17" s="273">
        <v>104.97310002</v>
      </c>
      <c r="AL17" s="273">
        <v>109.30552111</v>
      </c>
      <c r="AM17" s="273">
        <v>114.6181981</v>
      </c>
      <c r="AN17" s="273">
        <v>102.00140896000001</v>
      </c>
      <c r="AO17" s="273">
        <v>107.88634865</v>
      </c>
      <c r="AP17" s="273">
        <v>102.92153012999999</v>
      </c>
      <c r="AQ17" s="273">
        <v>112.59742367</v>
      </c>
      <c r="AR17" s="273">
        <v>121.57842285</v>
      </c>
      <c r="AS17" s="273">
        <v>130.91645151</v>
      </c>
      <c r="AT17" s="273">
        <v>134.47932764000001</v>
      </c>
      <c r="AU17" s="273">
        <v>121.58127090000001</v>
      </c>
      <c r="AV17" s="273">
        <v>115.86052391</v>
      </c>
      <c r="AW17" s="273">
        <v>104.62198569</v>
      </c>
      <c r="AX17" s="273">
        <v>107.67834037999999</v>
      </c>
      <c r="AY17" s="273">
        <v>111.61347902</v>
      </c>
      <c r="AZ17" s="273">
        <v>102.68987336000001</v>
      </c>
      <c r="BA17" s="273">
        <v>107.42171234</v>
      </c>
      <c r="BB17" s="273">
        <v>103.16625492</v>
      </c>
      <c r="BC17" s="273">
        <v>110.8227684</v>
      </c>
      <c r="BD17" s="273">
        <v>115.24644786</v>
      </c>
      <c r="BE17" s="273">
        <v>130.23887933</v>
      </c>
      <c r="BF17" s="273">
        <v>133.60589999999999</v>
      </c>
      <c r="BG17" s="273">
        <v>123.07340000000001</v>
      </c>
      <c r="BH17" s="273">
        <v>118.1777</v>
      </c>
      <c r="BI17" s="334">
        <v>103.7441</v>
      </c>
      <c r="BJ17" s="334">
        <v>108.5748</v>
      </c>
      <c r="BK17" s="334">
        <v>111.9641</v>
      </c>
      <c r="BL17" s="334">
        <v>105.47709999999999</v>
      </c>
      <c r="BM17" s="334">
        <v>106.711</v>
      </c>
      <c r="BN17" s="334">
        <v>102.4983</v>
      </c>
      <c r="BO17" s="334">
        <v>110.3292</v>
      </c>
      <c r="BP17" s="334">
        <v>116.4721</v>
      </c>
      <c r="BQ17" s="334">
        <v>129.20959999999999</v>
      </c>
      <c r="BR17" s="334">
        <v>129.86259999999999</v>
      </c>
      <c r="BS17" s="334">
        <v>118.4028</v>
      </c>
      <c r="BT17" s="334">
        <v>112.7123</v>
      </c>
      <c r="BU17" s="334">
        <v>103.53100000000001</v>
      </c>
      <c r="BV17" s="334">
        <v>108.85039999999999</v>
      </c>
    </row>
    <row r="18" spans="1:74" ht="11.1" customHeight="1" x14ac:dyDescent="0.2">
      <c r="A18" s="104" t="s">
        <v>1187</v>
      </c>
      <c r="B18" s="130" t="s">
        <v>400</v>
      </c>
      <c r="C18" s="273">
        <v>79.608999625999999</v>
      </c>
      <c r="D18" s="273">
        <v>76.748765324000004</v>
      </c>
      <c r="E18" s="273">
        <v>79.709106004000006</v>
      </c>
      <c r="F18" s="273">
        <v>80.488632659999993</v>
      </c>
      <c r="G18" s="273">
        <v>82.915738935999997</v>
      </c>
      <c r="H18" s="273">
        <v>86.21770377</v>
      </c>
      <c r="I18" s="273">
        <v>87.747346546000003</v>
      </c>
      <c r="J18" s="273">
        <v>88.373074199000001</v>
      </c>
      <c r="K18" s="273">
        <v>84.730484189999999</v>
      </c>
      <c r="L18" s="273">
        <v>83.248831146000001</v>
      </c>
      <c r="M18" s="273">
        <v>78.494668439999998</v>
      </c>
      <c r="N18" s="273">
        <v>78.224381092000002</v>
      </c>
      <c r="O18" s="273">
        <v>78.847863105000002</v>
      </c>
      <c r="P18" s="273">
        <v>76.748459052000001</v>
      </c>
      <c r="Q18" s="273">
        <v>79.237361272000001</v>
      </c>
      <c r="R18" s="273">
        <v>78.646726830000006</v>
      </c>
      <c r="S18" s="273">
        <v>81.491455994999995</v>
      </c>
      <c r="T18" s="273">
        <v>83.672033819999996</v>
      </c>
      <c r="U18" s="273">
        <v>87.076398510999994</v>
      </c>
      <c r="V18" s="273">
        <v>89.100538365000006</v>
      </c>
      <c r="W18" s="273">
        <v>83.259307440000001</v>
      </c>
      <c r="X18" s="273">
        <v>81.597272138999998</v>
      </c>
      <c r="Y18" s="273">
        <v>78.421431960000007</v>
      </c>
      <c r="Z18" s="273">
        <v>78.616332474999993</v>
      </c>
      <c r="AA18" s="273">
        <v>78.809113384</v>
      </c>
      <c r="AB18" s="273">
        <v>74.533794020000002</v>
      </c>
      <c r="AC18" s="273">
        <v>80.530224766000003</v>
      </c>
      <c r="AD18" s="273">
        <v>78.898557749999995</v>
      </c>
      <c r="AE18" s="273">
        <v>83.134470254999997</v>
      </c>
      <c r="AF18" s="273">
        <v>85.398538290000005</v>
      </c>
      <c r="AG18" s="273">
        <v>87.806131876999999</v>
      </c>
      <c r="AH18" s="273">
        <v>89.134442879000005</v>
      </c>
      <c r="AI18" s="273">
        <v>83.540140230000006</v>
      </c>
      <c r="AJ18" s="273">
        <v>82.815130636999996</v>
      </c>
      <c r="AK18" s="273">
        <v>79.455591810000001</v>
      </c>
      <c r="AL18" s="273">
        <v>80.241809105000002</v>
      </c>
      <c r="AM18" s="273">
        <v>76.060549627</v>
      </c>
      <c r="AN18" s="273">
        <v>71.947962828000001</v>
      </c>
      <c r="AO18" s="273">
        <v>76.810649682999994</v>
      </c>
      <c r="AP18" s="273">
        <v>75.240572459999996</v>
      </c>
      <c r="AQ18" s="273">
        <v>81.460695563000002</v>
      </c>
      <c r="AR18" s="273">
        <v>81.527499719999994</v>
      </c>
      <c r="AS18" s="273">
        <v>85.040693207999993</v>
      </c>
      <c r="AT18" s="273">
        <v>89.632229037000002</v>
      </c>
      <c r="AU18" s="273">
        <v>81.192262499999998</v>
      </c>
      <c r="AV18" s="273">
        <v>81.022951972000001</v>
      </c>
      <c r="AW18" s="273">
        <v>76.927121490000005</v>
      </c>
      <c r="AX18" s="273">
        <v>76.213307118000003</v>
      </c>
      <c r="AY18" s="273">
        <v>78.033335191000006</v>
      </c>
      <c r="AZ18" s="273">
        <v>72.370695179999998</v>
      </c>
      <c r="BA18" s="273">
        <v>77.006971876999998</v>
      </c>
      <c r="BB18" s="273">
        <v>76.430307749999997</v>
      </c>
      <c r="BC18" s="273">
        <v>80.706351854999994</v>
      </c>
      <c r="BD18" s="273">
        <v>80.527840530000006</v>
      </c>
      <c r="BE18" s="273">
        <v>86.271866888000005</v>
      </c>
      <c r="BF18" s="273">
        <v>89.709130000000002</v>
      </c>
      <c r="BG18" s="273">
        <v>82.122839999999997</v>
      </c>
      <c r="BH18" s="273">
        <v>83.201260000000005</v>
      </c>
      <c r="BI18" s="334">
        <v>78.413740000000004</v>
      </c>
      <c r="BJ18" s="334">
        <v>77.609560000000002</v>
      </c>
      <c r="BK18" s="334">
        <v>76.086839999999995</v>
      </c>
      <c r="BL18" s="334">
        <v>73.532619999999994</v>
      </c>
      <c r="BM18" s="334">
        <v>75.734930000000006</v>
      </c>
      <c r="BN18" s="334">
        <v>75.256240000000005</v>
      </c>
      <c r="BO18" s="334">
        <v>79.573679999999996</v>
      </c>
      <c r="BP18" s="334">
        <v>79.357330000000005</v>
      </c>
      <c r="BQ18" s="334">
        <v>85.341790000000003</v>
      </c>
      <c r="BR18" s="334">
        <v>85.461330000000004</v>
      </c>
      <c r="BS18" s="334">
        <v>82.822249999999997</v>
      </c>
      <c r="BT18" s="334">
        <v>80.893910000000005</v>
      </c>
      <c r="BU18" s="334">
        <v>77.820790000000002</v>
      </c>
      <c r="BV18" s="334">
        <v>76.983990000000006</v>
      </c>
    </row>
    <row r="19" spans="1:74" ht="11.1" customHeight="1" x14ac:dyDescent="0.2">
      <c r="A19" s="104" t="s">
        <v>1188</v>
      </c>
      <c r="B19" s="130" t="s">
        <v>830</v>
      </c>
      <c r="C19" s="273">
        <v>0.67280440799999996</v>
      </c>
      <c r="D19" s="273">
        <v>0.69947788399999999</v>
      </c>
      <c r="E19" s="273">
        <v>0.67946897399999995</v>
      </c>
      <c r="F19" s="273">
        <v>0.61950291000000002</v>
      </c>
      <c r="G19" s="273">
        <v>0.60877390799999997</v>
      </c>
      <c r="H19" s="273">
        <v>0.60931935000000004</v>
      </c>
      <c r="I19" s="273">
        <v>0.64817648900000002</v>
      </c>
      <c r="J19" s="273">
        <v>0.62462681200000003</v>
      </c>
      <c r="K19" s="273">
        <v>0.61531838999999999</v>
      </c>
      <c r="L19" s="273">
        <v>0.63598012800000003</v>
      </c>
      <c r="M19" s="273">
        <v>0.60387164999999998</v>
      </c>
      <c r="N19" s="273">
        <v>0.61931108700000004</v>
      </c>
      <c r="O19" s="273">
        <v>0.65997694900000003</v>
      </c>
      <c r="P19" s="273">
        <v>0.64618954200000001</v>
      </c>
      <c r="Q19" s="273">
        <v>0.60924386799999997</v>
      </c>
      <c r="R19" s="273">
        <v>0.59504144999999997</v>
      </c>
      <c r="S19" s="273">
        <v>0.58126360899999996</v>
      </c>
      <c r="T19" s="273">
        <v>0.63135885000000003</v>
      </c>
      <c r="U19" s="273">
        <v>0.64822444599999995</v>
      </c>
      <c r="V19" s="273">
        <v>0.63142532900000004</v>
      </c>
      <c r="W19" s="273">
        <v>0.63702327000000003</v>
      </c>
      <c r="X19" s="273">
        <v>0.61261592399999998</v>
      </c>
      <c r="Y19" s="273">
        <v>0.59158964999999997</v>
      </c>
      <c r="Z19" s="273">
        <v>0.65295709199999996</v>
      </c>
      <c r="AA19" s="273">
        <v>0.66718045000000004</v>
      </c>
      <c r="AB19" s="273">
        <v>0.635170228</v>
      </c>
      <c r="AC19" s="273">
        <v>0.64502769500000001</v>
      </c>
      <c r="AD19" s="273">
        <v>0.58904648999999998</v>
      </c>
      <c r="AE19" s="273">
        <v>0.582808773</v>
      </c>
      <c r="AF19" s="273">
        <v>0.62775192000000002</v>
      </c>
      <c r="AG19" s="273">
        <v>0.62978490200000004</v>
      </c>
      <c r="AH19" s="273">
        <v>0.64000188199999997</v>
      </c>
      <c r="AI19" s="273">
        <v>0.61812855</v>
      </c>
      <c r="AJ19" s="273">
        <v>0.62611366499999999</v>
      </c>
      <c r="AK19" s="273">
        <v>0.59774322000000002</v>
      </c>
      <c r="AL19" s="273">
        <v>0.66383517800000003</v>
      </c>
      <c r="AM19" s="273">
        <v>0.75084728000000001</v>
      </c>
      <c r="AN19" s="273">
        <v>0.64288126000000001</v>
      </c>
      <c r="AO19" s="273">
        <v>0.62533736299999998</v>
      </c>
      <c r="AP19" s="273">
        <v>0.60786777000000003</v>
      </c>
      <c r="AQ19" s="273">
        <v>0.59122251400000003</v>
      </c>
      <c r="AR19" s="273">
        <v>0.62814612000000003</v>
      </c>
      <c r="AS19" s="273">
        <v>0.63997872499999997</v>
      </c>
      <c r="AT19" s="273">
        <v>0.68584623199999994</v>
      </c>
      <c r="AU19" s="273">
        <v>0.64838249999999997</v>
      </c>
      <c r="AV19" s="273">
        <v>0.63558007299999997</v>
      </c>
      <c r="AW19" s="273">
        <v>0.62159207999999999</v>
      </c>
      <c r="AX19" s="273">
        <v>0.65995648900000004</v>
      </c>
      <c r="AY19" s="273">
        <v>0.66414750300000003</v>
      </c>
      <c r="AZ19" s="273">
        <v>0.67683467600000002</v>
      </c>
      <c r="BA19" s="273">
        <v>0.68515598600000005</v>
      </c>
      <c r="BB19" s="273">
        <v>0.61660026000000001</v>
      </c>
      <c r="BC19" s="273">
        <v>0.61008666499999997</v>
      </c>
      <c r="BD19" s="273">
        <v>0.62614890000000001</v>
      </c>
      <c r="BE19" s="273">
        <v>0.64452177499999996</v>
      </c>
      <c r="BF19" s="273">
        <v>0.61961999999999995</v>
      </c>
      <c r="BG19" s="273">
        <v>0.6142881</v>
      </c>
      <c r="BH19" s="273">
        <v>0.59429699999999996</v>
      </c>
      <c r="BI19" s="334">
        <v>0.57676970000000005</v>
      </c>
      <c r="BJ19" s="334">
        <v>0.63615359999999999</v>
      </c>
      <c r="BK19" s="334">
        <v>0.66988080000000005</v>
      </c>
      <c r="BL19" s="334">
        <v>0.65594059999999998</v>
      </c>
      <c r="BM19" s="334">
        <v>0.62351109999999998</v>
      </c>
      <c r="BN19" s="334">
        <v>0.59138650000000004</v>
      </c>
      <c r="BO19" s="334">
        <v>0.58466649999999998</v>
      </c>
      <c r="BP19" s="334">
        <v>0.60411840000000006</v>
      </c>
      <c r="BQ19" s="334">
        <v>0.62672660000000002</v>
      </c>
      <c r="BR19" s="334">
        <v>0.61524380000000001</v>
      </c>
      <c r="BS19" s="334">
        <v>0.6081531</v>
      </c>
      <c r="BT19" s="334">
        <v>0.59249209999999997</v>
      </c>
      <c r="BU19" s="334">
        <v>0.57594219999999996</v>
      </c>
      <c r="BV19" s="334">
        <v>0.63416419999999996</v>
      </c>
    </row>
    <row r="20" spans="1:74" ht="11.1" customHeight="1" x14ac:dyDescent="0.2">
      <c r="A20" s="104" t="s">
        <v>1189</v>
      </c>
      <c r="B20" s="130" t="s">
        <v>358</v>
      </c>
      <c r="C20" s="273">
        <v>12.21437076</v>
      </c>
      <c r="D20" s="273">
        <v>10.70332172</v>
      </c>
      <c r="E20" s="273">
        <v>11.103245447999999</v>
      </c>
      <c r="F20" s="273">
        <v>10.643769750000001</v>
      </c>
      <c r="G20" s="273">
        <v>11.177657259</v>
      </c>
      <c r="H20" s="273">
        <v>11.8973604</v>
      </c>
      <c r="I20" s="273">
        <v>12.9563136</v>
      </c>
      <c r="J20" s="273">
        <v>12.715968119999999</v>
      </c>
      <c r="K20" s="273">
        <v>12.041969999999999</v>
      </c>
      <c r="L20" s="273">
        <v>11.542161459000001</v>
      </c>
      <c r="M20" s="273">
        <v>11.68371084</v>
      </c>
      <c r="N20" s="273">
        <v>12.487669705</v>
      </c>
      <c r="O20" s="273">
        <v>11.9205478</v>
      </c>
      <c r="P20" s="273">
        <v>11.07827376</v>
      </c>
      <c r="Q20" s="273">
        <v>11.575673513</v>
      </c>
      <c r="R20" s="273">
        <v>10.88626734</v>
      </c>
      <c r="S20" s="273">
        <v>11.379303330999999</v>
      </c>
      <c r="T20" s="273">
        <v>11.759364</v>
      </c>
      <c r="U20" s="273">
        <v>12.56707574</v>
      </c>
      <c r="V20" s="273">
        <v>12.67295655</v>
      </c>
      <c r="W20" s="273">
        <v>11.660935500000001</v>
      </c>
      <c r="X20" s="273">
        <v>11.349855377000001</v>
      </c>
      <c r="Y20" s="273">
        <v>11.26831644</v>
      </c>
      <c r="Z20" s="273">
        <v>11.725827499999999</v>
      </c>
      <c r="AA20" s="273">
        <v>12.09296546</v>
      </c>
      <c r="AB20" s="273">
        <v>10.892358988</v>
      </c>
      <c r="AC20" s="273">
        <v>11.643192505</v>
      </c>
      <c r="AD20" s="273">
        <v>11.18768601</v>
      </c>
      <c r="AE20" s="273">
        <v>11.47795522</v>
      </c>
      <c r="AF20" s="273">
        <v>11.9671623</v>
      </c>
      <c r="AG20" s="273">
        <v>12.76260824</v>
      </c>
      <c r="AH20" s="273">
        <v>12.55779899</v>
      </c>
      <c r="AI20" s="273">
        <v>11.213051099999999</v>
      </c>
      <c r="AJ20" s="273">
        <v>11.352627211</v>
      </c>
      <c r="AK20" s="273">
        <v>11.455278270000001</v>
      </c>
      <c r="AL20" s="273">
        <v>12.511757790000001</v>
      </c>
      <c r="AM20" s="273">
        <v>12.46846334</v>
      </c>
      <c r="AN20" s="273">
        <v>11.153926368</v>
      </c>
      <c r="AO20" s="273">
        <v>11.571596984999999</v>
      </c>
      <c r="AP20" s="273">
        <v>11.258247118</v>
      </c>
      <c r="AQ20" s="273">
        <v>11.684400438999999</v>
      </c>
      <c r="AR20" s="273">
        <v>11.961216711000001</v>
      </c>
      <c r="AS20" s="273">
        <v>12.660735265</v>
      </c>
      <c r="AT20" s="273">
        <v>12.829628503</v>
      </c>
      <c r="AU20" s="273">
        <v>11.859437419000001</v>
      </c>
      <c r="AV20" s="273">
        <v>11.649003177999999</v>
      </c>
      <c r="AW20" s="273">
        <v>12.031671113</v>
      </c>
      <c r="AX20" s="273">
        <v>12.450732478000001</v>
      </c>
      <c r="AY20" s="273">
        <v>12.608010978999999</v>
      </c>
      <c r="AZ20" s="273">
        <v>11.112666808</v>
      </c>
      <c r="BA20" s="273">
        <v>11.839024306000001</v>
      </c>
      <c r="BB20" s="273">
        <v>11.179724454</v>
      </c>
      <c r="BC20" s="273">
        <v>11.476545093</v>
      </c>
      <c r="BD20" s="273">
        <v>11.649518017</v>
      </c>
      <c r="BE20" s="273">
        <v>12.700000153</v>
      </c>
      <c r="BF20" s="273">
        <v>12.902561864999999</v>
      </c>
      <c r="BG20" s="273">
        <v>11.623262986</v>
      </c>
      <c r="BH20" s="273">
        <v>11.401848043999999</v>
      </c>
      <c r="BI20" s="334">
        <v>11.52927</v>
      </c>
      <c r="BJ20" s="334">
        <v>12.39129</v>
      </c>
      <c r="BK20" s="334">
        <v>12.25065</v>
      </c>
      <c r="BL20" s="334">
        <v>11.49858</v>
      </c>
      <c r="BM20" s="334">
        <v>12.14906</v>
      </c>
      <c r="BN20" s="334">
        <v>11.46815</v>
      </c>
      <c r="BO20" s="334">
        <v>11.86364</v>
      </c>
      <c r="BP20" s="334">
        <v>12.07117</v>
      </c>
      <c r="BQ20" s="334">
        <v>12.893840000000001</v>
      </c>
      <c r="BR20" s="334">
        <v>13.05593</v>
      </c>
      <c r="BS20" s="334">
        <v>12.226889999999999</v>
      </c>
      <c r="BT20" s="334">
        <v>12.23922</v>
      </c>
      <c r="BU20" s="334">
        <v>12.380890000000001</v>
      </c>
      <c r="BV20" s="334">
        <v>13.17027</v>
      </c>
    </row>
    <row r="21" spans="1:74" ht="11.1" customHeight="1" x14ac:dyDescent="0.2">
      <c r="A21" s="107" t="s">
        <v>1190</v>
      </c>
      <c r="B21" s="203" t="s">
        <v>469</v>
      </c>
      <c r="C21" s="273">
        <v>341.88069109000003</v>
      </c>
      <c r="D21" s="273">
        <v>317.47176187999997</v>
      </c>
      <c r="E21" s="273">
        <v>316.45501467999998</v>
      </c>
      <c r="F21" s="273">
        <v>286.11889052999999</v>
      </c>
      <c r="G21" s="273">
        <v>299.26835670000003</v>
      </c>
      <c r="H21" s="273">
        <v>338.29425809999998</v>
      </c>
      <c r="I21" s="273">
        <v>375.89438058000002</v>
      </c>
      <c r="J21" s="273">
        <v>374.74773614999998</v>
      </c>
      <c r="K21" s="273">
        <v>344.99984519999998</v>
      </c>
      <c r="L21" s="273">
        <v>307.59750763</v>
      </c>
      <c r="M21" s="273">
        <v>287.60023968000002</v>
      </c>
      <c r="N21" s="273">
        <v>309.83122616999998</v>
      </c>
      <c r="O21" s="273">
        <v>332.81071264000002</v>
      </c>
      <c r="P21" s="273">
        <v>307.88403697000001</v>
      </c>
      <c r="Q21" s="273">
        <v>297.38803247999999</v>
      </c>
      <c r="R21" s="273">
        <v>280.41750461999999</v>
      </c>
      <c r="S21" s="273">
        <v>296.08694484</v>
      </c>
      <c r="T21" s="273">
        <v>341.63726910000003</v>
      </c>
      <c r="U21" s="273">
        <v>384.73934366999998</v>
      </c>
      <c r="V21" s="273">
        <v>393.86528456000002</v>
      </c>
      <c r="W21" s="273">
        <v>348.4130217</v>
      </c>
      <c r="X21" s="273">
        <v>308.03052588999998</v>
      </c>
      <c r="Y21" s="273">
        <v>288.58529682</v>
      </c>
      <c r="Z21" s="273">
        <v>322.44805341</v>
      </c>
      <c r="AA21" s="273">
        <v>330.27014452999998</v>
      </c>
      <c r="AB21" s="273">
        <v>286.66949443999999</v>
      </c>
      <c r="AC21" s="273">
        <v>303.08682956000001</v>
      </c>
      <c r="AD21" s="273">
        <v>283.98884376000001</v>
      </c>
      <c r="AE21" s="273">
        <v>303.34849286999997</v>
      </c>
      <c r="AF21" s="273">
        <v>340.54977689999998</v>
      </c>
      <c r="AG21" s="273">
        <v>380.37562990999999</v>
      </c>
      <c r="AH21" s="273">
        <v>372.82041809999998</v>
      </c>
      <c r="AI21" s="273">
        <v>332.93886120000002</v>
      </c>
      <c r="AJ21" s="273">
        <v>310.89210622000002</v>
      </c>
      <c r="AK21" s="273">
        <v>294.80227881000002</v>
      </c>
      <c r="AL21" s="273">
        <v>324.72753983000001</v>
      </c>
      <c r="AM21" s="273">
        <v>352.87643743000001</v>
      </c>
      <c r="AN21" s="273">
        <v>299.12931252999999</v>
      </c>
      <c r="AO21" s="273">
        <v>303.83312669999998</v>
      </c>
      <c r="AP21" s="273">
        <v>285.15640574999998</v>
      </c>
      <c r="AQ21" s="273">
        <v>309.72829275999999</v>
      </c>
      <c r="AR21" s="273">
        <v>345.17301641</v>
      </c>
      <c r="AS21" s="273">
        <v>382.28924674000001</v>
      </c>
      <c r="AT21" s="273">
        <v>390.57755736000001</v>
      </c>
      <c r="AU21" s="273">
        <v>343.74082382</v>
      </c>
      <c r="AV21" s="273">
        <v>315.80650087999999</v>
      </c>
      <c r="AW21" s="273">
        <v>297.57434047999999</v>
      </c>
      <c r="AX21" s="273">
        <v>319.62219024000001</v>
      </c>
      <c r="AY21" s="273">
        <v>335.90755533999999</v>
      </c>
      <c r="AZ21" s="273">
        <v>303.16143445</v>
      </c>
      <c r="BA21" s="273">
        <v>309.33717080000002</v>
      </c>
      <c r="BB21" s="273">
        <v>282.21355811000001</v>
      </c>
      <c r="BC21" s="273">
        <v>303.43602586999998</v>
      </c>
      <c r="BD21" s="273">
        <v>327.56782701999998</v>
      </c>
      <c r="BE21" s="273">
        <v>383.00888629000002</v>
      </c>
      <c r="BF21" s="273">
        <v>388.28373187</v>
      </c>
      <c r="BG21" s="273">
        <v>349.46257058999998</v>
      </c>
      <c r="BH21" s="273">
        <v>318.10364472999998</v>
      </c>
      <c r="BI21" s="334">
        <v>295.6506</v>
      </c>
      <c r="BJ21" s="334">
        <v>322.2045</v>
      </c>
      <c r="BK21" s="334">
        <v>337.32380000000001</v>
      </c>
      <c r="BL21" s="334">
        <v>312.97219999999999</v>
      </c>
      <c r="BM21" s="334">
        <v>306.20749999999998</v>
      </c>
      <c r="BN21" s="334">
        <v>279.649</v>
      </c>
      <c r="BO21" s="334">
        <v>302.14940000000001</v>
      </c>
      <c r="BP21" s="334">
        <v>330.21390000000002</v>
      </c>
      <c r="BQ21" s="334">
        <v>379.4171</v>
      </c>
      <c r="BR21" s="334">
        <v>377.40539999999999</v>
      </c>
      <c r="BS21" s="334">
        <v>335.4307</v>
      </c>
      <c r="BT21" s="334">
        <v>308.30369999999999</v>
      </c>
      <c r="BU21" s="334">
        <v>294.44920000000002</v>
      </c>
      <c r="BV21" s="334">
        <v>323.6284</v>
      </c>
    </row>
    <row r="22" spans="1:74" ht="11.1" customHeight="1" x14ac:dyDescent="0.2">
      <c r="A22" s="107"/>
      <c r="B22" s="108" t="s">
        <v>190</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3"/>
      <c r="BI22" s="351"/>
      <c r="BJ22" s="351"/>
      <c r="BK22" s="351"/>
      <c r="BL22" s="351"/>
      <c r="BM22" s="351"/>
      <c r="BN22" s="351"/>
      <c r="BO22" s="351"/>
      <c r="BP22" s="351"/>
      <c r="BQ22" s="351"/>
      <c r="BR22" s="351"/>
      <c r="BS22" s="351"/>
      <c r="BT22" s="351"/>
      <c r="BU22" s="351"/>
      <c r="BV22" s="351"/>
    </row>
    <row r="23" spans="1:74" ht="11.1" customHeight="1" x14ac:dyDescent="0.2">
      <c r="A23" s="107" t="s">
        <v>191</v>
      </c>
      <c r="B23" s="203" t="s">
        <v>192</v>
      </c>
      <c r="C23" s="273">
        <v>1061.2667402</v>
      </c>
      <c r="D23" s="273">
        <v>953.97952132</v>
      </c>
      <c r="E23" s="273">
        <v>902.59271278000006</v>
      </c>
      <c r="F23" s="273">
        <v>694.84626473000003</v>
      </c>
      <c r="G23" s="273">
        <v>733.06581529000005</v>
      </c>
      <c r="H23" s="273">
        <v>926.72491669999999</v>
      </c>
      <c r="I23" s="273">
        <v>1125.0008307000001</v>
      </c>
      <c r="J23" s="273">
        <v>1113.2673294000001</v>
      </c>
      <c r="K23" s="273">
        <v>966.14287387000002</v>
      </c>
      <c r="L23" s="273">
        <v>765.33188921999999</v>
      </c>
      <c r="M23" s="273">
        <v>713.93977875999997</v>
      </c>
      <c r="N23" s="273">
        <v>860.24927941999999</v>
      </c>
      <c r="O23" s="273">
        <v>999.26060428000005</v>
      </c>
      <c r="P23" s="273">
        <v>884.72207283</v>
      </c>
      <c r="Q23" s="273">
        <v>764.68698926000002</v>
      </c>
      <c r="R23" s="273">
        <v>673.26753049000001</v>
      </c>
      <c r="S23" s="273">
        <v>718.69169839000006</v>
      </c>
      <c r="T23" s="273">
        <v>955.30956011000001</v>
      </c>
      <c r="U23" s="273">
        <v>1178.0787961000001</v>
      </c>
      <c r="V23" s="273">
        <v>1193.583609</v>
      </c>
      <c r="W23" s="273">
        <v>986.98524056999997</v>
      </c>
      <c r="X23" s="273">
        <v>774.46346359999995</v>
      </c>
      <c r="Y23" s="273">
        <v>711.41354591000004</v>
      </c>
      <c r="Z23" s="273">
        <v>925.32236910999995</v>
      </c>
      <c r="AA23" s="273">
        <v>974.60209114999998</v>
      </c>
      <c r="AB23" s="273">
        <v>761.56606122000005</v>
      </c>
      <c r="AC23" s="273">
        <v>777.61138185000004</v>
      </c>
      <c r="AD23" s="273">
        <v>684.30138044</v>
      </c>
      <c r="AE23" s="273">
        <v>741.29843391999998</v>
      </c>
      <c r="AF23" s="273">
        <v>924.29780477999998</v>
      </c>
      <c r="AG23" s="273">
        <v>1130.6438971</v>
      </c>
      <c r="AH23" s="273">
        <v>1071.1075393000001</v>
      </c>
      <c r="AI23" s="273">
        <v>895.90442770000004</v>
      </c>
      <c r="AJ23" s="273">
        <v>775.46567524</v>
      </c>
      <c r="AK23" s="273">
        <v>741.59566423000001</v>
      </c>
      <c r="AL23" s="273">
        <v>920.23570243999995</v>
      </c>
      <c r="AM23" s="273">
        <v>1112.583059</v>
      </c>
      <c r="AN23" s="273">
        <v>849.85236709000003</v>
      </c>
      <c r="AO23" s="273">
        <v>801.04455499000005</v>
      </c>
      <c r="AP23" s="273">
        <v>713.14777045000005</v>
      </c>
      <c r="AQ23" s="273">
        <v>775.86293921000004</v>
      </c>
      <c r="AR23" s="273">
        <v>970.59712382999999</v>
      </c>
      <c r="AS23" s="273">
        <v>1147.3129477</v>
      </c>
      <c r="AT23" s="273">
        <v>1146.793195</v>
      </c>
      <c r="AU23" s="273">
        <v>963.10262880000005</v>
      </c>
      <c r="AV23" s="273">
        <v>799.77616436000005</v>
      </c>
      <c r="AW23" s="273">
        <v>775.42962398999998</v>
      </c>
      <c r="AX23" s="273">
        <v>920.29855932999999</v>
      </c>
      <c r="AY23" s="273">
        <v>985.30385883999998</v>
      </c>
      <c r="AZ23" s="273">
        <v>861.14098340999999</v>
      </c>
      <c r="BA23" s="273">
        <v>830.69760093000002</v>
      </c>
      <c r="BB23" s="273">
        <v>665.68162397000003</v>
      </c>
      <c r="BC23" s="273">
        <v>739.36272113999996</v>
      </c>
      <c r="BD23" s="273">
        <v>885.35978795999995</v>
      </c>
      <c r="BE23" s="273">
        <v>1134.4183462999999</v>
      </c>
      <c r="BF23" s="273">
        <v>1108.6420138000001</v>
      </c>
      <c r="BG23" s="273">
        <v>975.52139999999997</v>
      </c>
      <c r="BH23" s="273">
        <v>832.80709999999999</v>
      </c>
      <c r="BI23" s="334">
        <v>751.04899999999998</v>
      </c>
      <c r="BJ23" s="334">
        <v>911.10080000000005</v>
      </c>
      <c r="BK23" s="334">
        <v>1000.795</v>
      </c>
      <c r="BL23" s="334">
        <v>894.04229999999995</v>
      </c>
      <c r="BM23" s="334">
        <v>814.63310000000001</v>
      </c>
      <c r="BN23" s="334">
        <v>659.36689999999999</v>
      </c>
      <c r="BO23" s="334">
        <v>732.49490000000003</v>
      </c>
      <c r="BP23" s="334">
        <v>893.31679999999994</v>
      </c>
      <c r="BQ23" s="334">
        <v>1110.838</v>
      </c>
      <c r="BR23" s="334">
        <v>1089.296</v>
      </c>
      <c r="BS23" s="334">
        <v>890.83199999999999</v>
      </c>
      <c r="BT23" s="334">
        <v>747.67049999999995</v>
      </c>
      <c r="BU23" s="334">
        <v>735.00789999999995</v>
      </c>
      <c r="BV23" s="334">
        <v>910.0539</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234"/>
      <c r="BH24" s="234"/>
      <c r="BI24" s="372"/>
      <c r="BJ24" s="372"/>
      <c r="BK24" s="372"/>
      <c r="BL24" s="372"/>
      <c r="BM24" s="372"/>
      <c r="BN24" s="372"/>
      <c r="BO24" s="372"/>
      <c r="BP24" s="372"/>
      <c r="BQ24" s="372"/>
      <c r="BR24" s="372"/>
      <c r="BS24" s="372"/>
      <c r="BT24" s="372"/>
      <c r="BU24" s="372"/>
      <c r="BV24" s="372"/>
    </row>
    <row r="25" spans="1:74" ht="11.1" customHeight="1" x14ac:dyDescent="0.2">
      <c r="A25" s="107"/>
      <c r="B25" s="109" t="s">
        <v>95</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234"/>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154.389578</v>
      </c>
      <c r="D26" s="256">
        <v>149.07128700000001</v>
      </c>
      <c r="E26" s="256">
        <v>154.346698</v>
      </c>
      <c r="F26" s="256">
        <v>167.06340900000001</v>
      </c>
      <c r="G26" s="256">
        <v>172.809335</v>
      </c>
      <c r="H26" s="256">
        <v>166.43659700000001</v>
      </c>
      <c r="I26" s="256">
        <v>157.93807699999999</v>
      </c>
      <c r="J26" s="256">
        <v>155.95185499999999</v>
      </c>
      <c r="K26" s="256">
        <v>162.108619</v>
      </c>
      <c r="L26" s="256">
        <v>175.587987</v>
      </c>
      <c r="M26" s="256">
        <v>188.594571</v>
      </c>
      <c r="N26" s="256">
        <v>195.54803699999999</v>
      </c>
      <c r="O26" s="256">
        <v>187.203047</v>
      </c>
      <c r="P26" s="256">
        <v>187.06361799999999</v>
      </c>
      <c r="Q26" s="256">
        <v>191.55273500000001</v>
      </c>
      <c r="R26" s="256">
        <v>193.18521200000001</v>
      </c>
      <c r="S26" s="256">
        <v>192.41693000000001</v>
      </c>
      <c r="T26" s="256">
        <v>182.086476</v>
      </c>
      <c r="U26" s="256">
        <v>168.11860899999999</v>
      </c>
      <c r="V26" s="256">
        <v>158.908174</v>
      </c>
      <c r="W26" s="256">
        <v>156.56690900000001</v>
      </c>
      <c r="X26" s="256">
        <v>160.93226000000001</v>
      </c>
      <c r="Y26" s="256">
        <v>170.27655799999999</v>
      </c>
      <c r="Z26" s="256">
        <v>162.00901400000001</v>
      </c>
      <c r="AA26" s="256">
        <v>156.21421000000001</v>
      </c>
      <c r="AB26" s="256">
        <v>160.50150199999999</v>
      </c>
      <c r="AC26" s="256">
        <v>161.81549000000001</v>
      </c>
      <c r="AD26" s="256">
        <v>163.93691200000001</v>
      </c>
      <c r="AE26" s="256">
        <v>162.54224199999999</v>
      </c>
      <c r="AF26" s="256">
        <v>158.013959</v>
      </c>
      <c r="AG26" s="256">
        <v>145.81148300000001</v>
      </c>
      <c r="AH26" s="256">
        <v>141.204061</v>
      </c>
      <c r="AI26" s="256">
        <v>139.5712</v>
      </c>
      <c r="AJ26" s="256">
        <v>141.46251899999999</v>
      </c>
      <c r="AK26" s="256">
        <v>143.424037</v>
      </c>
      <c r="AL26" s="256">
        <v>137.68714800000001</v>
      </c>
      <c r="AM26" s="256">
        <v>123.722841</v>
      </c>
      <c r="AN26" s="256">
        <v>121.01869499999999</v>
      </c>
      <c r="AO26" s="256">
        <v>126.53183900000001</v>
      </c>
      <c r="AP26" s="256">
        <v>129.07092700000001</v>
      </c>
      <c r="AQ26" s="256">
        <v>128.453889</v>
      </c>
      <c r="AR26" s="256">
        <v>121.52869099999999</v>
      </c>
      <c r="AS26" s="256">
        <v>110.794301</v>
      </c>
      <c r="AT26" s="256">
        <v>104.172499</v>
      </c>
      <c r="AU26" s="256">
        <v>100.781006</v>
      </c>
      <c r="AV26" s="256">
        <v>105.208663</v>
      </c>
      <c r="AW26" s="256">
        <v>104.324217</v>
      </c>
      <c r="AX26" s="256">
        <v>102.78612200000001</v>
      </c>
      <c r="AY26" s="256">
        <v>99.200647000000004</v>
      </c>
      <c r="AZ26" s="256">
        <v>98.744339999999994</v>
      </c>
      <c r="BA26" s="256">
        <v>97.127436000000003</v>
      </c>
      <c r="BB26" s="256">
        <v>107.96137</v>
      </c>
      <c r="BC26" s="256">
        <v>114.947093</v>
      </c>
      <c r="BD26" s="256">
        <v>116.480121</v>
      </c>
      <c r="BE26" s="256">
        <v>110.690038</v>
      </c>
      <c r="BF26" s="256">
        <v>108.0201</v>
      </c>
      <c r="BG26" s="256">
        <v>104.9259</v>
      </c>
      <c r="BH26" s="256">
        <v>109.2852</v>
      </c>
      <c r="BI26" s="342">
        <v>113.9359</v>
      </c>
      <c r="BJ26" s="342">
        <v>112.5372</v>
      </c>
      <c r="BK26" s="342">
        <v>107.5031</v>
      </c>
      <c r="BL26" s="342">
        <v>105.4962</v>
      </c>
      <c r="BM26" s="342">
        <v>113.5714</v>
      </c>
      <c r="BN26" s="342">
        <v>113.8595</v>
      </c>
      <c r="BO26" s="342">
        <v>115.13330000000001</v>
      </c>
      <c r="BP26" s="342">
        <v>109.9038</v>
      </c>
      <c r="BQ26" s="342">
        <v>107.0142</v>
      </c>
      <c r="BR26" s="342">
        <v>103.91549999999999</v>
      </c>
      <c r="BS26" s="342">
        <v>102.3969</v>
      </c>
      <c r="BT26" s="342">
        <v>107.3145</v>
      </c>
      <c r="BU26" s="342">
        <v>112.4135</v>
      </c>
      <c r="BV26" s="342">
        <v>110.41240000000001</v>
      </c>
    </row>
    <row r="27" spans="1:74" ht="11.1" customHeight="1" x14ac:dyDescent="0.2">
      <c r="A27" s="107" t="s">
        <v>77</v>
      </c>
      <c r="B27" s="203" t="s">
        <v>79</v>
      </c>
      <c r="C27" s="256">
        <v>12.206533</v>
      </c>
      <c r="D27" s="256">
        <v>9.7982139999999998</v>
      </c>
      <c r="E27" s="256">
        <v>10.250736</v>
      </c>
      <c r="F27" s="256">
        <v>10.152165</v>
      </c>
      <c r="G27" s="256">
        <v>10.518329</v>
      </c>
      <c r="H27" s="256">
        <v>10.570016000000001</v>
      </c>
      <c r="I27" s="256">
        <v>10.263408999999999</v>
      </c>
      <c r="J27" s="256">
        <v>10.086831</v>
      </c>
      <c r="K27" s="256">
        <v>10.76604</v>
      </c>
      <c r="L27" s="256">
        <v>11.491528000000001</v>
      </c>
      <c r="M27" s="256">
        <v>12.310199000000001</v>
      </c>
      <c r="N27" s="256">
        <v>12.566008</v>
      </c>
      <c r="O27" s="256">
        <v>12.020158</v>
      </c>
      <c r="P27" s="256">
        <v>11.645473000000001</v>
      </c>
      <c r="Q27" s="256">
        <v>11.732889999999999</v>
      </c>
      <c r="R27" s="256">
        <v>11.982028</v>
      </c>
      <c r="S27" s="256">
        <v>12.093938</v>
      </c>
      <c r="T27" s="256">
        <v>11.935582</v>
      </c>
      <c r="U27" s="256">
        <v>11.696489</v>
      </c>
      <c r="V27" s="256">
        <v>11.595335</v>
      </c>
      <c r="W27" s="256">
        <v>11.639842</v>
      </c>
      <c r="X27" s="256">
        <v>11.630210999999999</v>
      </c>
      <c r="Y27" s="256">
        <v>11.952718000000001</v>
      </c>
      <c r="Z27" s="256">
        <v>11.78941</v>
      </c>
      <c r="AA27" s="256">
        <v>11.857519</v>
      </c>
      <c r="AB27" s="256">
        <v>11.743672999999999</v>
      </c>
      <c r="AC27" s="256">
        <v>12.680528000000001</v>
      </c>
      <c r="AD27" s="256">
        <v>12.439025000000001</v>
      </c>
      <c r="AE27" s="256">
        <v>12.169987000000001</v>
      </c>
      <c r="AF27" s="256">
        <v>11.993376</v>
      </c>
      <c r="AG27" s="256">
        <v>11.739891999999999</v>
      </c>
      <c r="AH27" s="256">
        <v>11.530938000000001</v>
      </c>
      <c r="AI27" s="256">
        <v>11.382114</v>
      </c>
      <c r="AJ27" s="256">
        <v>11.292012</v>
      </c>
      <c r="AK27" s="256">
        <v>11.380967999999999</v>
      </c>
      <c r="AL27" s="256">
        <v>10.929846</v>
      </c>
      <c r="AM27" s="256">
        <v>9.6759459999999997</v>
      </c>
      <c r="AN27" s="256">
        <v>10.137123000000001</v>
      </c>
      <c r="AO27" s="256">
        <v>10.102342999999999</v>
      </c>
      <c r="AP27" s="256">
        <v>10.031618999999999</v>
      </c>
      <c r="AQ27" s="256">
        <v>9.9269639999999999</v>
      </c>
      <c r="AR27" s="256">
        <v>9.8711559999999992</v>
      </c>
      <c r="AS27" s="256">
        <v>9.3559180000000008</v>
      </c>
      <c r="AT27" s="256">
        <v>8.6944859999999995</v>
      </c>
      <c r="AU27" s="256">
        <v>8.4340849999999996</v>
      </c>
      <c r="AV27" s="256">
        <v>8.4036790000000003</v>
      </c>
      <c r="AW27" s="256">
        <v>8.2059090000000001</v>
      </c>
      <c r="AX27" s="256">
        <v>8.5570819999999994</v>
      </c>
      <c r="AY27" s="256">
        <v>8.3985959999999995</v>
      </c>
      <c r="AZ27" s="256">
        <v>8.6560299999999994</v>
      </c>
      <c r="BA27" s="256">
        <v>8.6877569999999995</v>
      </c>
      <c r="BB27" s="256">
        <v>8.6691470000000006</v>
      </c>
      <c r="BC27" s="256">
        <v>8.6698620000000002</v>
      </c>
      <c r="BD27" s="256">
        <v>8.5371520000000007</v>
      </c>
      <c r="BE27" s="256">
        <v>8.2730390000000007</v>
      </c>
      <c r="BF27" s="256">
        <v>8.5621360000000006</v>
      </c>
      <c r="BG27" s="256">
        <v>9.1401839999999996</v>
      </c>
      <c r="BH27" s="256">
        <v>9.4607089999999996</v>
      </c>
      <c r="BI27" s="342">
        <v>9.8702459999999999</v>
      </c>
      <c r="BJ27" s="342">
        <v>9.9052039999999995</v>
      </c>
      <c r="BK27" s="342">
        <v>9.4411780000000007</v>
      </c>
      <c r="BL27" s="342">
        <v>9.4925789999999992</v>
      </c>
      <c r="BM27" s="342">
        <v>9.9352350000000005</v>
      </c>
      <c r="BN27" s="342">
        <v>9.9225110000000001</v>
      </c>
      <c r="BO27" s="342">
        <v>9.9595710000000004</v>
      </c>
      <c r="BP27" s="342">
        <v>10.05392</v>
      </c>
      <c r="BQ27" s="342">
        <v>9.7074540000000002</v>
      </c>
      <c r="BR27" s="342">
        <v>9.7367469999999994</v>
      </c>
      <c r="BS27" s="342">
        <v>9.9981969999999993</v>
      </c>
      <c r="BT27" s="342">
        <v>10.22208</v>
      </c>
      <c r="BU27" s="342">
        <v>10.47767</v>
      </c>
      <c r="BV27" s="342">
        <v>10.36876</v>
      </c>
    </row>
    <row r="28" spans="1:74" ht="11.1" customHeight="1" x14ac:dyDescent="0.2">
      <c r="A28" s="107" t="s">
        <v>78</v>
      </c>
      <c r="B28" s="203" t="s">
        <v>80</v>
      </c>
      <c r="C28" s="256">
        <v>18.216335999999998</v>
      </c>
      <c r="D28" s="256">
        <v>16.459309999999999</v>
      </c>
      <c r="E28" s="256">
        <v>16.995867000000001</v>
      </c>
      <c r="F28" s="256">
        <v>17.167448</v>
      </c>
      <c r="G28" s="256">
        <v>17.356687999999998</v>
      </c>
      <c r="H28" s="256">
        <v>17.512678999999999</v>
      </c>
      <c r="I28" s="256">
        <v>17.518833999999998</v>
      </c>
      <c r="J28" s="256">
        <v>17.711565</v>
      </c>
      <c r="K28" s="256">
        <v>18.285516000000001</v>
      </c>
      <c r="L28" s="256">
        <v>18.595804999999999</v>
      </c>
      <c r="M28" s="256">
        <v>18.737691000000002</v>
      </c>
      <c r="N28" s="256">
        <v>17.955214999999999</v>
      </c>
      <c r="O28" s="256">
        <v>17.929735999999998</v>
      </c>
      <c r="P28" s="256">
        <v>17.661663000000001</v>
      </c>
      <c r="Q28" s="256">
        <v>17.501256000000001</v>
      </c>
      <c r="R28" s="256">
        <v>17.637352</v>
      </c>
      <c r="S28" s="256">
        <v>17.855595000000001</v>
      </c>
      <c r="T28" s="256">
        <v>17.859297000000002</v>
      </c>
      <c r="U28" s="256">
        <v>17.726261999999998</v>
      </c>
      <c r="V28" s="256">
        <v>17.819545999999999</v>
      </c>
      <c r="W28" s="256">
        <v>17.852170999999998</v>
      </c>
      <c r="X28" s="256">
        <v>18.016973</v>
      </c>
      <c r="Y28" s="256">
        <v>18.324117999999999</v>
      </c>
      <c r="Z28" s="256">
        <v>17.854973000000001</v>
      </c>
      <c r="AA28" s="256">
        <v>17.717873999999998</v>
      </c>
      <c r="AB28" s="256">
        <v>17.587899</v>
      </c>
      <c r="AC28" s="256">
        <v>17.336110999999999</v>
      </c>
      <c r="AD28" s="256">
        <v>17.361943</v>
      </c>
      <c r="AE28" s="256">
        <v>17.264759999999999</v>
      </c>
      <c r="AF28" s="256">
        <v>17.081510999999999</v>
      </c>
      <c r="AG28" s="256">
        <v>17.150257</v>
      </c>
      <c r="AH28" s="256">
        <v>17.090823</v>
      </c>
      <c r="AI28" s="256">
        <v>16.84356</v>
      </c>
      <c r="AJ28" s="256">
        <v>16.806493</v>
      </c>
      <c r="AK28" s="256">
        <v>16.980226999999999</v>
      </c>
      <c r="AL28" s="256">
        <v>16.356024000000001</v>
      </c>
      <c r="AM28" s="256">
        <v>14.988726</v>
      </c>
      <c r="AN28" s="256">
        <v>15.223239</v>
      </c>
      <c r="AO28" s="256">
        <v>15.143361000000001</v>
      </c>
      <c r="AP28" s="256">
        <v>15.064123</v>
      </c>
      <c r="AQ28" s="256">
        <v>15.176138999999999</v>
      </c>
      <c r="AR28" s="256">
        <v>14.860454000000001</v>
      </c>
      <c r="AS28" s="256">
        <v>14.79984</v>
      </c>
      <c r="AT28" s="256">
        <v>14.396288</v>
      </c>
      <c r="AU28" s="256">
        <v>14.430486999999999</v>
      </c>
      <c r="AV28" s="256">
        <v>14.467535</v>
      </c>
      <c r="AW28" s="256">
        <v>14.706401</v>
      </c>
      <c r="AX28" s="256">
        <v>14.906278</v>
      </c>
      <c r="AY28" s="256">
        <v>14.912179</v>
      </c>
      <c r="AZ28" s="256">
        <v>14.758258</v>
      </c>
      <c r="BA28" s="256">
        <v>14.675159000000001</v>
      </c>
      <c r="BB28" s="256">
        <v>14.755718999999999</v>
      </c>
      <c r="BC28" s="256">
        <v>14.911023</v>
      </c>
      <c r="BD28" s="256">
        <v>14.864300999999999</v>
      </c>
      <c r="BE28" s="256">
        <v>14.790016</v>
      </c>
      <c r="BF28" s="256">
        <v>14.8264</v>
      </c>
      <c r="BG28" s="256">
        <v>14.900320000000001</v>
      </c>
      <c r="BH28" s="256">
        <v>15.011089999999999</v>
      </c>
      <c r="BI28" s="342">
        <v>15.23136</v>
      </c>
      <c r="BJ28" s="342">
        <v>15.30081</v>
      </c>
      <c r="BK28" s="342">
        <v>15.37753</v>
      </c>
      <c r="BL28" s="342">
        <v>15.52524</v>
      </c>
      <c r="BM28" s="342">
        <v>15.473179999999999</v>
      </c>
      <c r="BN28" s="342">
        <v>15.3903</v>
      </c>
      <c r="BO28" s="342">
        <v>15.323219999999999</v>
      </c>
      <c r="BP28" s="342">
        <v>15.39955</v>
      </c>
      <c r="BQ28" s="342">
        <v>15.336880000000001</v>
      </c>
      <c r="BR28" s="342">
        <v>15.317220000000001</v>
      </c>
      <c r="BS28" s="342">
        <v>15.32897</v>
      </c>
      <c r="BT28" s="342">
        <v>15.396409999999999</v>
      </c>
      <c r="BU28" s="342">
        <v>15.567360000000001</v>
      </c>
      <c r="BV28" s="342">
        <v>15.588419999999999</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234"/>
      <c r="BI29" s="372"/>
      <c r="BJ29" s="372"/>
      <c r="BK29" s="372"/>
      <c r="BL29" s="372"/>
      <c r="BM29" s="372"/>
      <c r="BN29" s="372"/>
      <c r="BO29" s="372"/>
      <c r="BP29" s="372"/>
      <c r="BQ29" s="372"/>
      <c r="BR29" s="372"/>
      <c r="BS29" s="372"/>
      <c r="BT29" s="372"/>
      <c r="BU29" s="372"/>
      <c r="BV29" s="372"/>
    </row>
    <row r="30" spans="1:74" ht="11.1" customHeight="1" x14ac:dyDescent="0.2">
      <c r="A30" s="107"/>
      <c r="B30" s="55" t="s">
        <v>135</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234"/>
      <c r="BF30" s="234"/>
      <c r="BG30" s="234"/>
      <c r="BH30" s="234"/>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234"/>
      <c r="BI31" s="372"/>
      <c r="BJ31" s="372"/>
      <c r="BK31" s="372"/>
      <c r="BL31" s="372"/>
      <c r="BM31" s="372"/>
      <c r="BN31" s="372"/>
      <c r="BO31" s="372"/>
      <c r="BP31" s="372"/>
      <c r="BQ31" s="372"/>
      <c r="BR31" s="372"/>
      <c r="BS31" s="372"/>
      <c r="BT31" s="372"/>
      <c r="BU31" s="372"/>
      <c r="BV31" s="372"/>
    </row>
    <row r="32" spans="1:74" ht="11.1" customHeight="1" x14ac:dyDescent="0.2">
      <c r="A32" s="52" t="s">
        <v>540</v>
      </c>
      <c r="B32" s="203" t="s">
        <v>403</v>
      </c>
      <c r="C32" s="213">
        <v>2.29</v>
      </c>
      <c r="D32" s="213">
        <v>2.2599999999999998</v>
      </c>
      <c r="E32" s="213">
        <v>2.2599999999999998</v>
      </c>
      <c r="F32" s="213">
        <v>2.23</v>
      </c>
      <c r="G32" s="213">
        <v>2.2599999999999998</v>
      </c>
      <c r="H32" s="213">
        <v>2.25</v>
      </c>
      <c r="I32" s="213">
        <v>2.21</v>
      </c>
      <c r="J32" s="213">
        <v>2.23</v>
      </c>
      <c r="K32" s="213">
        <v>2.2200000000000002</v>
      </c>
      <c r="L32" s="213">
        <v>2.15</v>
      </c>
      <c r="M32" s="213">
        <v>2.15</v>
      </c>
      <c r="N32" s="213">
        <v>2.16</v>
      </c>
      <c r="O32" s="213">
        <v>2.12</v>
      </c>
      <c r="P32" s="213">
        <v>2.11</v>
      </c>
      <c r="Q32" s="213">
        <v>2.17</v>
      </c>
      <c r="R32" s="213">
        <v>2.16</v>
      </c>
      <c r="S32" s="213">
        <v>2.16</v>
      </c>
      <c r="T32" s="213">
        <v>2.1</v>
      </c>
      <c r="U32" s="213">
        <v>2.11</v>
      </c>
      <c r="V32" s="213">
        <v>2.11</v>
      </c>
      <c r="W32" s="213">
        <v>2.12</v>
      </c>
      <c r="X32" s="213">
        <v>2.0699999999999998</v>
      </c>
      <c r="Y32" s="213">
        <v>2.08</v>
      </c>
      <c r="Z32" s="213">
        <v>2.08</v>
      </c>
      <c r="AA32" s="213">
        <v>2.09</v>
      </c>
      <c r="AB32" s="213">
        <v>2.06</v>
      </c>
      <c r="AC32" s="213">
        <v>2.0699999999999998</v>
      </c>
      <c r="AD32" s="213">
        <v>2.08</v>
      </c>
      <c r="AE32" s="213">
        <v>2.09</v>
      </c>
      <c r="AF32" s="213">
        <v>2.0699999999999998</v>
      </c>
      <c r="AG32" s="213">
        <v>2.06</v>
      </c>
      <c r="AH32" s="213">
        <v>2.0499999999999998</v>
      </c>
      <c r="AI32" s="213">
        <v>2.02</v>
      </c>
      <c r="AJ32" s="213">
        <v>2.0299999999999998</v>
      </c>
      <c r="AK32" s="213">
        <v>2.04</v>
      </c>
      <c r="AL32" s="213">
        <v>2.04</v>
      </c>
      <c r="AM32" s="213">
        <v>2.0699999999999998</v>
      </c>
      <c r="AN32" s="213">
        <v>2.0699999999999998</v>
      </c>
      <c r="AO32" s="213">
        <v>2.04</v>
      </c>
      <c r="AP32" s="213">
        <v>2.0699999999999998</v>
      </c>
      <c r="AQ32" s="213">
        <v>2.0499999999999998</v>
      </c>
      <c r="AR32" s="213">
        <v>2.0499999999999998</v>
      </c>
      <c r="AS32" s="213">
        <v>2.06</v>
      </c>
      <c r="AT32" s="213">
        <v>2.06</v>
      </c>
      <c r="AU32" s="213">
        <v>2.0499999999999998</v>
      </c>
      <c r="AV32" s="213">
        <v>2.0499999999999998</v>
      </c>
      <c r="AW32" s="213">
        <v>2.06</v>
      </c>
      <c r="AX32" s="213">
        <v>2.12</v>
      </c>
      <c r="AY32" s="213">
        <v>2.1</v>
      </c>
      <c r="AZ32" s="213">
        <v>2.0699999999999998</v>
      </c>
      <c r="BA32" s="213">
        <v>2.08</v>
      </c>
      <c r="BB32" s="213">
        <v>2.0699999999999998</v>
      </c>
      <c r="BC32" s="213">
        <v>2.0499999999999998</v>
      </c>
      <c r="BD32" s="213">
        <v>2.0299999999999998</v>
      </c>
      <c r="BE32" s="213">
        <v>2.02</v>
      </c>
      <c r="BF32" s="213">
        <v>2.0845069999999999</v>
      </c>
      <c r="BG32" s="213">
        <v>2.1029469999999999</v>
      </c>
      <c r="BH32" s="213">
        <v>2.0889280000000001</v>
      </c>
      <c r="BI32" s="351">
        <v>2.0879460000000001</v>
      </c>
      <c r="BJ32" s="351">
        <v>2.103237</v>
      </c>
      <c r="BK32" s="351">
        <v>2.1015679999999999</v>
      </c>
      <c r="BL32" s="351">
        <v>2.1053890000000002</v>
      </c>
      <c r="BM32" s="351">
        <v>2.1163599999999998</v>
      </c>
      <c r="BN32" s="351">
        <v>2.1255250000000001</v>
      </c>
      <c r="BO32" s="351">
        <v>2.1104029999999998</v>
      </c>
      <c r="BP32" s="351">
        <v>2.089372</v>
      </c>
      <c r="BQ32" s="351">
        <v>2.0819179999999999</v>
      </c>
      <c r="BR32" s="351">
        <v>2.0861679999999998</v>
      </c>
      <c r="BS32" s="351">
        <v>2.091872</v>
      </c>
      <c r="BT32" s="351">
        <v>2.0845449999999999</v>
      </c>
      <c r="BU32" s="351">
        <v>2.0856919999999999</v>
      </c>
      <c r="BV32" s="351">
        <v>2.0989279999999999</v>
      </c>
    </row>
    <row r="33" spans="1:74" ht="11.1" customHeight="1" x14ac:dyDescent="0.2">
      <c r="A33" s="107" t="s">
        <v>542</v>
      </c>
      <c r="B33" s="203" t="s">
        <v>470</v>
      </c>
      <c r="C33" s="213">
        <v>4.1100000000000003</v>
      </c>
      <c r="D33" s="213">
        <v>4.7</v>
      </c>
      <c r="E33" s="213">
        <v>3.55</v>
      </c>
      <c r="F33" s="213">
        <v>3.1</v>
      </c>
      <c r="G33" s="213">
        <v>3.14</v>
      </c>
      <c r="H33" s="213">
        <v>3.12</v>
      </c>
      <c r="I33" s="213">
        <v>3.11</v>
      </c>
      <c r="J33" s="213">
        <v>3.11</v>
      </c>
      <c r="K33" s="213">
        <v>3.06</v>
      </c>
      <c r="L33" s="213">
        <v>2.92</v>
      </c>
      <c r="M33" s="213">
        <v>2.65</v>
      </c>
      <c r="N33" s="213">
        <v>2.59</v>
      </c>
      <c r="O33" s="213">
        <v>3.02</v>
      </c>
      <c r="P33" s="213">
        <v>2.7</v>
      </c>
      <c r="Q33" s="213">
        <v>2.23</v>
      </c>
      <c r="R33" s="213">
        <v>2.42</v>
      </c>
      <c r="S33" s="213">
        <v>2.39</v>
      </c>
      <c r="T33" s="213">
        <v>2.67</v>
      </c>
      <c r="U33" s="213">
        <v>2.97</v>
      </c>
      <c r="V33" s="213">
        <v>2.95</v>
      </c>
      <c r="W33" s="213">
        <v>3.07</v>
      </c>
      <c r="X33" s="213">
        <v>3.13</v>
      </c>
      <c r="Y33" s="213">
        <v>3.02</v>
      </c>
      <c r="Z33" s="213">
        <v>3.96</v>
      </c>
      <c r="AA33" s="213">
        <v>4.1100000000000003</v>
      </c>
      <c r="AB33" s="213">
        <v>3.56</v>
      </c>
      <c r="AC33" s="213">
        <v>3.35</v>
      </c>
      <c r="AD33" s="213">
        <v>3.38</v>
      </c>
      <c r="AE33" s="213">
        <v>3.48</v>
      </c>
      <c r="AF33" s="213">
        <v>3.29</v>
      </c>
      <c r="AG33" s="213">
        <v>3.21</v>
      </c>
      <c r="AH33" s="213">
        <v>3.13</v>
      </c>
      <c r="AI33" s="213">
        <v>3.16</v>
      </c>
      <c r="AJ33" s="213">
        <v>3.13</v>
      </c>
      <c r="AK33" s="213">
        <v>3.35</v>
      </c>
      <c r="AL33" s="213">
        <v>3.63</v>
      </c>
      <c r="AM33" s="213">
        <v>5.0199999999999996</v>
      </c>
      <c r="AN33" s="213">
        <v>3.61</v>
      </c>
      <c r="AO33" s="213">
        <v>3.18</v>
      </c>
      <c r="AP33" s="213">
        <v>3.13</v>
      </c>
      <c r="AQ33" s="213">
        <v>3.04</v>
      </c>
      <c r="AR33" s="213">
        <v>3.11</v>
      </c>
      <c r="AS33" s="213">
        <v>3.29</v>
      </c>
      <c r="AT33" s="213">
        <v>3.28</v>
      </c>
      <c r="AU33" s="213">
        <v>3.11</v>
      </c>
      <c r="AV33" s="213">
        <v>3.39</v>
      </c>
      <c r="AW33" s="213">
        <v>4.16</v>
      </c>
      <c r="AX33" s="213">
        <v>4.7300000000000004</v>
      </c>
      <c r="AY33" s="213">
        <v>4.01</v>
      </c>
      <c r="AZ33" s="213">
        <v>3.64</v>
      </c>
      <c r="BA33" s="213">
        <v>3.45</v>
      </c>
      <c r="BB33" s="213">
        <v>2.88</v>
      </c>
      <c r="BC33" s="213">
        <v>2.77</v>
      </c>
      <c r="BD33" s="213">
        <v>2.59</v>
      </c>
      <c r="BE33" s="213">
        <v>2.5299999999999998</v>
      </c>
      <c r="BF33" s="213">
        <v>2.2176089999999999</v>
      </c>
      <c r="BG33" s="213">
        <v>2.5410789999999999</v>
      </c>
      <c r="BH33" s="213">
        <v>2.3442820000000002</v>
      </c>
      <c r="BI33" s="351">
        <v>2.918695</v>
      </c>
      <c r="BJ33" s="351">
        <v>3.2090130000000001</v>
      </c>
      <c r="BK33" s="351">
        <v>3.4535439999999999</v>
      </c>
      <c r="BL33" s="351">
        <v>3.1778270000000002</v>
      </c>
      <c r="BM33" s="351">
        <v>2.984963</v>
      </c>
      <c r="BN33" s="351">
        <v>2.6247180000000001</v>
      </c>
      <c r="BO33" s="351">
        <v>2.46658</v>
      </c>
      <c r="BP33" s="351">
        <v>2.3443360000000002</v>
      </c>
      <c r="BQ33" s="351">
        <v>2.3592900000000001</v>
      </c>
      <c r="BR33" s="351">
        <v>2.3842439999999998</v>
      </c>
      <c r="BS33" s="351">
        <v>2.2350180000000002</v>
      </c>
      <c r="BT33" s="351">
        <v>2.398847</v>
      </c>
      <c r="BU33" s="351">
        <v>2.6247769999999999</v>
      </c>
      <c r="BV33" s="351">
        <v>2.9960110000000002</v>
      </c>
    </row>
    <row r="34" spans="1:74" ht="11.1" customHeight="1" x14ac:dyDescent="0.2">
      <c r="A34" s="52" t="s">
        <v>541</v>
      </c>
      <c r="B34" s="203" t="s">
        <v>412</v>
      </c>
      <c r="C34" s="213">
        <v>12.28</v>
      </c>
      <c r="D34" s="213">
        <v>10.3</v>
      </c>
      <c r="E34" s="213">
        <v>10.37</v>
      </c>
      <c r="F34" s="213">
        <v>11.83</v>
      </c>
      <c r="G34" s="213">
        <v>10.83</v>
      </c>
      <c r="H34" s="213">
        <v>12.2</v>
      </c>
      <c r="I34" s="213">
        <v>11.34</v>
      </c>
      <c r="J34" s="213">
        <v>11.25</v>
      </c>
      <c r="K34" s="213">
        <v>8.44</v>
      </c>
      <c r="L34" s="213">
        <v>7.74</v>
      </c>
      <c r="M34" s="213">
        <v>7.77</v>
      </c>
      <c r="N34" s="213">
        <v>7.81</v>
      </c>
      <c r="O34" s="213">
        <v>7.08</v>
      </c>
      <c r="P34" s="213">
        <v>5.77</v>
      </c>
      <c r="Q34" s="213">
        <v>5.63</v>
      </c>
      <c r="R34" s="213">
        <v>7.53</v>
      </c>
      <c r="S34" s="213">
        <v>9.07</v>
      </c>
      <c r="T34" s="213">
        <v>8.93</v>
      </c>
      <c r="U34" s="213">
        <v>11.72</v>
      </c>
      <c r="V34" s="213">
        <v>8.5500000000000007</v>
      </c>
      <c r="W34" s="213">
        <v>8.42</v>
      </c>
      <c r="X34" s="213">
        <v>8.75</v>
      </c>
      <c r="Y34" s="213">
        <v>9.0299999999999994</v>
      </c>
      <c r="Z34" s="213">
        <v>9.65</v>
      </c>
      <c r="AA34" s="213">
        <v>11.25</v>
      </c>
      <c r="AB34" s="213">
        <v>10.77</v>
      </c>
      <c r="AC34" s="213">
        <v>11.42</v>
      </c>
      <c r="AD34" s="213">
        <v>10.64</v>
      </c>
      <c r="AE34" s="213">
        <v>10.69</v>
      </c>
      <c r="AF34" s="213">
        <v>10.48</v>
      </c>
      <c r="AG34" s="213">
        <v>9.99</v>
      </c>
      <c r="AH34" s="213">
        <v>10.029999999999999</v>
      </c>
      <c r="AI34" s="213">
        <v>10.06</v>
      </c>
      <c r="AJ34" s="213">
        <v>10.61</v>
      </c>
      <c r="AK34" s="213">
        <v>10.28</v>
      </c>
      <c r="AL34" s="213">
        <v>13.6</v>
      </c>
      <c r="AM34" s="213">
        <v>11.33</v>
      </c>
      <c r="AN34" s="213">
        <v>11.51</v>
      </c>
      <c r="AO34" s="213">
        <v>12.1</v>
      </c>
      <c r="AP34" s="213">
        <v>12.21</v>
      </c>
      <c r="AQ34" s="213">
        <v>12.82</v>
      </c>
      <c r="AR34" s="213">
        <v>13.85</v>
      </c>
      <c r="AS34" s="213">
        <v>13.76</v>
      </c>
      <c r="AT34" s="213">
        <v>14.38</v>
      </c>
      <c r="AU34" s="213">
        <v>13.92</v>
      </c>
      <c r="AV34" s="213">
        <v>14.52</v>
      </c>
      <c r="AW34" s="213">
        <v>15.27</v>
      </c>
      <c r="AX34" s="213">
        <v>13.58</v>
      </c>
      <c r="AY34" s="213">
        <v>11.31</v>
      </c>
      <c r="AZ34" s="213">
        <v>12.27</v>
      </c>
      <c r="BA34" s="213">
        <v>13.68</v>
      </c>
      <c r="BB34" s="213">
        <v>13.89</v>
      </c>
      <c r="BC34" s="213">
        <v>13.47</v>
      </c>
      <c r="BD34" s="213">
        <v>12.92</v>
      </c>
      <c r="BE34" s="213">
        <v>12.93</v>
      </c>
      <c r="BF34" s="213">
        <v>12.1485</v>
      </c>
      <c r="BG34" s="213">
        <v>11.59079</v>
      </c>
      <c r="BH34" s="213">
        <v>11.686870000000001</v>
      </c>
      <c r="BI34" s="351">
        <v>11.535769999999999</v>
      </c>
      <c r="BJ34" s="351">
        <v>12.05688</v>
      </c>
      <c r="BK34" s="351">
        <v>12.09052</v>
      </c>
      <c r="BL34" s="351">
        <v>11.68952</v>
      </c>
      <c r="BM34" s="351">
        <v>11.895759999999999</v>
      </c>
      <c r="BN34" s="351">
        <v>12.45992</v>
      </c>
      <c r="BO34" s="351">
        <v>11.91513</v>
      </c>
      <c r="BP34" s="351">
        <v>12.15916</v>
      </c>
      <c r="BQ34" s="351">
        <v>11.799720000000001</v>
      </c>
      <c r="BR34" s="351">
        <v>11.62988</v>
      </c>
      <c r="BS34" s="351">
        <v>11.59639</v>
      </c>
      <c r="BT34" s="351">
        <v>11.69519</v>
      </c>
      <c r="BU34" s="351">
        <v>11.823029999999999</v>
      </c>
      <c r="BV34" s="351">
        <v>12.38926</v>
      </c>
    </row>
    <row r="35" spans="1:74" ht="11.1" customHeight="1" x14ac:dyDescent="0.2">
      <c r="A35" s="56" t="s">
        <v>18</v>
      </c>
      <c r="B35" s="203" t="s">
        <v>411</v>
      </c>
      <c r="C35" s="213">
        <v>13.37</v>
      </c>
      <c r="D35" s="213">
        <v>16.46</v>
      </c>
      <c r="E35" s="213">
        <v>15.6</v>
      </c>
      <c r="F35" s="213">
        <v>14.82</v>
      </c>
      <c r="G35" s="213">
        <v>15.34</v>
      </c>
      <c r="H35" s="213">
        <v>15.29</v>
      </c>
      <c r="I35" s="213">
        <v>14.37</v>
      </c>
      <c r="J35" s="213">
        <v>13.05</v>
      </c>
      <c r="K35" s="213">
        <v>12.02</v>
      </c>
      <c r="L35" s="213">
        <v>12.44</v>
      </c>
      <c r="M35" s="213">
        <v>12.38</v>
      </c>
      <c r="N35" s="213">
        <v>10.57</v>
      </c>
      <c r="O35" s="213">
        <v>8.9</v>
      </c>
      <c r="P35" s="213">
        <v>8.7799999999999994</v>
      </c>
      <c r="Q35" s="213">
        <v>9.4600000000000009</v>
      </c>
      <c r="R35" s="213">
        <v>9.9700000000000006</v>
      </c>
      <c r="S35" s="213">
        <v>10.76</v>
      </c>
      <c r="T35" s="213">
        <v>12.22</v>
      </c>
      <c r="U35" s="213">
        <v>12.08</v>
      </c>
      <c r="V35" s="213">
        <v>11.41</v>
      </c>
      <c r="W35" s="213">
        <v>11.29</v>
      </c>
      <c r="X35" s="213">
        <v>12.04</v>
      </c>
      <c r="Y35" s="213">
        <v>12.01</v>
      </c>
      <c r="Z35" s="213">
        <v>12.22</v>
      </c>
      <c r="AA35" s="213">
        <v>13.02</v>
      </c>
      <c r="AB35" s="213">
        <v>12.98</v>
      </c>
      <c r="AC35" s="213">
        <v>12.35</v>
      </c>
      <c r="AD35" s="213">
        <v>13</v>
      </c>
      <c r="AE35" s="213">
        <v>12.22</v>
      </c>
      <c r="AF35" s="213">
        <v>11.56</v>
      </c>
      <c r="AG35" s="213">
        <v>11.82</v>
      </c>
      <c r="AH35" s="213">
        <v>12.95</v>
      </c>
      <c r="AI35" s="213">
        <v>14.52</v>
      </c>
      <c r="AJ35" s="213">
        <v>14.11</v>
      </c>
      <c r="AK35" s="213">
        <v>14.61</v>
      </c>
      <c r="AL35" s="213">
        <v>14.63</v>
      </c>
      <c r="AM35" s="213">
        <v>15.96</v>
      </c>
      <c r="AN35" s="213">
        <v>15</v>
      </c>
      <c r="AO35" s="213">
        <v>14.91</v>
      </c>
      <c r="AP35" s="213">
        <v>16.07</v>
      </c>
      <c r="AQ35" s="213">
        <v>16.78</v>
      </c>
      <c r="AR35" s="213">
        <v>16.91</v>
      </c>
      <c r="AS35" s="213">
        <v>16.399999999999999</v>
      </c>
      <c r="AT35" s="213">
        <v>16.760000000000002</v>
      </c>
      <c r="AU35" s="213">
        <v>17.350000000000001</v>
      </c>
      <c r="AV35" s="213">
        <v>17.66</v>
      </c>
      <c r="AW35" s="213">
        <v>16.2</v>
      </c>
      <c r="AX35" s="213">
        <v>14.27</v>
      </c>
      <c r="AY35" s="213">
        <v>14.12</v>
      </c>
      <c r="AZ35" s="213">
        <v>15.31</v>
      </c>
      <c r="BA35" s="213">
        <v>15.57</v>
      </c>
      <c r="BB35" s="213">
        <v>16.329999999999998</v>
      </c>
      <c r="BC35" s="213">
        <v>16.18</v>
      </c>
      <c r="BD35" s="213">
        <v>14.81</v>
      </c>
      <c r="BE35" s="213">
        <v>15.1</v>
      </c>
      <c r="BF35" s="213">
        <v>14.510020000000001</v>
      </c>
      <c r="BG35" s="213">
        <v>15.062519999999999</v>
      </c>
      <c r="BH35" s="213">
        <v>15.346</v>
      </c>
      <c r="BI35" s="351">
        <v>15.971909999999999</v>
      </c>
      <c r="BJ35" s="351">
        <v>15.8301</v>
      </c>
      <c r="BK35" s="351">
        <v>15.65935</v>
      </c>
      <c r="BL35" s="351">
        <v>15.67224</v>
      </c>
      <c r="BM35" s="351">
        <v>15.842029999999999</v>
      </c>
      <c r="BN35" s="351">
        <v>15.400700000000001</v>
      </c>
      <c r="BO35" s="351">
        <v>15.05148</v>
      </c>
      <c r="BP35" s="351">
        <v>15.34291</v>
      </c>
      <c r="BQ35" s="351">
        <v>15.6066</v>
      </c>
      <c r="BR35" s="351">
        <v>15.60576</v>
      </c>
      <c r="BS35" s="351">
        <v>15.703900000000001</v>
      </c>
      <c r="BT35" s="351">
        <v>16.06711</v>
      </c>
      <c r="BU35" s="351">
        <v>16.4742</v>
      </c>
      <c r="BV35" s="351">
        <v>16.171669999999999</v>
      </c>
    </row>
    <row r="36" spans="1:74" ht="11.1" customHeight="1" x14ac:dyDescent="0.2">
      <c r="A36" s="56"/>
      <c r="B36" s="55" t="s">
        <v>1055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213"/>
      <c r="BI36" s="351"/>
      <c r="BJ36" s="351"/>
      <c r="BK36" s="351"/>
      <c r="BL36" s="351"/>
      <c r="BM36" s="351"/>
      <c r="BN36" s="351"/>
      <c r="BO36" s="351"/>
      <c r="BP36" s="351"/>
      <c r="BQ36" s="351"/>
      <c r="BR36" s="351"/>
      <c r="BS36" s="351"/>
      <c r="BT36" s="351"/>
      <c r="BU36" s="351"/>
      <c r="BV36" s="351"/>
    </row>
    <row r="37" spans="1:74" ht="11.1" customHeight="1" x14ac:dyDescent="0.2">
      <c r="A37" s="56" t="s">
        <v>544</v>
      </c>
      <c r="B37" s="203" t="s">
        <v>402</v>
      </c>
      <c r="C37" s="213">
        <v>12.1</v>
      </c>
      <c r="D37" s="213">
        <v>12.29</v>
      </c>
      <c r="E37" s="213">
        <v>12.33</v>
      </c>
      <c r="F37" s="213">
        <v>12.62</v>
      </c>
      <c r="G37" s="213">
        <v>12.93</v>
      </c>
      <c r="H37" s="213">
        <v>12.92</v>
      </c>
      <c r="I37" s="213">
        <v>12.94</v>
      </c>
      <c r="J37" s="213">
        <v>12.91</v>
      </c>
      <c r="K37" s="213">
        <v>13.03</v>
      </c>
      <c r="L37" s="213">
        <v>12.72</v>
      </c>
      <c r="M37" s="213">
        <v>12.71</v>
      </c>
      <c r="N37" s="213">
        <v>12.32</v>
      </c>
      <c r="O37" s="213">
        <v>11.99</v>
      </c>
      <c r="P37" s="213">
        <v>12.14</v>
      </c>
      <c r="Q37" s="213">
        <v>12.56</v>
      </c>
      <c r="R37" s="213">
        <v>12.43</v>
      </c>
      <c r="S37" s="213">
        <v>12.79</v>
      </c>
      <c r="T37" s="213">
        <v>12.73</v>
      </c>
      <c r="U37" s="213">
        <v>12.68</v>
      </c>
      <c r="V37" s="213">
        <v>12.88</v>
      </c>
      <c r="W37" s="213">
        <v>12.87</v>
      </c>
      <c r="X37" s="213">
        <v>12.46</v>
      </c>
      <c r="Y37" s="213">
        <v>12.75</v>
      </c>
      <c r="Z37" s="213">
        <v>12.23</v>
      </c>
      <c r="AA37" s="213">
        <v>12.21</v>
      </c>
      <c r="AB37" s="213">
        <v>12.79</v>
      </c>
      <c r="AC37" s="213">
        <v>12.89</v>
      </c>
      <c r="AD37" s="213">
        <v>12.72</v>
      </c>
      <c r="AE37" s="213">
        <v>13.07</v>
      </c>
      <c r="AF37" s="213">
        <v>13.2</v>
      </c>
      <c r="AG37" s="213">
        <v>13.08</v>
      </c>
      <c r="AH37" s="213">
        <v>13.15</v>
      </c>
      <c r="AI37" s="213">
        <v>13.28</v>
      </c>
      <c r="AJ37" s="213">
        <v>12.8</v>
      </c>
      <c r="AK37" s="213">
        <v>12.94</v>
      </c>
      <c r="AL37" s="213">
        <v>12.45</v>
      </c>
      <c r="AM37" s="213">
        <v>12.25</v>
      </c>
      <c r="AN37" s="213">
        <v>12.66</v>
      </c>
      <c r="AO37" s="213">
        <v>12.99</v>
      </c>
      <c r="AP37" s="213">
        <v>12.88</v>
      </c>
      <c r="AQ37" s="213">
        <v>13.15</v>
      </c>
      <c r="AR37" s="213">
        <v>13.04</v>
      </c>
      <c r="AS37" s="213">
        <v>13.13</v>
      </c>
      <c r="AT37" s="213">
        <v>13.28</v>
      </c>
      <c r="AU37" s="213">
        <v>13.01</v>
      </c>
      <c r="AV37" s="213">
        <v>12.87</v>
      </c>
      <c r="AW37" s="213">
        <v>12.95</v>
      </c>
      <c r="AX37" s="213">
        <v>12.47</v>
      </c>
      <c r="AY37" s="213">
        <v>12.47</v>
      </c>
      <c r="AZ37" s="213">
        <v>12.7</v>
      </c>
      <c r="BA37" s="213">
        <v>12.83</v>
      </c>
      <c r="BB37" s="213">
        <v>13.26</v>
      </c>
      <c r="BC37" s="213">
        <v>13.32</v>
      </c>
      <c r="BD37" s="213">
        <v>13.34</v>
      </c>
      <c r="BE37" s="213">
        <v>13.27</v>
      </c>
      <c r="BF37" s="213">
        <v>13.34257</v>
      </c>
      <c r="BG37" s="213">
        <v>12.990780000000001</v>
      </c>
      <c r="BH37" s="213">
        <v>12.759880000000001</v>
      </c>
      <c r="BI37" s="351">
        <v>13.03706</v>
      </c>
      <c r="BJ37" s="351">
        <v>12.53468</v>
      </c>
      <c r="BK37" s="351">
        <v>12.48014</v>
      </c>
      <c r="BL37" s="351">
        <v>12.67745</v>
      </c>
      <c r="BM37" s="351">
        <v>12.859209999999999</v>
      </c>
      <c r="BN37" s="351">
        <v>13.388260000000001</v>
      </c>
      <c r="BO37" s="351">
        <v>13.395860000000001</v>
      </c>
      <c r="BP37" s="351">
        <v>13.391170000000001</v>
      </c>
      <c r="BQ37" s="351">
        <v>13.3363</v>
      </c>
      <c r="BR37" s="351">
        <v>13.491210000000001</v>
      </c>
      <c r="BS37" s="351">
        <v>13.321400000000001</v>
      </c>
      <c r="BT37" s="351">
        <v>13.08506</v>
      </c>
      <c r="BU37" s="351">
        <v>13.28443</v>
      </c>
      <c r="BV37" s="351">
        <v>12.711919999999999</v>
      </c>
    </row>
    <row r="38" spans="1:74" ht="11.1" customHeight="1" x14ac:dyDescent="0.2">
      <c r="A38" s="56" t="s">
        <v>7</v>
      </c>
      <c r="B38" s="203" t="s">
        <v>401</v>
      </c>
      <c r="C38" s="213">
        <v>10.31</v>
      </c>
      <c r="D38" s="213">
        <v>10.62</v>
      </c>
      <c r="E38" s="213">
        <v>10.63</v>
      </c>
      <c r="F38" s="213">
        <v>10.37</v>
      </c>
      <c r="G38" s="213">
        <v>10.47</v>
      </c>
      <c r="H38" s="213">
        <v>10.89</v>
      </c>
      <c r="I38" s="213">
        <v>11.07</v>
      </c>
      <c r="J38" s="213">
        <v>10.94</v>
      </c>
      <c r="K38" s="213">
        <v>10.98</v>
      </c>
      <c r="L38" s="213">
        <v>10.73</v>
      </c>
      <c r="M38" s="213">
        <v>10.3</v>
      </c>
      <c r="N38" s="213">
        <v>10.130000000000001</v>
      </c>
      <c r="O38" s="213">
        <v>10.08</v>
      </c>
      <c r="P38" s="213">
        <v>10.25</v>
      </c>
      <c r="Q38" s="213">
        <v>10.23</v>
      </c>
      <c r="R38" s="213">
        <v>10.19</v>
      </c>
      <c r="S38" s="213">
        <v>10.31</v>
      </c>
      <c r="T38" s="213">
        <v>10.66</v>
      </c>
      <c r="U38" s="213">
        <v>10.68</v>
      </c>
      <c r="V38" s="213">
        <v>10.76</v>
      </c>
      <c r="W38" s="213">
        <v>10.77</v>
      </c>
      <c r="X38" s="213">
        <v>10.55</v>
      </c>
      <c r="Y38" s="213">
        <v>10.32</v>
      </c>
      <c r="Z38" s="213">
        <v>10.17</v>
      </c>
      <c r="AA38" s="213">
        <v>10.210000000000001</v>
      </c>
      <c r="AB38" s="213">
        <v>10.48</v>
      </c>
      <c r="AC38" s="213">
        <v>10.46</v>
      </c>
      <c r="AD38" s="213">
        <v>10.4</v>
      </c>
      <c r="AE38" s="213">
        <v>10.59</v>
      </c>
      <c r="AF38" s="213">
        <v>11.01</v>
      </c>
      <c r="AG38" s="213">
        <v>10.97</v>
      </c>
      <c r="AH38" s="213">
        <v>11.01</v>
      </c>
      <c r="AI38" s="213">
        <v>11.03</v>
      </c>
      <c r="AJ38" s="213">
        <v>10.78</v>
      </c>
      <c r="AK38" s="213">
        <v>10.49</v>
      </c>
      <c r="AL38" s="213">
        <v>10.28</v>
      </c>
      <c r="AM38" s="213">
        <v>10.49</v>
      </c>
      <c r="AN38" s="213">
        <v>10.65</v>
      </c>
      <c r="AO38" s="213">
        <v>10.49</v>
      </c>
      <c r="AP38" s="213">
        <v>10.44</v>
      </c>
      <c r="AQ38" s="213">
        <v>10.5</v>
      </c>
      <c r="AR38" s="213">
        <v>10.82</v>
      </c>
      <c r="AS38" s="213">
        <v>10.98</v>
      </c>
      <c r="AT38" s="213">
        <v>11</v>
      </c>
      <c r="AU38" s="213">
        <v>10.68</v>
      </c>
      <c r="AV38" s="213">
        <v>10.75</v>
      </c>
      <c r="AW38" s="213">
        <v>10.56</v>
      </c>
      <c r="AX38" s="213">
        <v>10.33</v>
      </c>
      <c r="AY38" s="213">
        <v>10.29</v>
      </c>
      <c r="AZ38" s="213">
        <v>10.52</v>
      </c>
      <c r="BA38" s="213">
        <v>10.44</v>
      </c>
      <c r="BB38" s="213">
        <v>10.51</v>
      </c>
      <c r="BC38" s="213">
        <v>10.53</v>
      </c>
      <c r="BD38" s="213">
        <v>10.89</v>
      </c>
      <c r="BE38" s="213">
        <v>11.03</v>
      </c>
      <c r="BF38" s="213">
        <v>10.96252</v>
      </c>
      <c r="BG38" s="213">
        <v>10.627520000000001</v>
      </c>
      <c r="BH38" s="213">
        <v>10.651590000000001</v>
      </c>
      <c r="BI38" s="351">
        <v>10.504390000000001</v>
      </c>
      <c r="BJ38" s="351">
        <v>10.24091</v>
      </c>
      <c r="BK38" s="351">
        <v>10.21942</v>
      </c>
      <c r="BL38" s="351">
        <v>10.419119999999999</v>
      </c>
      <c r="BM38" s="351">
        <v>10.364570000000001</v>
      </c>
      <c r="BN38" s="351">
        <v>10.436019999999999</v>
      </c>
      <c r="BO38" s="351">
        <v>10.488670000000001</v>
      </c>
      <c r="BP38" s="351">
        <v>10.86026</v>
      </c>
      <c r="BQ38" s="351">
        <v>11.01563</v>
      </c>
      <c r="BR38" s="351">
        <v>10.97301</v>
      </c>
      <c r="BS38" s="351">
        <v>10.70998</v>
      </c>
      <c r="BT38" s="351">
        <v>10.798870000000001</v>
      </c>
      <c r="BU38" s="351">
        <v>10.581759999999999</v>
      </c>
      <c r="BV38" s="351">
        <v>10.305389999999999</v>
      </c>
    </row>
    <row r="39" spans="1:74" ht="11.1" customHeight="1" x14ac:dyDescent="0.2">
      <c r="A39" s="56" t="s">
        <v>6</v>
      </c>
      <c r="B39" s="203" t="s">
        <v>400</v>
      </c>
      <c r="C39" s="213">
        <v>6.67</v>
      </c>
      <c r="D39" s="213">
        <v>6.88</v>
      </c>
      <c r="E39" s="213">
        <v>6.83</v>
      </c>
      <c r="F39" s="213">
        <v>6.61</v>
      </c>
      <c r="G39" s="213">
        <v>6.74</v>
      </c>
      <c r="H39" s="213">
        <v>7.11</v>
      </c>
      <c r="I39" s="213">
        <v>7.45</v>
      </c>
      <c r="J39" s="213">
        <v>7.35</v>
      </c>
      <c r="K39" s="213">
        <v>7.21</v>
      </c>
      <c r="L39" s="213">
        <v>6.88</v>
      </c>
      <c r="M39" s="213">
        <v>6.61</v>
      </c>
      <c r="N39" s="213">
        <v>6.45</v>
      </c>
      <c r="O39" s="213">
        <v>6.44</v>
      </c>
      <c r="P39" s="213">
        <v>6.42</v>
      </c>
      <c r="Q39" s="213">
        <v>6.46</v>
      </c>
      <c r="R39" s="213">
        <v>6.44</v>
      </c>
      <c r="S39" s="213">
        <v>6.57</v>
      </c>
      <c r="T39" s="213">
        <v>7.03</v>
      </c>
      <c r="U39" s="213">
        <v>7.23</v>
      </c>
      <c r="V39" s="213">
        <v>7.23</v>
      </c>
      <c r="W39" s="213">
        <v>7.14</v>
      </c>
      <c r="X39" s="213">
        <v>6.73</v>
      </c>
      <c r="Y39" s="213">
        <v>6.66</v>
      </c>
      <c r="Z39" s="213">
        <v>6.67</v>
      </c>
      <c r="AA39" s="213">
        <v>6.59</v>
      </c>
      <c r="AB39" s="213">
        <v>6.63</v>
      </c>
      <c r="AC39" s="213">
        <v>6.71</v>
      </c>
      <c r="AD39" s="213">
        <v>6.6</v>
      </c>
      <c r="AE39" s="213">
        <v>6.78</v>
      </c>
      <c r="AF39" s="213">
        <v>7.19</v>
      </c>
      <c r="AG39" s="213">
        <v>7.31</v>
      </c>
      <c r="AH39" s="213">
        <v>7.22</v>
      </c>
      <c r="AI39" s="213">
        <v>7.17</v>
      </c>
      <c r="AJ39" s="213">
        <v>6.91</v>
      </c>
      <c r="AK39" s="213">
        <v>6.73</v>
      </c>
      <c r="AL39" s="213">
        <v>6.54</v>
      </c>
      <c r="AM39" s="213">
        <v>6.96</v>
      </c>
      <c r="AN39" s="213">
        <v>6.81</v>
      </c>
      <c r="AO39" s="213">
        <v>6.66</v>
      </c>
      <c r="AP39" s="213">
        <v>6.58</v>
      </c>
      <c r="AQ39" s="213">
        <v>6.82</v>
      </c>
      <c r="AR39" s="213">
        <v>7.18</v>
      </c>
      <c r="AS39" s="213">
        <v>7.34</v>
      </c>
      <c r="AT39" s="213">
        <v>7.21</v>
      </c>
      <c r="AU39" s="213">
        <v>7.09</v>
      </c>
      <c r="AV39" s="213">
        <v>6.91</v>
      </c>
      <c r="AW39" s="213">
        <v>6.88</v>
      </c>
      <c r="AX39" s="213">
        <v>6.65</v>
      </c>
      <c r="AY39" s="213">
        <v>6.58</v>
      </c>
      <c r="AZ39" s="213">
        <v>6.68</v>
      </c>
      <c r="BA39" s="213">
        <v>6.73</v>
      </c>
      <c r="BB39" s="213">
        <v>6.53</v>
      </c>
      <c r="BC39" s="213">
        <v>6.71</v>
      </c>
      <c r="BD39" s="213">
        <v>6.91</v>
      </c>
      <c r="BE39" s="213">
        <v>7.18</v>
      </c>
      <c r="BF39" s="213">
        <v>7.0400369999999999</v>
      </c>
      <c r="BG39" s="213">
        <v>7.0289989999999998</v>
      </c>
      <c r="BH39" s="213">
        <v>6.8005500000000003</v>
      </c>
      <c r="BI39" s="351">
        <v>6.7735669999999999</v>
      </c>
      <c r="BJ39" s="351">
        <v>6.5197390000000004</v>
      </c>
      <c r="BK39" s="351">
        <v>6.5651190000000001</v>
      </c>
      <c r="BL39" s="351">
        <v>6.6820620000000002</v>
      </c>
      <c r="BM39" s="351">
        <v>6.7272730000000003</v>
      </c>
      <c r="BN39" s="351">
        <v>6.5574690000000002</v>
      </c>
      <c r="BO39" s="351">
        <v>6.7339399999999996</v>
      </c>
      <c r="BP39" s="351">
        <v>6.9504780000000004</v>
      </c>
      <c r="BQ39" s="351">
        <v>7.2344080000000002</v>
      </c>
      <c r="BR39" s="351">
        <v>7.118125</v>
      </c>
      <c r="BS39" s="351">
        <v>7.0408210000000002</v>
      </c>
      <c r="BT39" s="351">
        <v>6.8740160000000001</v>
      </c>
      <c r="BU39" s="351">
        <v>6.7782530000000003</v>
      </c>
      <c r="BV39" s="351">
        <v>6.5371009999999998</v>
      </c>
    </row>
    <row r="40" spans="1:74" ht="11.1" customHeight="1" x14ac:dyDescent="0.2">
      <c r="A40" s="56"/>
      <c r="B40" s="755" t="s">
        <v>1191</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213"/>
      <c r="BI40" s="351"/>
      <c r="BJ40" s="351"/>
      <c r="BK40" s="351"/>
      <c r="BL40" s="351"/>
      <c r="BM40" s="351"/>
      <c r="BN40" s="351"/>
      <c r="BO40" s="351"/>
      <c r="BP40" s="351"/>
      <c r="BQ40" s="351"/>
      <c r="BR40" s="351"/>
      <c r="BS40" s="351"/>
      <c r="BT40" s="351"/>
      <c r="BU40" s="351"/>
      <c r="BV40" s="351"/>
    </row>
    <row r="41" spans="1:74" ht="11.1" customHeight="1" x14ac:dyDescent="0.2">
      <c r="A41" s="56" t="s">
        <v>1192</v>
      </c>
      <c r="B41" s="567" t="s">
        <v>1203</v>
      </c>
      <c r="C41" s="259">
        <v>27.846339285999999</v>
      </c>
      <c r="D41" s="259">
        <v>28.19290625</v>
      </c>
      <c r="E41" s="259">
        <v>31.050397727</v>
      </c>
      <c r="F41" s="259">
        <v>26.544573864</v>
      </c>
      <c r="G41" s="259">
        <v>27.157187499999999</v>
      </c>
      <c r="H41" s="259">
        <v>27.819772727</v>
      </c>
      <c r="I41" s="259">
        <v>35.395353260999997</v>
      </c>
      <c r="J41" s="259">
        <v>70.130148809999994</v>
      </c>
      <c r="K41" s="259">
        <v>28.285773809999998</v>
      </c>
      <c r="L41" s="259">
        <v>24.366732955</v>
      </c>
      <c r="M41" s="259">
        <v>21.928374999999999</v>
      </c>
      <c r="N41" s="259">
        <v>20.763039772999999</v>
      </c>
      <c r="O41" s="259">
        <v>21.379375</v>
      </c>
      <c r="P41" s="259">
        <v>17.977708332999999</v>
      </c>
      <c r="Q41" s="259">
        <v>19.640407609</v>
      </c>
      <c r="R41" s="259">
        <v>23.423541666999999</v>
      </c>
      <c r="S41" s="259">
        <v>21.700654761999999</v>
      </c>
      <c r="T41" s="259">
        <v>27.514090909</v>
      </c>
      <c r="U41" s="259">
        <v>31.366656249999998</v>
      </c>
      <c r="V41" s="259">
        <v>36.464429348000003</v>
      </c>
      <c r="W41" s="259">
        <v>31.285863095</v>
      </c>
      <c r="X41" s="259">
        <v>29.247738094999999</v>
      </c>
      <c r="Y41" s="259">
        <v>21.860714286</v>
      </c>
      <c r="Z41" s="259">
        <v>29.634583332999998</v>
      </c>
      <c r="AA41" s="259">
        <v>24.844914772999999</v>
      </c>
      <c r="AB41" s="259">
        <v>21.93884375</v>
      </c>
      <c r="AC41" s="259">
        <v>23.807527174000001</v>
      </c>
      <c r="AD41" s="259">
        <v>24.520062500000002</v>
      </c>
      <c r="AE41" s="259">
        <v>26.122215909000001</v>
      </c>
      <c r="AF41" s="259">
        <v>29.632073863999999</v>
      </c>
      <c r="AG41" s="259">
        <v>36.524843750000002</v>
      </c>
      <c r="AH41" s="259">
        <v>31.051521738999998</v>
      </c>
      <c r="AI41" s="259">
        <v>26.055406250000001</v>
      </c>
      <c r="AJ41" s="259">
        <v>23.987102273000001</v>
      </c>
      <c r="AK41" s="259">
        <v>25.441160713999999</v>
      </c>
      <c r="AL41" s="259">
        <v>23.415500000000002</v>
      </c>
      <c r="AM41" s="259">
        <v>49.059857954999998</v>
      </c>
      <c r="AN41" s="259">
        <v>24.707875000000001</v>
      </c>
      <c r="AO41" s="259">
        <v>26.023892045</v>
      </c>
      <c r="AP41" s="259">
        <v>26.954970238000001</v>
      </c>
      <c r="AQ41" s="259">
        <v>47.089687499999997</v>
      </c>
      <c r="AR41" s="259">
        <v>36.993988094999999</v>
      </c>
      <c r="AS41" s="259">
        <v>112.15372024</v>
      </c>
      <c r="AT41" s="259">
        <v>38.983940216999997</v>
      </c>
      <c r="AU41" s="259">
        <v>31.974046052999999</v>
      </c>
      <c r="AV41" s="259">
        <v>33.686331522000003</v>
      </c>
      <c r="AW41" s="259">
        <v>36.620267857000002</v>
      </c>
      <c r="AX41" s="259">
        <v>32.864281249999998</v>
      </c>
      <c r="AY41" s="259">
        <v>26.792130682</v>
      </c>
      <c r="AZ41" s="259">
        <v>23.64725</v>
      </c>
      <c r="BA41" s="259">
        <v>34.789345238000003</v>
      </c>
      <c r="BB41" s="259">
        <v>28.277045455</v>
      </c>
      <c r="BC41" s="259">
        <v>27.556107955000002</v>
      </c>
      <c r="BD41" s="259">
        <v>29.188500000000001</v>
      </c>
      <c r="BE41" s="259">
        <v>38.172613636000001</v>
      </c>
      <c r="BF41" s="259">
        <v>230.71971590999999</v>
      </c>
      <c r="BG41" s="259">
        <v>150.42387500000001</v>
      </c>
      <c r="BH41" s="259">
        <v>35.184592391000002</v>
      </c>
      <c r="BI41" s="378">
        <v>35.442790000000002</v>
      </c>
      <c r="BJ41" s="378">
        <v>40.5623</v>
      </c>
      <c r="BK41" s="378">
        <v>32.838030000000003</v>
      </c>
      <c r="BL41" s="378">
        <v>31.03547</v>
      </c>
      <c r="BM41" s="378">
        <v>31.96358</v>
      </c>
      <c r="BN41" s="378">
        <v>31.702470000000002</v>
      </c>
      <c r="BO41" s="378">
        <v>31.949159999999999</v>
      </c>
      <c r="BP41" s="378">
        <v>33.248600000000003</v>
      </c>
      <c r="BQ41" s="378">
        <v>38.212910000000001</v>
      </c>
      <c r="BR41" s="378">
        <v>37.439900000000002</v>
      </c>
      <c r="BS41" s="378">
        <v>32.86018</v>
      </c>
      <c r="BT41" s="378">
        <v>30.402889999999999</v>
      </c>
      <c r="BU41" s="378">
        <v>30.548030000000001</v>
      </c>
      <c r="BV41" s="378">
        <v>31.97927</v>
      </c>
    </row>
    <row r="42" spans="1:74" ht="11.1" customHeight="1" x14ac:dyDescent="0.2">
      <c r="A42" s="56" t="s">
        <v>1193</v>
      </c>
      <c r="B42" s="567" t="s">
        <v>1204</v>
      </c>
      <c r="C42" s="259">
        <v>35.693165024000002</v>
      </c>
      <c r="D42" s="259">
        <v>31.883805520999999</v>
      </c>
      <c r="E42" s="259">
        <v>30.731834760000002</v>
      </c>
      <c r="F42" s="259">
        <v>29.026716970999999</v>
      </c>
      <c r="G42" s="259">
        <v>28.1115496</v>
      </c>
      <c r="H42" s="259">
        <v>37.008183989999999</v>
      </c>
      <c r="I42" s="259">
        <v>39.268395239999997</v>
      </c>
      <c r="J42" s="259">
        <v>39.017451321999999</v>
      </c>
      <c r="K42" s="259">
        <v>38.003595750000002</v>
      </c>
      <c r="L42" s="259">
        <v>35.549452453999997</v>
      </c>
      <c r="M42" s="259">
        <v>30.215224035999999</v>
      </c>
      <c r="N42" s="259">
        <v>29.827473389000001</v>
      </c>
      <c r="O42" s="259">
        <v>30.137355775</v>
      </c>
      <c r="P42" s="259">
        <v>24.469601399999998</v>
      </c>
      <c r="Q42" s="259">
        <v>19.606868241000001</v>
      </c>
      <c r="R42" s="259">
        <v>18.924073173</v>
      </c>
      <c r="S42" s="259">
        <v>23.0655584</v>
      </c>
      <c r="T42" s="259">
        <v>33.413180648999997</v>
      </c>
      <c r="U42" s="259">
        <v>39.026688825000001</v>
      </c>
      <c r="V42" s="259">
        <v>38.574794259000001</v>
      </c>
      <c r="W42" s="259">
        <v>35.548484625</v>
      </c>
      <c r="X42" s="259">
        <v>35.445508797999999</v>
      </c>
      <c r="Y42" s="259">
        <v>30.666991199999998</v>
      </c>
      <c r="Z42" s="259">
        <v>36.397802235999997</v>
      </c>
      <c r="AA42" s="259">
        <v>36.269641851000003</v>
      </c>
      <c r="AB42" s="259">
        <v>28.521619583</v>
      </c>
      <c r="AC42" s="259">
        <v>23.966937823999999</v>
      </c>
      <c r="AD42" s="259">
        <v>26.710481274999999</v>
      </c>
      <c r="AE42" s="259">
        <v>32.078168101000003</v>
      </c>
      <c r="AF42" s="259">
        <v>38.141154207</v>
      </c>
      <c r="AG42" s="259">
        <v>41.486057625000001</v>
      </c>
      <c r="AH42" s="259">
        <v>54.957107477000001</v>
      </c>
      <c r="AI42" s="259">
        <v>43.1825914</v>
      </c>
      <c r="AJ42" s="259">
        <v>47.860684519000003</v>
      </c>
      <c r="AK42" s="259">
        <v>44.822954475000003</v>
      </c>
      <c r="AL42" s="259">
        <v>44.207965774999998</v>
      </c>
      <c r="AM42" s="259">
        <v>37.085246466000001</v>
      </c>
      <c r="AN42" s="259">
        <v>36.842470910999999</v>
      </c>
      <c r="AO42" s="259">
        <v>32.387819583000002</v>
      </c>
      <c r="AP42" s="259">
        <v>27.694415475</v>
      </c>
      <c r="AQ42" s="259">
        <v>24.118882909</v>
      </c>
      <c r="AR42" s="259">
        <v>31.446635576999999</v>
      </c>
      <c r="AS42" s="259">
        <v>101.0353087</v>
      </c>
      <c r="AT42" s="259">
        <v>85.215712361000001</v>
      </c>
      <c r="AU42" s="259">
        <v>38.320563073000002</v>
      </c>
      <c r="AV42" s="259">
        <v>41.093450949000001</v>
      </c>
      <c r="AW42" s="259">
        <v>55.504792649999999</v>
      </c>
      <c r="AX42" s="259">
        <v>57.260470699999999</v>
      </c>
      <c r="AY42" s="259">
        <v>42.563868677999999</v>
      </c>
      <c r="AZ42" s="259">
        <v>72.725849999999994</v>
      </c>
      <c r="BA42" s="259">
        <v>35.975619856000002</v>
      </c>
      <c r="BB42" s="259">
        <v>24.829938340999998</v>
      </c>
      <c r="BC42" s="259">
        <v>20.247661803</v>
      </c>
      <c r="BD42" s="259">
        <v>24.811784775</v>
      </c>
      <c r="BE42" s="259">
        <v>35.23677988</v>
      </c>
      <c r="BF42" s="259">
        <v>36.391629236</v>
      </c>
      <c r="BG42" s="259">
        <v>40.345273306999999</v>
      </c>
      <c r="BH42" s="259">
        <v>36.414090045999998</v>
      </c>
      <c r="BI42" s="378">
        <v>39.403320000000001</v>
      </c>
      <c r="BJ42" s="378">
        <v>40.249600000000001</v>
      </c>
      <c r="BK42" s="378">
        <v>40.253749999999997</v>
      </c>
      <c r="BL42" s="378">
        <v>38.945659999999997</v>
      </c>
      <c r="BM42" s="378">
        <v>37.019100000000002</v>
      </c>
      <c r="BN42" s="378">
        <v>36.22345</v>
      </c>
      <c r="BO42" s="378">
        <v>35.184240000000003</v>
      </c>
      <c r="BP42" s="378">
        <v>33.840249999999997</v>
      </c>
      <c r="BQ42" s="378">
        <v>36.047989999999999</v>
      </c>
      <c r="BR42" s="378">
        <v>36.638950000000001</v>
      </c>
      <c r="BS42" s="378">
        <v>35.313690000000001</v>
      </c>
      <c r="BT42" s="378">
        <v>36.21208</v>
      </c>
      <c r="BU42" s="378">
        <v>38.660319999999999</v>
      </c>
      <c r="BV42" s="378">
        <v>40.154159999999997</v>
      </c>
    </row>
    <row r="43" spans="1:74" ht="11.1" customHeight="1" x14ac:dyDescent="0.2">
      <c r="A43" s="56" t="s">
        <v>1194</v>
      </c>
      <c r="B43" s="567" t="s">
        <v>1205</v>
      </c>
      <c r="C43" s="259">
        <v>81.915208332999995</v>
      </c>
      <c r="D43" s="259">
        <v>136.54290624999999</v>
      </c>
      <c r="E43" s="259">
        <v>69.862585226999997</v>
      </c>
      <c r="F43" s="259">
        <v>33.687159090999998</v>
      </c>
      <c r="G43" s="259">
        <v>31.187843749999999</v>
      </c>
      <c r="H43" s="259">
        <v>26.209687500000001</v>
      </c>
      <c r="I43" s="259">
        <v>34.396875000000001</v>
      </c>
      <c r="J43" s="259">
        <v>37.867410714000002</v>
      </c>
      <c r="K43" s="259">
        <v>39.589166667000001</v>
      </c>
      <c r="L43" s="259">
        <v>43.636136364000002</v>
      </c>
      <c r="M43" s="259">
        <v>35.084156249999999</v>
      </c>
      <c r="N43" s="259">
        <v>28.016590909000001</v>
      </c>
      <c r="O43" s="259">
        <v>45.415500000000002</v>
      </c>
      <c r="P43" s="259">
        <v>33.036577381000001</v>
      </c>
      <c r="Q43" s="259">
        <v>23.102146738999998</v>
      </c>
      <c r="R43" s="259">
        <v>32.734821429</v>
      </c>
      <c r="S43" s="259">
        <v>24.888333332999999</v>
      </c>
      <c r="T43" s="259">
        <v>26.891363636000001</v>
      </c>
      <c r="U43" s="259">
        <v>42.610937499999999</v>
      </c>
      <c r="V43" s="259">
        <v>43.878260869999998</v>
      </c>
      <c r="W43" s="259">
        <v>37.435892856999999</v>
      </c>
      <c r="X43" s="259">
        <v>27.247708332999999</v>
      </c>
      <c r="Y43" s="259">
        <v>28.473363095</v>
      </c>
      <c r="Z43" s="259">
        <v>60.510773810000003</v>
      </c>
      <c r="AA43" s="259">
        <v>42.890170455000003</v>
      </c>
      <c r="AB43" s="259">
        <v>32.918437500000003</v>
      </c>
      <c r="AC43" s="259">
        <v>37.809184782999999</v>
      </c>
      <c r="AD43" s="259">
        <v>33.054250000000003</v>
      </c>
      <c r="AE43" s="259">
        <v>33.286193181999998</v>
      </c>
      <c r="AF43" s="259">
        <v>30.229687500000001</v>
      </c>
      <c r="AG43" s="259">
        <v>34.638406250000003</v>
      </c>
      <c r="AH43" s="259">
        <v>30.159782609000001</v>
      </c>
      <c r="AI43" s="259">
        <v>31.03228125</v>
      </c>
      <c r="AJ43" s="259">
        <v>35.315369318000002</v>
      </c>
      <c r="AK43" s="259">
        <v>37.946309524</v>
      </c>
      <c r="AL43" s="259">
        <v>74.972875000000002</v>
      </c>
      <c r="AM43" s="259">
        <v>115.63914773</v>
      </c>
      <c r="AN43" s="259">
        <v>42.974031250000003</v>
      </c>
      <c r="AO43" s="259">
        <v>38.979062499999998</v>
      </c>
      <c r="AP43" s="259">
        <v>50.647321429000002</v>
      </c>
      <c r="AQ43" s="259">
        <v>27.697784090999999</v>
      </c>
      <c r="AR43" s="259">
        <v>30.498184523999999</v>
      </c>
      <c r="AS43" s="259">
        <v>40.011875000000003</v>
      </c>
      <c r="AT43" s="259">
        <v>49.629538042999997</v>
      </c>
      <c r="AU43" s="259">
        <v>40.934342104999999</v>
      </c>
      <c r="AV43" s="259">
        <v>43.018179347999997</v>
      </c>
      <c r="AW43" s="259">
        <v>63.505416666999999</v>
      </c>
      <c r="AX43" s="259">
        <v>56.02225</v>
      </c>
      <c r="AY43" s="259">
        <v>63.145909091</v>
      </c>
      <c r="AZ43" s="259">
        <v>38.393406249999998</v>
      </c>
      <c r="BA43" s="259">
        <v>40.665178570999998</v>
      </c>
      <c r="BB43" s="259">
        <v>29.498750000000001</v>
      </c>
      <c r="BC43" s="259">
        <v>26.757187500000001</v>
      </c>
      <c r="BD43" s="259">
        <v>25.189843750000001</v>
      </c>
      <c r="BE43" s="259">
        <v>33.969005682000002</v>
      </c>
      <c r="BF43" s="259">
        <v>30.534460227</v>
      </c>
      <c r="BG43" s="259">
        <v>24.044343749999999</v>
      </c>
      <c r="BH43" s="259">
        <v>23.620788043000001</v>
      </c>
      <c r="BI43" s="378">
        <v>30.76465</v>
      </c>
      <c r="BJ43" s="378">
        <v>41.137120000000003</v>
      </c>
      <c r="BK43" s="378">
        <v>48.048740000000002</v>
      </c>
      <c r="BL43" s="378">
        <v>40.305500000000002</v>
      </c>
      <c r="BM43" s="378">
        <v>40.434869999999997</v>
      </c>
      <c r="BN43" s="378">
        <v>30.65879</v>
      </c>
      <c r="BO43" s="378">
        <v>30.231999999999999</v>
      </c>
      <c r="BP43" s="378">
        <v>28.340769999999999</v>
      </c>
      <c r="BQ43" s="378">
        <v>28.838940000000001</v>
      </c>
      <c r="BR43" s="378">
        <v>31.222940000000001</v>
      </c>
      <c r="BS43" s="378">
        <v>25.803750000000001</v>
      </c>
      <c r="BT43" s="378">
        <v>28.713950000000001</v>
      </c>
      <c r="BU43" s="378">
        <v>28.602180000000001</v>
      </c>
      <c r="BV43" s="378">
        <v>40.83699</v>
      </c>
    </row>
    <row r="44" spans="1:74" ht="11.1" customHeight="1" x14ac:dyDescent="0.2">
      <c r="A44" s="56" t="s">
        <v>1195</v>
      </c>
      <c r="B44" s="567" t="s">
        <v>1206</v>
      </c>
      <c r="C44" s="259">
        <v>68.653511905000002</v>
      </c>
      <c r="D44" s="259">
        <v>131.86193750000001</v>
      </c>
      <c r="E44" s="259">
        <v>57.237272726999997</v>
      </c>
      <c r="F44" s="259">
        <v>32.067102273000003</v>
      </c>
      <c r="G44" s="259">
        <v>39.140156249999997</v>
      </c>
      <c r="H44" s="259">
        <v>31.205028409000001</v>
      </c>
      <c r="I44" s="259">
        <v>37.045896739</v>
      </c>
      <c r="J44" s="259">
        <v>36.860714285999997</v>
      </c>
      <c r="K44" s="259">
        <v>40.615297619000003</v>
      </c>
      <c r="L44" s="259">
        <v>31.450937499999998</v>
      </c>
      <c r="M44" s="259">
        <v>27.682781250000001</v>
      </c>
      <c r="N44" s="259">
        <v>25.802443182000001</v>
      </c>
      <c r="O44" s="259">
        <v>43.062750000000001</v>
      </c>
      <c r="P44" s="259">
        <v>31.249285713999999</v>
      </c>
      <c r="Q44" s="259">
        <v>23.444293477999999</v>
      </c>
      <c r="R44" s="259">
        <v>31.470744048</v>
      </c>
      <c r="S44" s="259">
        <v>25.861160714</v>
      </c>
      <c r="T44" s="259">
        <v>28.896278409000001</v>
      </c>
      <c r="U44" s="259">
        <v>44.287999999999997</v>
      </c>
      <c r="V44" s="259">
        <v>40.624483695999999</v>
      </c>
      <c r="W44" s="259">
        <v>32.407797619</v>
      </c>
      <c r="X44" s="259">
        <v>25.783303571000001</v>
      </c>
      <c r="Y44" s="259">
        <v>29.540089286000001</v>
      </c>
      <c r="Z44" s="259">
        <v>51.874940475999999</v>
      </c>
      <c r="AA44" s="259">
        <v>42.986221591000003</v>
      </c>
      <c r="AB44" s="259">
        <v>34.031593749999999</v>
      </c>
      <c r="AC44" s="259">
        <v>39.069157609000001</v>
      </c>
      <c r="AD44" s="259">
        <v>35.698093749999998</v>
      </c>
      <c r="AE44" s="259">
        <v>33.440426135999999</v>
      </c>
      <c r="AF44" s="259">
        <v>34.124403409000003</v>
      </c>
      <c r="AG44" s="259">
        <v>36.547593749999997</v>
      </c>
      <c r="AH44" s="259">
        <v>32.427173912999997</v>
      </c>
      <c r="AI44" s="259">
        <v>31.782624999999999</v>
      </c>
      <c r="AJ44" s="259">
        <v>29.924034090999999</v>
      </c>
      <c r="AK44" s="259">
        <v>33.936309524000002</v>
      </c>
      <c r="AL44" s="259">
        <v>52.746218749999997</v>
      </c>
      <c r="AM44" s="259">
        <v>92.125426136000002</v>
      </c>
      <c r="AN44" s="259">
        <v>32.459781249999999</v>
      </c>
      <c r="AO44" s="259">
        <v>29.977471591</v>
      </c>
      <c r="AP44" s="259">
        <v>38.154047619000004</v>
      </c>
      <c r="AQ44" s="259">
        <v>31.689403409000001</v>
      </c>
      <c r="AR44" s="259">
        <v>32.883839285999997</v>
      </c>
      <c r="AS44" s="259">
        <v>41.755000000000003</v>
      </c>
      <c r="AT44" s="259">
        <v>43.828206522000002</v>
      </c>
      <c r="AU44" s="259">
        <v>40.005263157999998</v>
      </c>
      <c r="AV44" s="259">
        <v>39.091005435</v>
      </c>
      <c r="AW44" s="259">
        <v>43.328333333000003</v>
      </c>
      <c r="AX44" s="259">
        <v>43.42728125</v>
      </c>
      <c r="AY44" s="259">
        <v>53.682528409</v>
      </c>
      <c r="AZ44" s="259">
        <v>34.270906250000003</v>
      </c>
      <c r="BA44" s="259">
        <v>37.354077381000003</v>
      </c>
      <c r="BB44" s="259">
        <v>29.756704545000002</v>
      </c>
      <c r="BC44" s="259">
        <v>23.157329545</v>
      </c>
      <c r="BD44" s="259">
        <v>24.11209375</v>
      </c>
      <c r="BE44" s="259">
        <v>31.286789772999999</v>
      </c>
      <c r="BF44" s="259">
        <v>29.070909091000001</v>
      </c>
      <c r="BG44" s="259">
        <v>22.916125000000001</v>
      </c>
      <c r="BH44" s="259">
        <v>21.676440217</v>
      </c>
      <c r="BI44" s="378">
        <v>30.85736</v>
      </c>
      <c r="BJ44" s="378">
        <v>37.354410000000001</v>
      </c>
      <c r="BK44" s="378">
        <v>38.190150000000003</v>
      </c>
      <c r="BL44" s="378">
        <v>35.269779999999997</v>
      </c>
      <c r="BM44" s="378">
        <v>31.147459999999999</v>
      </c>
      <c r="BN44" s="378">
        <v>29.945509999999999</v>
      </c>
      <c r="BO44" s="378">
        <v>29.275449999999999</v>
      </c>
      <c r="BP44" s="378">
        <v>27.607690000000002</v>
      </c>
      <c r="BQ44" s="378">
        <v>28.672419999999999</v>
      </c>
      <c r="BR44" s="378">
        <v>29.591729999999998</v>
      </c>
      <c r="BS44" s="378">
        <v>26.05341</v>
      </c>
      <c r="BT44" s="378">
        <v>27.395009999999999</v>
      </c>
      <c r="BU44" s="378">
        <v>29.036840000000002</v>
      </c>
      <c r="BV44" s="378">
        <v>35.77704</v>
      </c>
    </row>
    <row r="45" spans="1:74" ht="11.1" customHeight="1" x14ac:dyDescent="0.2">
      <c r="A45" s="56" t="s">
        <v>1196</v>
      </c>
      <c r="B45" s="567" t="s">
        <v>1207</v>
      </c>
      <c r="C45" s="259">
        <v>44.639435773999999</v>
      </c>
      <c r="D45" s="259">
        <v>90.260918625000002</v>
      </c>
      <c r="E45" s="259">
        <v>45.783265739000001</v>
      </c>
      <c r="F45" s="259">
        <v>37.312952357999997</v>
      </c>
      <c r="G45" s="259">
        <v>44.806583625000002</v>
      </c>
      <c r="H45" s="259">
        <v>39.256083238999999</v>
      </c>
      <c r="I45" s="259">
        <v>42.178610108999997</v>
      </c>
      <c r="J45" s="259">
        <v>36.745940476000001</v>
      </c>
      <c r="K45" s="259">
        <v>38.484794673000003</v>
      </c>
      <c r="L45" s="259">
        <v>36.985925938000001</v>
      </c>
      <c r="M45" s="259">
        <v>32.530586155999998</v>
      </c>
      <c r="N45" s="259">
        <v>29.539467159000001</v>
      </c>
      <c r="O45" s="259">
        <v>35.594270938000001</v>
      </c>
      <c r="P45" s="259">
        <v>30.548824256</v>
      </c>
      <c r="Q45" s="259">
        <v>28.340957635999999</v>
      </c>
      <c r="R45" s="259">
        <v>34.332097320999999</v>
      </c>
      <c r="S45" s="259">
        <v>30.036680119</v>
      </c>
      <c r="T45" s="259">
        <v>31.831184034</v>
      </c>
      <c r="U45" s="259">
        <v>43.165364281000002</v>
      </c>
      <c r="V45" s="259">
        <v>40.041507011</v>
      </c>
      <c r="W45" s="259">
        <v>39.023187618999998</v>
      </c>
      <c r="X45" s="259">
        <v>35.841072292</v>
      </c>
      <c r="Y45" s="259">
        <v>29.988161606999999</v>
      </c>
      <c r="Z45" s="259">
        <v>37.093420803999997</v>
      </c>
      <c r="AA45" s="259">
        <v>33.652942330000002</v>
      </c>
      <c r="AB45" s="259">
        <v>29.039217280999999</v>
      </c>
      <c r="AC45" s="259">
        <v>34.674774321000001</v>
      </c>
      <c r="AD45" s="259">
        <v>34.398394125000003</v>
      </c>
      <c r="AE45" s="259">
        <v>35.360233067999999</v>
      </c>
      <c r="AF45" s="259">
        <v>29.95249858</v>
      </c>
      <c r="AG45" s="259">
        <v>35.616748063000003</v>
      </c>
      <c r="AH45" s="259">
        <v>32.154279619999997</v>
      </c>
      <c r="AI45" s="259">
        <v>37.517318875000001</v>
      </c>
      <c r="AJ45" s="259">
        <v>33.598029034</v>
      </c>
      <c r="AK45" s="259">
        <v>35.000318958000001</v>
      </c>
      <c r="AL45" s="259">
        <v>41.365689688000003</v>
      </c>
      <c r="AM45" s="259">
        <v>73.369733152999999</v>
      </c>
      <c r="AN45" s="259">
        <v>31.167148906000001</v>
      </c>
      <c r="AO45" s="259">
        <v>37.765500568</v>
      </c>
      <c r="AP45" s="259">
        <v>39.310800475999997</v>
      </c>
      <c r="AQ45" s="259">
        <v>44.487758239000001</v>
      </c>
      <c r="AR45" s="259">
        <v>35.396447500000001</v>
      </c>
      <c r="AS45" s="259">
        <v>40.104854582999998</v>
      </c>
      <c r="AT45" s="259">
        <v>38.726088505</v>
      </c>
      <c r="AU45" s="259">
        <v>41.351170920999998</v>
      </c>
      <c r="AV45" s="259">
        <v>38.334911890999997</v>
      </c>
      <c r="AW45" s="259">
        <v>42.0370025</v>
      </c>
      <c r="AX45" s="259">
        <v>37.835433063000004</v>
      </c>
      <c r="AY45" s="259">
        <v>38.700897756000003</v>
      </c>
      <c r="AZ45" s="259">
        <v>29.440715405999999</v>
      </c>
      <c r="BA45" s="259">
        <v>33.233683601000003</v>
      </c>
      <c r="BB45" s="259">
        <v>29.513949574000002</v>
      </c>
      <c r="BC45" s="259">
        <v>29.328377869000001</v>
      </c>
      <c r="BD45" s="259">
        <v>26.781477905999999</v>
      </c>
      <c r="BE45" s="259">
        <v>32.827892273000003</v>
      </c>
      <c r="BF45" s="259">
        <v>29.330724403000001</v>
      </c>
      <c r="BG45" s="259">
        <v>31.361443999999999</v>
      </c>
      <c r="BH45" s="259">
        <v>29.732951277000002</v>
      </c>
      <c r="BI45" s="378">
        <v>30.945489999999999</v>
      </c>
      <c r="BJ45" s="378">
        <v>34.414369999999998</v>
      </c>
      <c r="BK45" s="378">
        <v>35.253039999999999</v>
      </c>
      <c r="BL45" s="378">
        <v>33.730620000000002</v>
      </c>
      <c r="BM45" s="378">
        <v>30.520040000000002</v>
      </c>
      <c r="BN45" s="378">
        <v>29.172930000000001</v>
      </c>
      <c r="BO45" s="378">
        <v>28.8568</v>
      </c>
      <c r="BP45" s="378">
        <v>28.73498</v>
      </c>
      <c r="BQ45" s="378">
        <v>31.62059</v>
      </c>
      <c r="BR45" s="378">
        <v>31.773050000000001</v>
      </c>
      <c r="BS45" s="378">
        <v>30.947120000000002</v>
      </c>
      <c r="BT45" s="378">
        <v>30.2197</v>
      </c>
      <c r="BU45" s="378">
        <v>30.443940000000001</v>
      </c>
      <c r="BV45" s="378">
        <v>34.121760000000002</v>
      </c>
    </row>
    <row r="46" spans="1:74" ht="11.1" customHeight="1" x14ac:dyDescent="0.2">
      <c r="A46" s="56" t="s">
        <v>1197</v>
      </c>
      <c r="B46" s="567" t="s">
        <v>1208</v>
      </c>
      <c r="C46" s="259">
        <v>30.435952381</v>
      </c>
      <c r="D46" s="259">
        <v>35.3389375</v>
      </c>
      <c r="E46" s="259">
        <v>31.234034091000002</v>
      </c>
      <c r="F46" s="259">
        <v>29.681619317999999</v>
      </c>
      <c r="G46" s="259">
        <v>32.711812500000001</v>
      </c>
      <c r="H46" s="259">
        <v>30.656477273</v>
      </c>
      <c r="I46" s="259">
        <v>33.238885869999997</v>
      </c>
      <c r="J46" s="259">
        <v>31.509553571000001</v>
      </c>
      <c r="K46" s="259">
        <v>36.005357142999998</v>
      </c>
      <c r="L46" s="259">
        <v>32.593039773000001</v>
      </c>
      <c r="M46" s="259">
        <v>25.949187500000001</v>
      </c>
      <c r="N46" s="259">
        <v>24.597357955</v>
      </c>
      <c r="O46" s="259">
        <v>25.25721875</v>
      </c>
      <c r="P46" s="259">
        <v>25.035089286000002</v>
      </c>
      <c r="Q46" s="259">
        <v>24.640597826</v>
      </c>
      <c r="R46" s="259">
        <v>26.801607142999998</v>
      </c>
      <c r="S46" s="259">
        <v>30.620625</v>
      </c>
      <c r="T46" s="259">
        <v>31.253153408999999</v>
      </c>
      <c r="U46" s="259">
        <v>39.364593749999997</v>
      </c>
      <c r="V46" s="259">
        <v>39.827228261000002</v>
      </c>
      <c r="W46" s="259">
        <v>36.345654762000002</v>
      </c>
      <c r="X46" s="259">
        <v>34.379523810000002</v>
      </c>
      <c r="Y46" s="259">
        <v>27.464404762000001</v>
      </c>
      <c r="Z46" s="259">
        <v>35.203363095</v>
      </c>
      <c r="AA46" s="259">
        <v>31.273267045000001</v>
      </c>
      <c r="AB46" s="259">
        <v>26.670437499999998</v>
      </c>
      <c r="AC46" s="259">
        <v>28.353858696</v>
      </c>
      <c r="AD46" s="259">
        <v>30.201812499999999</v>
      </c>
      <c r="AE46" s="259">
        <v>35.087329545000003</v>
      </c>
      <c r="AF46" s="259">
        <v>34.569886363999998</v>
      </c>
      <c r="AG46" s="259">
        <v>36.909687499999997</v>
      </c>
      <c r="AH46" s="259">
        <v>31.370625</v>
      </c>
      <c r="AI46" s="259">
        <v>36.386843749999997</v>
      </c>
      <c r="AJ46" s="259">
        <v>30.211931818</v>
      </c>
      <c r="AK46" s="259">
        <v>28.870267857000002</v>
      </c>
      <c r="AL46" s="259">
        <v>27.568562499999999</v>
      </c>
      <c r="AM46" s="259">
        <v>40.638323864</v>
      </c>
      <c r="AN46" s="259">
        <v>26.479156249999999</v>
      </c>
      <c r="AO46" s="259">
        <v>26.556505682000001</v>
      </c>
      <c r="AP46" s="259">
        <v>34.451934524000002</v>
      </c>
      <c r="AQ46" s="259">
        <v>38.105511364000002</v>
      </c>
      <c r="AR46" s="259">
        <v>35.071994048000001</v>
      </c>
      <c r="AS46" s="259">
        <v>37.157589285999997</v>
      </c>
      <c r="AT46" s="259">
        <v>36.634999999999998</v>
      </c>
      <c r="AU46" s="259">
        <v>37.886546053000004</v>
      </c>
      <c r="AV46" s="259">
        <v>38.906304347999999</v>
      </c>
      <c r="AW46" s="259">
        <v>39.586428570999999</v>
      </c>
      <c r="AX46" s="259">
        <v>36.419812499999999</v>
      </c>
      <c r="AY46" s="259">
        <v>35.084886363999999</v>
      </c>
      <c r="AZ46" s="259">
        <v>28.597906250000001</v>
      </c>
      <c r="BA46" s="259">
        <v>30.642976189999999</v>
      </c>
      <c r="BB46" s="259">
        <v>28.999147727</v>
      </c>
      <c r="BC46" s="259">
        <v>27.970681817999999</v>
      </c>
      <c r="BD46" s="259">
        <v>26.453968750000001</v>
      </c>
      <c r="BE46" s="259">
        <v>32.740397727000001</v>
      </c>
      <c r="BF46" s="259">
        <v>28.651221590999999</v>
      </c>
      <c r="BG46" s="259">
        <v>30.73153125</v>
      </c>
      <c r="BH46" s="259">
        <v>27.428451086999999</v>
      </c>
      <c r="BI46" s="378">
        <v>29.618259999999999</v>
      </c>
      <c r="BJ46" s="378">
        <v>30.732019999999999</v>
      </c>
      <c r="BK46" s="378">
        <v>31.825230000000001</v>
      </c>
      <c r="BL46" s="378">
        <v>31.038589999999999</v>
      </c>
      <c r="BM46" s="378">
        <v>28.916049999999998</v>
      </c>
      <c r="BN46" s="378">
        <v>27.395130000000002</v>
      </c>
      <c r="BO46" s="378">
        <v>27.633520000000001</v>
      </c>
      <c r="BP46" s="378">
        <v>28.642669999999999</v>
      </c>
      <c r="BQ46" s="378">
        <v>31.1784</v>
      </c>
      <c r="BR46" s="378">
        <v>31.233930000000001</v>
      </c>
      <c r="BS46" s="378">
        <v>30.474519999999998</v>
      </c>
      <c r="BT46" s="378">
        <v>29.497389999999999</v>
      </c>
      <c r="BU46" s="378">
        <v>29.44999</v>
      </c>
      <c r="BV46" s="378">
        <v>30.718820000000001</v>
      </c>
    </row>
    <row r="47" spans="1:74" ht="11.1" customHeight="1" x14ac:dyDescent="0.2">
      <c r="A47" s="56" t="s">
        <v>1198</v>
      </c>
      <c r="B47" s="567" t="s">
        <v>1209</v>
      </c>
      <c r="C47" s="259">
        <v>29.404910714</v>
      </c>
      <c r="D47" s="259">
        <v>28.564968749999998</v>
      </c>
      <c r="E47" s="259">
        <v>27.751590909000001</v>
      </c>
      <c r="F47" s="259">
        <v>29.173778409000001</v>
      </c>
      <c r="G47" s="259">
        <v>29.615749999999998</v>
      </c>
      <c r="H47" s="259">
        <v>31.559602272999999</v>
      </c>
      <c r="I47" s="259">
        <v>34.189473640999999</v>
      </c>
      <c r="J47" s="259">
        <v>31.461650893000002</v>
      </c>
      <c r="K47" s="259">
        <v>30.186767262</v>
      </c>
      <c r="L47" s="259">
        <v>26.824731818</v>
      </c>
      <c r="M47" s="259">
        <v>24.300587813</v>
      </c>
      <c r="N47" s="259">
        <v>21.699865909</v>
      </c>
      <c r="O47" s="259">
        <v>23.801805938000001</v>
      </c>
      <c r="P47" s="259">
        <v>20.558873810000001</v>
      </c>
      <c r="Q47" s="259">
        <v>18.770275271999999</v>
      </c>
      <c r="R47" s="259">
        <v>23.908863988</v>
      </c>
      <c r="S47" s="259">
        <v>23.115482143000001</v>
      </c>
      <c r="T47" s="259">
        <v>31.256289489</v>
      </c>
      <c r="U47" s="259">
        <v>33.607924687999997</v>
      </c>
      <c r="V47" s="259">
        <v>32.593408695999997</v>
      </c>
      <c r="W47" s="259">
        <v>36.782417559999999</v>
      </c>
      <c r="X47" s="259">
        <v>36.333016667000003</v>
      </c>
      <c r="Y47" s="259">
        <v>26.716611607000001</v>
      </c>
      <c r="Z47" s="259">
        <v>35.836062202000001</v>
      </c>
      <c r="AA47" s="259">
        <v>31.286221307000002</v>
      </c>
      <c r="AB47" s="259">
        <v>25.573871563000001</v>
      </c>
      <c r="AC47" s="259">
        <v>29.293053261000001</v>
      </c>
      <c r="AD47" s="259">
        <v>38.000240937999997</v>
      </c>
      <c r="AE47" s="259">
        <v>35.139747442999997</v>
      </c>
      <c r="AF47" s="259">
        <v>32.034503692999998</v>
      </c>
      <c r="AG47" s="259">
        <v>35.998700624999998</v>
      </c>
      <c r="AH47" s="259">
        <v>30.472764674</v>
      </c>
      <c r="AI47" s="259">
        <v>28.750007188000001</v>
      </c>
      <c r="AJ47" s="259">
        <v>26.762923579999999</v>
      </c>
      <c r="AK47" s="259">
        <v>24.852670238000002</v>
      </c>
      <c r="AL47" s="259">
        <v>28.743617188000002</v>
      </c>
      <c r="AM47" s="259">
        <v>33.108419601999998</v>
      </c>
      <c r="AN47" s="259">
        <v>24.315900312</v>
      </c>
      <c r="AO47" s="259">
        <v>22.188074147999998</v>
      </c>
      <c r="AP47" s="259">
        <v>24.397300595000001</v>
      </c>
      <c r="AQ47" s="259">
        <v>30.6437375</v>
      </c>
      <c r="AR47" s="259">
        <v>30.435057440000001</v>
      </c>
      <c r="AS47" s="259">
        <v>34.149397917000002</v>
      </c>
      <c r="AT47" s="259">
        <v>29.550833151999999</v>
      </c>
      <c r="AU47" s="259">
        <v>26.212023354999999</v>
      </c>
      <c r="AV47" s="259">
        <v>35.369316032999997</v>
      </c>
      <c r="AW47" s="259">
        <v>42.616371428999997</v>
      </c>
      <c r="AX47" s="259">
        <v>31.352083125</v>
      </c>
      <c r="AY47" s="259">
        <v>28.552306818000002</v>
      </c>
      <c r="AZ47" s="259">
        <v>27.485459687999999</v>
      </c>
      <c r="BA47" s="259">
        <v>31.418118452000002</v>
      </c>
      <c r="BB47" s="259">
        <v>24.783113067999999</v>
      </c>
      <c r="BC47" s="259">
        <v>28.997365340999998</v>
      </c>
      <c r="BD47" s="259">
        <v>27.625429688000001</v>
      </c>
      <c r="BE47" s="259">
        <v>33.675886079999998</v>
      </c>
      <c r="BF47" s="259">
        <v>30.744647443000002</v>
      </c>
      <c r="BG47" s="259">
        <v>30.098027188</v>
      </c>
      <c r="BH47" s="259">
        <v>23.221609238999999</v>
      </c>
      <c r="BI47" s="378">
        <v>30.38992</v>
      </c>
      <c r="BJ47" s="378">
        <v>30.190580000000001</v>
      </c>
      <c r="BK47" s="378">
        <v>29.453009999999999</v>
      </c>
      <c r="BL47" s="378">
        <v>29.262730000000001</v>
      </c>
      <c r="BM47" s="378">
        <v>27.356159999999999</v>
      </c>
      <c r="BN47" s="378">
        <v>25.919920000000001</v>
      </c>
      <c r="BO47" s="378">
        <v>27.620760000000001</v>
      </c>
      <c r="BP47" s="378">
        <v>29.205400000000001</v>
      </c>
      <c r="BQ47" s="378">
        <v>32.905549999999998</v>
      </c>
      <c r="BR47" s="378">
        <v>34.907550000000001</v>
      </c>
      <c r="BS47" s="378">
        <v>29.922160000000002</v>
      </c>
      <c r="BT47" s="378">
        <v>29.174669999999999</v>
      </c>
      <c r="BU47" s="378">
        <v>29.032599999999999</v>
      </c>
      <c r="BV47" s="378">
        <v>28.99719</v>
      </c>
    </row>
    <row r="48" spans="1:74" ht="11.1" customHeight="1" x14ac:dyDescent="0.2">
      <c r="A48" s="107" t="s">
        <v>1199</v>
      </c>
      <c r="B48" s="567" t="s">
        <v>1210</v>
      </c>
      <c r="C48" s="259">
        <v>29.175000000000001</v>
      </c>
      <c r="D48" s="259">
        <v>34.723684210999998</v>
      </c>
      <c r="E48" s="259">
        <v>30.25</v>
      </c>
      <c r="F48" s="259">
        <v>28.130952381</v>
      </c>
      <c r="G48" s="259">
        <v>28.774999999999999</v>
      </c>
      <c r="H48" s="259">
        <v>38.806818182000001</v>
      </c>
      <c r="I48" s="259">
        <v>34.579545455000002</v>
      </c>
      <c r="J48" s="259">
        <v>34.25</v>
      </c>
      <c r="K48" s="259">
        <v>31.476190475999999</v>
      </c>
      <c r="L48" s="259">
        <v>25.113636364000001</v>
      </c>
      <c r="M48" s="259">
        <v>31.697368421</v>
      </c>
      <c r="N48" s="259">
        <v>23.909090909</v>
      </c>
      <c r="O48" s="259">
        <v>23.684210526000001</v>
      </c>
      <c r="P48" s="259">
        <v>21.862500000000001</v>
      </c>
      <c r="Q48" s="259">
        <v>20.670454544999998</v>
      </c>
      <c r="R48" s="259">
        <v>21.5</v>
      </c>
      <c r="S48" s="259">
        <v>21.845238094999999</v>
      </c>
      <c r="T48" s="259">
        <v>27.431818182000001</v>
      </c>
      <c r="U48" s="259">
        <v>36.375</v>
      </c>
      <c r="V48" s="259">
        <v>33.554347825999997</v>
      </c>
      <c r="W48" s="259">
        <v>32.202380951999999</v>
      </c>
      <c r="X48" s="259">
        <v>31.559523810000002</v>
      </c>
      <c r="Y48" s="259">
        <v>24.262499999999999</v>
      </c>
      <c r="Z48" s="259">
        <v>31.547619048000001</v>
      </c>
      <c r="AA48" s="259">
        <v>29.337499999999999</v>
      </c>
      <c r="AB48" s="259">
        <v>26.526315789000002</v>
      </c>
      <c r="AC48" s="259">
        <v>31.815217391000001</v>
      </c>
      <c r="AD48" s="259">
        <v>31.912500000000001</v>
      </c>
      <c r="AE48" s="259">
        <v>33.670454544999998</v>
      </c>
      <c r="AF48" s="259">
        <v>30.931818182000001</v>
      </c>
      <c r="AG48" s="259">
        <v>30.1</v>
      </c>
      <c r="AH48" s="259">
        <v>25.902173912999999</v>
      </c>
      <c r="AI48" s="259">
        <v>27.5625</v>
      </c>
      <c r="AJ48" s="259">
        <v>30.647727273000001</v>
      </c>
      <c r="AK48" s="259">
        <v>27.1875</v>
      </c>
      <c r="AL48" s="259">
        <v>30.75</v>
      </c>
      <c r="AM48" s="259">
        <v>38.25</v>
      </c>
      <c r="AN48" s="259">
        <v>26.684210526000001</v>
      </c>
      <c r="AO48" s="259">
        <v>27.583333332999999</v>
      </c>
      <c r="AP48" s="259">
        <v>29.845238094999999</v>
      </c>
      <c r="AQ48" s="259">
        <v>28.522727273000001</v>
      </c>
      <c r="AR48" s="259">
        <v>29.523809524000001</v>
      </c>
      <c r="AS48" s="259">
        <v>31.464285713999999</v>
      </c>
      <c r="AT48" s="259">
        <v>31.173913042999999</v>
      </c>
      <c r="AU48" s="259">
        <v>32.776315789000002</v>
      </c>
      <c r="AV48" s="259">
        <v>31.413043477999999</v>
      </c>
      <c r="AW48" s="259">
        <v>31.524999999999999</v>
      </c>
      <c r="AX48" s="259">
        <v>30.597222221999999</v>
      </c>
      <c r="AY48" s="259">
        <v>31.595238094999999</v>
      </c>
      <c r="AZ48" s="259">
        <v>30.631578947000001</v>
      </c>
      <c r="BA48" s="259">
        <v>29.988095238</v>
      </c>
      <c r="BB48" s="259">
        <v>29.920454544999998</v>
      </c>
      <c r="BC48" s="259">
        <v>29.590909091</v>
      </c>
      <c r="BD48" s="259">
        <v>30.1</v>
      </c>
      <c r="BE48" s="259">
        <v>31.119047619</v>
      </c>
      <c r="BF48" s="259">
        <v>31.397727273000001</v>
      </c>
      <c r="BG48" s="259">
        <v>30.712499999999999</v>
      </c>
      <c r="BH48" s="259">
        <v>28.456521738999999</v>
      </c>
      <c r="BI48" s="378">
        <v>31.196549999999998</v>
      </c>
      <c r="BJ48" s="378">
        <v>32.634810000000002</v>
      </c>
      <c r="BK48" s="378">
        <v>33.15943</v>
      </c>
      <c r="BL48" s="378">
        <v>31.135210000000001</v>
      </c>
      <c r="BM48" s="378">
        <v>28.19772</v>
      </c>
      <c r="BN48" s="378">
        <v>28.377210000000002</v>
      </c>
      <c r="BO48" s="378">
        <v>28.471229999999998</v>
      </c>
      <c r="BP48" s="378">
        <v>28.95843</v>
      </c>
      <c r="BQ48" s="378">
        <v>31.138000000000002</v>
      </c>
      <c r="BR48" s="378">
        <v>31.60859</v>
      </c>
      <c r="BS48" s="378">
        <v>29.877749999999999</v>
      </c>
      <c r="BT48" s="378">
        <v>28.576750000000001</v>
      </c>
      <c r="BU48" s="378">
        <v>29.280750000000001</v>
      </c>
      <c r="BV48" s="378">
        <v>31.322220000000002</v>
      </c>
    </row>
    <row r="49" spans="1:74" ht="11.1" customHeight="1" x14ac:dyDescent="0.2">
      <c r="A49" s="52" t="s">
        <v>1200</v>
      </c>
      <c r="B49" s="567" t="s">
        <v>1211</v>
      </c>
      <c r="C49" s="259">
        <v>30.625</v>
      </c>
      <c r="D49" s="259">
        <v>32</v>
      </c>
      <c r="E49" s="259">
        <v>28.977272726999999</v>
      </c>
      <c r="F49" s="259">
        <v>31.178571429000002</v>
      </c>
      <c r="G49" s="259">
        <v>29.962499999999999</v>
      </c>
      <c r="H49" s="259">
        <v>36.090909091</v>
      </c>
      <c r="I49" s="259">
        <v>34.488636364000001</v>
      </c>
      <c r="J49" s="259">
        <v>35.071428570999998</v>
      </c>
      <c r="K49" s="259">
        <v>34.702380951999999</v>
      </c>
      <c r="L49" s="259">
        <v>28.590909091</v>
      </c>
      <c r="M49" s="259">
        <v>29.302631579</v>
      </c>
      <c r="N49" s="259">
        <v>25</v>
      </c>
      <c r="O49" s="259">
        <v>23.197368421</v>
      </c>
      <c r="P49" s="259">
        <v>21.024999999999999</v>
      </c>
      <c r="Q49" s="259">
        <v>20.943181817999999</v>
      </c>
      <c r="R49" s="259">
        <v>23.202380951999999</v>
      </c>
      <c r="S49" s="259">
        <v>23.785714286000001</v>
      </c>
      <c r="T49" s="259">
        <v>29.238636364000001</v>
      </c>
      <c r="U49" s="259">
        <v>38.887500000000003</v>
      </c>
      <c r="V49" s="259">
        <v>32.989130435</v>
      </c>
      <c r="W49" s="259">
        <v>32.773809524000001</v>
      </c>
      <c r="X49" s="259">
        <v>33.440476189999998</v>
      </c>
      <c r="Y49" s="259">
        <v>27.65</v>
      </c>
      <c r="Z49" s="259">
        <v>34.797619048000001</v>
      </c>
      <c r="AA49" s="259">
        <v>30.5625</v>
      </c>
      <c r="AB49" s="259">
        <v>27.276315789000002</v>
      </c>
      <c r="AC49" s="259">
        <v>30.989130435</v>
      </c>
      <c r="AD49" s="259">
        <v>32.912500000000001</v>
      </c>
      <c r="AE49" s="259">
        <v>33.681818182000001</v>
      </c>
      <c r="AF49" s="259">
        <v>29.863636364000001</v>
      </c>
      <c r="AG49" s="259">
        <v>30.487500000000001</v>
      </c>
      <c r="AH49" s="259">
        <v>31.586956522000001</v>
      </c>
      <c r="AI49" s="259">
        <v>32.112499999999997</v>
      </c>
      <c r="AJ49" s="259">
        <v>34.897727273000001</v>
      </c>
      <c r="AK49" s="259">
        <v>25.725000000000001</v>
      </c>
      <c r="AL49" s="259">
        <v>28.375</v>
      </c>
      <c r="AM49" s="259">
        <v>37.559523810000002</v>
      </c>
      <c r="AN49" s="259">
        <v>26.973684210999998</v>
      </c>
      <c r="AO49" s="259">
        <v>26.404761905000001</v>
      </c>
      <c r="AP49" s="259">
        <v>30.666666667000001</v>
      </c>
      <c r="AQ49" s="259">
        <v>29.954545455000002</v>
      </c>
      <c r="AR49" s="259">
        <v>29.952380951999999</v>
      </c>
      <c r="AS49" s="259">
        <v>31.678571429000002</v>
      </c>
      <c r="AT49" s="259">
        <v>31.25</v>
      </c>
      <c r="AU49" s="259">
        <v>32.171052631999999</v>
      </c>
      <c r="AV49" s="259">
        <v>31.760869565</v>
      </c>
      <c r="AW49" s="259">
        <v>30.85</v>
      </c>
      <c r="AX49" s="259">
        <v>30.652777778000001</v>
      </c>
      <c r="AY49" s="259">
        <v>31.642857143000001</v>
      </c>
      <c r="AZ49" s="259">
        <v>30.486842105000001</v>
      </c>
      <c r="BA49" s="259">
        <v>30.011904762</v>
      </c>
      <c r="BB49" s="259">
        <v>29.897727273000001</v>
      </c>
      <c r="BC49" s="259">
        <v>29.25</v>
      </c>
      <c r="BD49" s="259">
        <v>29.5625</v>
      </c>
      <c r="BE49" s="259">
        <v>30.404761905000001</v>
      </c>
      <c r="BF49" s="259">
        <v>31.159090909</v>
      </c>
      <c r="BG49" s="259">
        <v>30.362500000000001</v>
      </c>
      <c r="BH49" s="259">
        <v>29.358695652000002</v>
      </c>
      <c r="BI49" s="378">
        <v>33.650199999999998</v>
      </c>
      <c r="BJ49" s="378">
        <v>33.688839999999999</v>
      </c>
      <c r="BK49" s="378">
        <v>34.477229999999999</v>
      </c>
      <c r="BL49" s="378">
        <v>29.216200000000001</v>
      </c>
      <c r="BM49" s="378">
        <v>30.126950000000001</v>
      </c>
      <c r="BN49" s="378">
        <v>29.23657</v>
      </c>
      <c r="BO49" s="378">
        <v>28.610910000000001</v>
      </c>
      <c r="BP49" s="378">
        <v>28.388439999999999</v>
      </c>
      <c r="BQ49" s="378">
        <v>29.052219999999998</v>
      </c>
      <c r="BR49" s="378">
        <v>29.47336</v>
      </c>
      <c r="BS49" s="378">
        <v>27.077860000000001</v>
      </c>
      <c r="BT49" s="378">
        <v>29.365770000000001</v>
      </c>
      <c r="BU49" s="378">
        <v>31.118500000000001</v>
      </c>
      <c r="BV49" s="378">
        <v>32.073720000000002</v>
      </c>
    </row>
    <row r="50" spans="1:74" ht="11.1" customHeight="1" x14ac:dyDescent="0.2">
      <c r="A50" s="107" t="s">
        <v>1201</v>
      </c>
      <c r="B50" s="567" t="s">
        <v>1212</v>
      </c>
      <c r="C50" s="259">
        <v>23.314</v>
      </c>
      <c r="D50" s="259">
        <v>19.690000000000001</v>
      </c>
      <c r="E50" s="259">
        <v>19.243181818</v>
      </c>
      <c r="F50" s="259">
        <v>20.293809524</v>
      </c>
      <c r="G50" s="259">
        <v>27.957000000000001</v>
      </c>
      <c r="H50" s="259">
        <v>37.257272727</v>
      </c>
      <c r="I50" s="259">
        <v>39.942272727000002</v>
      </c>
      <c r="J50" s="259">
        <v>32.29</v>
      </c>
      <c r="K50" s="259">
        <v>27.487142856999998</v>
      </c>
      <c r="L50" s="259">
        <v>23.41</v>
      </c>
      <c r="M50" s="259">
        <v>20.576842105000001</v>
      </c>
      <c r="N50" s="259">
        <v>21.560909090999999</v>
      </c>
      <c r="O50" s="259">
        <v>22.833157894999999</v>
      </c>
      <c r="P50" s="259">
        <v>17.152000000000001</v>
      </c>
      <c r="Q50" s="259">
        <v>13.274545455</v>
      </c>
      <c r="R50" s="259">
        <v>12.746666667</v>
      </c>
      <c r="S50" s="259">
        <v>14.662857143</v>
      </c>
      <c r="T50" s="259">
        <v>22.325454544999999</v>
      </c>
      <c r="U50" s="259">
        <v>31.123999999999999</v>
      </c>
      <c r="V50" s="259">
        <v>35.982608696</v>
      </c>
      <c r="W50" s="259">
        <v>28.557619047999999</v>
      </c>
      <c r="X50" s="259">
        <v>23.29047619</v>
      </c>
      <c r="Y50" s="259">
        <v>19.146999999999998</v>
      </c>
      <c r="Z50" s="259">
        <v>34.330952381000003</v>
      </c>
      <c r="AA50" s="259">
        <v>34.0685</v>
      </c>
      <c r="AB50" s="259">
        <v>23.462105263000002</v>
      </c>
      <c r="AC50" s="259">
        <v>13.852173913</v>
      </c>
      <c r="AD50" s="259">
        <v>14.746</v>
      </c>
      <c r="AE50" s="259">
        <v>17.742272727</v>
      </c>
      <c r="AF50" s="259">
        <v>16.197272727000001</v>
      </c>
      <c r="AG50" s="259">
        <v>29.6355</v>
      </c>
      <c r="AH50" s="259">
        <v>51.956956521999999</v>
      </c>
      <c r="AI50" s="259">
        <v>31.184999999999999</v>
      </c>
      <c r="AJ50" s="259">
        <v>26.870909091000001</v>
      </c>
      <c r="AK50" s="259">
        <v>26.280999999999999</v>
      </c>
      <c r="AL50" s="259">
        <v>28.32</v>
      </c>
      <c r="AM50" s="259">
        <v>22.958571428999999</v>
      </c>
      <c r="AN50" s="259">
        <v>21.467894737000002</v>
      </c>
      <c r="AO50" s="259">
        <v>20.974761905000001</v>
      </c>
      <c r="AP50" s="259">
        <v>17.980952381000002</v>
      </c>
      <c r="AQ50" s="259">
        <v>14.546818182000001</v>
      </c>
      <c r="AR50" s="259">
        <v>22.572857143</v>
      </c>
      <c r="AS50" s="259">
        <v>72.002857143</v>
      </c>
      <c r="AT50" s="259">
        <v>77.147826086999999</v>
      </c>
      <c r="AU50" s="259">
        <v>30.831052631999999</v>
      </c>
      <c r="AV50" s="259">
        <v>42.388260870000003</v>
      </c>
      <c r="AW50" s="259">
        <v>55.738</v>
      </c>
      <c r="AX50" s="259">
        <v>54.651111110999999</v>
      </c>
      <c r="AY50" s="259">
        <v>35.965238094999997</v>
      </c>
      <c r="AZ50" s="259">
        <v>90.38</v>
      </c>
      <c r="BA50" s="259">
        <v>40.880952381</v>
      </c>
      <c r="BB50" s="259">
        <v>18.137727272999999</v>
      </c>
      <c r="BC50" s="259">
        <v>14.582272726999999</v>
      </c>
      <c r="BD50" s="259">
        <v>22.916499999999999</v>
      </c>
      <c r="BE50" s="259">
        <v>32.249523809999999</v>
      </c>
      <c r="BF50" s="259">
        <v>33.415909091000003</v>
      </c>
      <c r="BG50" s="259">
        <v>32.542499999999997</v>
      </c>
      <c r="BH50" s="259">
        <v>36.132173913000003</v>
      </c>
      <c r="BI50" s="378">
        <v>37.750749999999996</v>
      </c>
      <c r="BJ50" s="378">
        <v>38.933680000000003</v>
      </c>
      <c r="BK50" s="378">
        <v>38.487940000000002</v>
      </c>
      <c r="BL50" s="378">
        <v>37.832990000000002</v>
      </c>
      <c r="BM50" s="378">
        <v>35.32396</v>
      </c>
      <c r="BN50" s="378">
        <v>34.089680000000001</v>
      </c>
      <c r="BO50" s="378">
        <v>32.957439999999998</v>
      </c>
      <c r="BP50" s="378">
        <v>31.290130000000001</v>
      </c>
      <c r="BQ50" s="378">
        <v>34.356949999999998</v>
      </c>
      <c r="BR50" s="378">
        <v>34.758069999999996</v>
      </c>
      <c r="BS50" s="378">
        <v>33.676009999999998</v>
      </c>
      <c r="BT50" s="378">
        <v>34.848820000000003</v>
      </c>
      <c r="BU50" s="378">
        <v>36.712380000000003</v>
      </c>
      <c r="BV50" s="378">
        <v>38.777509999999999</v>
      </c>
    </row>
    <row r="51" spans="1:74" ht="11.1" customHeight="1" x14ac:dyDescent="0.2">
      <c r="A51" s="110" t="s">
        <v>1202</v>
      </c>
      <c r="B51" s="756" t="s">
        <v>1213</v>
      </c>
      <c r="C51" s="214">
        <v>26.556999999999999</v>
      </c>
      <c r="D51" s="214">
        <v>24.622105263000002</v>
      </c>
      <c r="E51" s="214">
        <v>25.073181817999998</v>
      </c>
      <c r="F51" s="214">
        <v>24.074761904999999</v>
      </c>
      <c r="G51" s="214">
        <v>24.485499999999998</v>
      </c>
      <c r="H51" s="214">
        <v>31.594545454999999</v>
      </c>
      <c r="I51" s="214">
        <v>34.117272727</v>
      </c>
      <c r="J51" s="214">
        <v>35.857619047999997</v>
      </c>
      <c r="K51" s="214">
        <v>29.460476190000001</v>
      </c>
      <c r="L51" s="214">
        <v>27.187272727</v>
      </c>
      <c r="M51" s="214">
        <v>22.912105263000001</v>
      </c>
      <c r="N51" s="214">
        <v>21.695454545</v>
      </c>
      <c r="O51" s="214">
        <v>21.562105262999999</v>
      </c>
      <c r="P51" s="214">
        <v>18.765499999999999</v>
      </c>
      <c r="Q51" s="214">
        <v>17.020909091</v>
      </c>
      <c r="R51" s="214">
        <v>18.625714286000001</v>
      </c>
      <c r="S51" s="214">
        <v>18.727619048000001</v>
      </c>
      <c r="T51" s="214">
        <v>29.892727272999998</v>
      </c>
      <c r="U51" s="214">
        <v>40.896000000000001</v>
      </c>
      <c r="V51" s="214">
        <v>37.178260870000003</v>
      </c>
      <c r="W51" s="214">
        <v>26.682380951999999</v>
      </c>
      <c r="X51" s="214">
        <v>26.674761905</v>
      </c>
      <c r="Y51" s="214">
        <v>19.959</v>
      </c>
      <c r="Z51" s="214">
        <v>28.761904762</v>
      </c>
      <c r="AA51" s="214">
        <v>27.491499999999998</v>
      </c>
      <c r="AB51" s="214">
        <v>22.123157894999999</v>
      </c>
      <c r="AC51" s="214">
        <v>20.897826086999999</v>
      </c>
      <c r="AD51" s="214">
        <v>27.2545</v>
      </c>
      <c r="AE51" s="214">
        <v>28.739090909000002</v>
      </c>
      <c r="AF51" s="214">
        <v>42.306363636</v>
      </c>
      <c r="AG51" s="214">
        <v>38.549999999999997</v>
      </c>
      <c r="AH51" s="214">
        <v>53.943478261000003</v>
      </c>
      <c r="AI51" s="214">
        <v>38.774000000000001</v>
      </c>
      <c r="AJ51" s="214">
        <v>35.598636364000001</v>
      </c>
      <c r="AK51" s="214">
        <v>29.183</v>
      </c>
      <c r="AL51" s="214">
        <v>27.475000000000001</v>
      </c>
      <c r="AM51" s="214">
        <v>27.717142856999999</v>
      </c>
      <c r="AN51" s="214">
        <v>26.473684210999998</v>
      </c>
      <c r="AO51" s="214">
        <v>24.976190475999999</v>
      </c>
      <c r="AP51" s="214">
        <v>25.347619047999999</v>
      </c>
      <c r="AQ51" s="214">
        <v>22.265000000000001</v>
      </c>
      <c r="AR51" s="214">
        <v>29.668095237999999</v>
      </c>
      <c r="AS51" s="214">
        <v>89.43</v>
      </c>
      <c r="AT51" s="214">
        <v>81.089565217000001</v>
      </c>
      <c r="AU51" s="214">
        <v>32.812631578999998</v>
      </c>
      <c r="AV51" s="214">
        <v>36.543478260999997</v>
      </c>
      <c r="AW51" s="214">
        <v>44.3125</v>
      </c>
      <c r="AX51" s="214">
        <v>47.264444443999999</v>
      </c>
      <c r="AY51" s="214">
        <v>36.910952381000001</v>
      </c>
      <c r="AZ51" s="214">
        <v>62.665263158000002</v>
      </c>
      <c r="BA51" s="214">
        <v>33.113333333</v>
      </c>
      <c r="BB51" s="214">
        <v>20.009545455000001</v>
      </c>
      <c r="BC51" s="214">
        <v>11.723636364000001</v>
      </c>
      <c r="BD51" s="214">
        <v>23.627500000000001</v>
      </c>
      <c r="BE51" s="214">
        <v>45.812857143000002</v>
      </c>
      <c r="BF51" s="214">
        <v>43.297272726999999</v>
      </c>
      <c r="BG51" s="214">
        <v>36.878999999999998</v>
      </c>
      <c r="BH51" s="214">
        <v>40.923913042999999</v>
      </c>
      <c r="BI51" s="380">
        <v>38.341439999999999</v>
      </c>
      <c r="BJ51" s="380">
        <v>38.753929999999997</v>
      </c>
      <c r="BK51" s="380">
        <v>40.297669999999997</v>
      </c>
      <c r="BL51" s="380">
        <v>42.54777</v>
      </c>
      <c r="BM51" s="380">
        <v>40.781370000000003</v>
      </c>
      <c r="BN51" s="380">
        <v>41.552900000000001</v>
      </c>
      <c r="BO51" s="380">
        <v>40.289700000000003</v>
      </c>
      <c r="BP51" s="380">
        <v>39.342820000000003</v>
      </c>
      <c r="BQ51" s="380">
        <v>40.423029999999997</v>
      </c>
      <c r="BR51" s="380">
        <v>40.071420000000003</v>
      </c>
      <c r="BS51" s="380">
        <v>36.942439999999998</v>
      </c>
      <c r="BT51" s="380">
        <v>36.528860000000002</v>
      </c>
      <c r="BU51" s="380">
        <v>39.069560000000003</v>
      </c>
      <c r="BV51" s="380">
        <v>40.638660000000002</v>
      </c>
    </row>
    <row r="52" spans="1:74" s="272" customFormat="1" ht="11.1" customHeight="1" x14ac:dyDescent="0.2">
      <c r="A52" s="101"/>
      <c r="B52" s="802" t="s">
        <v>373</v>
      </c>
      <c r="C52" s="803"/>
      <c r="D52" s="803"/>
      <c r="E52" s="803"/>
      <c r="F52" s="803"/>
      <c r="G52" s="803"/>
      <c r="H52" s="803"/>
      <c r="I52" s="803"/>
      <c r="J52" s="803"/>
      <c r="K52" s="803"/>
      <c r="L52" s="803"/>
      <c r="M52" s="803"/>
      <c r="N52" s="803"/>
      <c r="O52" s="803"/>
      <c r="P52" s="803"/>
      <c r="Q52" s="799"/>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
      <c r="A53" s="101"/>
      <c r="B53" s="814" t="s">
        <v>1406</v>
      </c>
      <c r="C53" s="781"/>
      <c r="D53" s="781"/>
      <c r="E53" s="781"/>
      <c r="F53" s="781"/>
      <c r="G53" s="781"/>
      <c r="H53" s="781"/>
      <c r="I53" s="781"/>
      <c r="J53" s="781"/>
      <c r="K53" s="781"/>
      <c r="L53" s="781"/>
      <c r="M53" s="781"/>
      <c r="N53" s="781"/>
      <c r="O53" s="781"/>
      <c r="P53" s="781"/>
      <c r="Q53" s="781"/>
      <c r="AY53" s="511"/>
      <c r="AZ53" s="511"/>
      <c r="BA53" s="511"/>
      <c r="BB53" s="511"/>
      <c r="BC53" s="511"/>
      <c r="BD53" s="662"/>
      <c r="BE53" s="662"/>
      <c r="BF53" s="662"/>
      <c r="BG53" s="511"/>
      <c r="BH53" s="511"/>
      <c r="BI53" s="511"/>
      <c r="BJ53" s="511"/>
    </row>
    <row r="54" spans="1:74" s="272" customFormat="1" ht="12" customHeight="1" x14ac:dyDescent="0.2">
      <c r="A54" s="101"/>
      <c r="B54" s="814" t="s">
        <v>1407</v>
      </c>
      <c r="C54" s="781"/>
      <c r="D54" s="781"/>
      <c r="E54" s="781"/>
      <c r="F54" s="781"/>
      <c r="G54" s="781"/>
      <c r="H54" s="781"/>
      <c r="I54" s="781"/>
      <c r="J54" s="781"/>
      <c r="K54" s="781"/>
      <c r="L54" s="781"/>
      <c r="M54" s="781"/>
      <c r="N54" s="781"/>
      <c r="O54" s="781"/>
      <c r="P54" s="781"/>
      <c r="Q54" s="781"/>
      <c r="AY54" s="511"/>
      <c r="AZ54" s="511"/>
      <c r="BA54" s="511"/>
      <c r="BB54" s="511"/>
      <c r="BC54" s="511"/>
      <c r="BD54" s="662"/>
      <c r="BE54" s="662"/>
      <c r="BF54" s="662"/>
      <c r="BG54" s="511"/>
      <c r="BH54" s="511"/>
      <c r="BI54" s="511"/>
      <c r="BJ54" s="511"/>
    </row>
    <row r="55" spans="1:74" s="452" customFormat="1" ht="12" customHeight="1" x14ac:dyDescent="0.2">
      <c r="A55" s="451"/>
      <c r="B55" s="843" t="s">
        <v>1408</v>
      </c>
      <c r="C55" s="844"/>
      <c r="D55" s="844"/>
      <c r="E55" s="844"/>
      <c r="F55" s="844"/>
      <c r="G55" s="844"/>
      <c r="H55" s="844"/>
      <c r="I55" s="844"/>
      <c r="J55" s="844"/>
      <c r="K55" s="844"/>
      <c r="L55" s="844"/>
      <c r="M55" s="844"/>
      <c r="N55" s="844"/>
      <c r="O55" s="844"/>
      <c r="P55" s="844"/>
      <c r="Q55" s="844"/>
      <c r="AY55" s="512"/>
      <c r="AZ55" s="512"/>
      <c r="BA55" s="512"/>
      <c r="BB55" s="512"/>
      <c r="BC55" s="512"/>
      <c r="BD55" s="663"/>
      <c r="BE55" s="663"/>
      <c r="BF55" s="663"/>
      <c r="BG55" s="512"/>
      <c r="BH55" s="512"/>
      <c r="BI55" s="512"/>
      <c r="BJ55" s="512"/>
    </row>
    <row r="56" spans="1:74" s="452" customFormat="1" ht="12" customHeight="1" x14ac:dyDescent="0.2">
      <c r="A56" s="451"/>
      <c r="B56" s="843" t="s">
        <v>1409</v>
      </c>
      <c r="C56" s="844"/>
      <c r="D56" s="844"/>
      <c r="E56" s="844"/>
      <c r="F56" s="844"/>
      <c r="G56" s="844"/>
      <c r="H56" s="844"/>
      <c r="I56" s="844"/>
      <c r="J56" s="844"/>
      <c r="K56" s="844"/>
      <c r="L56" s="844"/>
      <c r="M56" s="844"/>
      <c r="N56" s="844"/>
      <c r="O56" s="844"/>
      <c r="P56" s="844"/>
      <c r="Q56" s="844"/>
      <c r="AY56" s="512"/>
      <c r="AZ56" s="512"/>
      <c r="BA56" s="512"/>
      <c r="BB56" s="512"/>
      <c r="BC56" s="512"/>
      <c r="BD56" s="663"/>
      <c r="BE56" s="663"/>
      <c r="BF56" s="663"/>
      <c r="BG56" s="512"/>
      <c r="BH56" s="512"/>
      <c r="BI56" s="512"/>
      <c r="BJ56" s="512"/>
    </row>
    <row r="57" spans="1:74" s="452" customFormat="1" ht="12" customHeight="1" x14ac:dyDescent="0.2">
      <c r="A57" s="453"/>
      <c r="B57" s="836" t="s">
        <v>1410</v>
      </c>
      <c r="C57" s="803"/>
      <c r="D57" s="803"/>
      <c r="E57" s="803"/>
      <c r="F57" s="803"/>
      <c r="G57" s="803"/>
      <c r="H57" s="803"/>
      <c r="I57" s="803"/>
      <c r="J57" s="803"/>
      <c r="K57" s="803"/>
      <c r="L57" s="803"/>
      <c r="M57" s="803"/>
      <c r="N57" s="803"/>
      <c r="O57" s="803"/>
      <c r="P57" s="803"/>
      <c r="Q57" s="799"/>
      <c r="AY57" s="512"/>
      <c r="AZ57" s="512"/>
      <c r="BA57" s="512"/>
      <c r="BB57" s="512"/>
      <c r="BC57" s="512"/>
      <c r="BD57" s="663"/>
      <c r="BE57" s="663"/>
      <c r="BF57" s="663"/>
      <c r="BG57" s="512"/>
      <c r="BH57" s="512"/>
      <c r="BI57" s="512"/>
      <c r="BJ57" s="512"/>
    </row>
    <row r="58" spans="1:74" s="452" customFormat="1" ht="12" customHeight="1" x14ac:dyDescent="0.2">
      <c r="A58" s="453"/>
      <c r="B58" s="836" t="s">
        <v>1411</v>
      </c>
      <c r="C58" s="803"/>
      <c r="D58" s="803"/>
      <c r="E58" s="803"/>
      <c r="F58" s="803"/>
      <c r="G58" s="803"/>
      <c r="H58" s="803"/>
      <c r="I58" s="803"/>
      <c r="J58" s="803"/>
      <c r="K58" s="803"/>
      <c r="L58" s="803"/>
      <c r="M58" s="803"/>
      <c r="N58" s="803"/>
      <c r="O58" s="803"/>
      <c r="P58" s="803"/>
      <c r="Q58" s="799"/>
      <c r="AY58" s="512"/>
      <c r="AZ58" s="512"/>
      <c r="BA58" s="512"/>
      <c r="BB58" s="512"/>
      <c r="BC58" s="512"/>
      <c r="BD58" s="663"/>
      <c r="BE58" s="663"/>
      <c r="BF58" s="663"/>
      <c r="BG58" s="512"/>
      <c r="BH58" s="512"/>
      <c r="BI58" s="512"/>
      <c r="BJ58" s="512"/>
    </row>
    <row r="59" spans="1:74" s="452" customFormat="1" ht="12" customHeight="1" x14ac:dyDescent="0.2">
      <c r="A59" s="453"/>
      <c r="B59" s="836" t="s">
        <v>1412</v>
      </c>
      <c r="C59" s="799"/>
      <c r="D59" s="799"/>
      <c r="E59" s="799"/>
      <c r="F59" s="799"/>
      <c r="G59" s="799"/>
      <c r="H59" s="799"/>
      <c r="I59" s="799"/>
      <c r="J59" s="799"/>
      <c r="K59" s="799"/>
      <c r="L59" s="799"/>
      <c r="M59" s="799"/>
      <c r="N59" s="799"/>
      <c r="O59" s="799"/>
      <c r="P59" s="799"/>
      <c r="Q59" s="799"/>
      <c r="AY59" s="512"/>
      <c r="AZ59" s="512"/>
      <c r="BA59" s="512"/>
      <c r="BB59" s="512"/>
      <c r="BC59" s="512"/>
      <c r="BD59" s="663"/>
      <c r="BE59" s="663"/>
      <c r="BF59" s="663"/>
      <c r="BG59" s="512"/>
      <c r="BH59" s="512"/>
      <c r="BI59" s="512"/>
      <c r="BJ59" s="512"/>
    </row>
    <row r="60" spans="1:74" s="452" customFormat="1" ht="12" customHeight="1" x14ac:dyDescent="0.2">
      <c r="A60" s="451"/>
      <c r="B60" s="802" t="s">
        <v>1413</v>
      </c>
      <c r="C60" s="845"/>
      <c r="D60" s="845"/>
      <c r="E60" s="845"/>
      <c r="F60" s="845"/>
      <c r="G60" s="845"/>
      <c r="H60" s="845"/>
      <c r="I60" s="845"/>
      <c r="J60" s="845"/>
      <c r="K60" s="845"/>
      <c r="L60" s="845"/>
      <c r="M60" s="845"/>
      <c r="N60" s="845"/>
      <c r="O60" s="845"/>
      <c r="P60" s="845"/>
      <c r="Q60" s="819"/>
      <c r="AY60" s="512"/>
      <c r="AZ60" s="512"/>
      <c r="BA60" s="512"/>
      <c r="BB60" s="512"/>
      <c r="BC60" s="512"/>
      <c r="BD60" s="663"/>
      <c r="BE60" s="663"/>
      <c r="BF60" s="663"/>
      <c r="BG60" s="512"/>
      <c r="BH60" s="512"/>
      <c r="BI60" s="512"/>
      <c r="BJ60" s="512"/>
    </row>
    <row r="61" spans="1:74" s="452" customFormat="1" ht="22.35" customHeight="1" x14ac:dyDescent="0.2">
      <c r="A61" s="451"/>
      <c r="B61" s="818" t="s">
        <v>1414</v>
      </c>
      <c r="C61" s="845"/>
      <c r="D61" s="845"/>
      <c r="E61" s="845"/>
      <c r="F61" s="845"/>
      <c r="G61" s="845"/>
      <c r="H61" s="845"/>
      <c r="I61" s="845"/>
      <c r="J61" s="845"/>
      <c r="K61" s="845"/>
      <c r="L61" s="845"/>
      <c r="M61" s="845"/>
      <c r="N61" s="845"/>
      <c r="O61" s="845"/>
      <c r="P61" s="845"/>
      <c r="Q61" s="819"/>
      <c r="AY61" s="512"/>
      <c r="AZ61" s="512"/>
      <c r="BA61" s="512"/>
      <c r="BB61" s="512"/>
      <c r="BC61" s="512"/>
      <c r="BD61" s="663"/>
      <c r="BE61" s="663"/>
      <c r="BF61" s="663"/>
      <c r="BG61" s="512"/>
      <c r="BH61" s="512"/>
      <c r="BI61" s="512"/>
      <c r="BJ61" s="512"/>
    </row>
    <row r="62" spans="1:74" s="452" customFormat="1" ht="12" customHeight="1" x14ac:dyDescent="0.2">
      <c r="A62" s="451"/>
      <c r="B62" s="818" t="s">
        <v>1415</v>
      </c>
      <c r="C62" s="845"/>
      <c r="D62" s="845"/>
      <c r="E62" s="845"/>
      <c r="F62" s="845"/>
      <c r="G62" s="845"/>
      <c r="H62" s="845"/>
      <c r="I62" s="845"/>
      <c r="J62" s="845"/>
      <c r="K62" s="845"/>
      <c r="L62" s="845"/>
      <c r="M62" s="845"/>
      <c r="N62" s="845"/>
      <c r="O62" s="845"/>
      <c r="P62" s="845"/>
      <c r="Q62" s="819"/>
      <c r="AY62" s="512"/>
      <c r="AZ62" s="512"/>
      <c r="BA62" s="512"/>
      <c r="BB62" s="512"/>
      <c r="BC62" s="512"/>
      <c r="BD62" s="663"/>
      <c r="BE62" s="663"/>
      <c r="BF62" s="663"/>
      <c r="BG62" s="512"/>
      <c r="BH62" s="512"/>
      <c r="BI62" s="512"/>
      <c r="BJ62" s="512"/>
    </row>
    <row r="63" spans="1:74" s="454" customFormat="1" ht="12" customHeight="1" x14ac:dyDescent="0.2">
      <c r="A63" s="429"/>
      <c r="B63" s="818" t="s">
        <v>1416</v>
      </c>
      <c r="C63" s="845"/>
      <c r="D63" s="845"/>
      <c r="E63" s="845"/>
      <c r="F63" s="845"/>
      <c r="G63" s="845"/>
      <c r="H63" s="845"/>
      <c r="I63" s="845"/>
      <c r="J63" s="845"/>
      <c r="K63" s="845"/>
      <c r="L63" s="845"/>
      <c r="M63" s="845"/>
      <c r="N63" s="845"/>
      <c r="O63" s="845"/>
      <c r="P63" s="845"/>
      <c r="Q63" s="819"/>
      <c r="AY63" s="506"/>
      <c r="AZ63" s="506"/>
      <c r="BA63" s="506"/>
      <c r="BB63" s="506"/>
      <c r="BC63" s="506"/>
      <c r="BD63" s="664"/>
      <c r="BE63" s="664"/>
      <c r="BF63" s="664"/>
      <c r="BG63" s="506"/>
      <c r="BH63" s="506"/>
      <c r="BI63" s="506"/>
      <c r="BJ63" s="506"/>
    </row>
    <row r="64" spans="1:74" ht="12.75" x14ac:dyDescent="0.2">
      <c r="A64" s="101"/>
      <c r="B64" s="818" t="s">
        <v>1417</v>
      </c>
      <c r="C64" s="819"/>
      <c r="D64" s="819"/>
      <c r="E64" s="819"/>
      <c r="F64" s="819"/>
      <c r="G64" s="819"/>
      <c r="H64" s="819"/>
      <c r="I64" s="819"/>
      <c r="J64" s="819"/>
      <c r="K64" s="819"/>
      <c r="L64" s="819"/>
      <c r="M64" s="819"/>
      <c r="N64" s="819"/>
      <c r="O64" s="819"/>
      <c r="P64" s="819"/>
      <c r="Q64" s="799"/>
      <c r="BK64" s="374"/>
      <c r="BL64" s="374"/>
      <c r="BM64" s="374"/>
      <c r="BN64" s="374"/>
      <c r="BO64" s="374"/>
      <c r="BP64" s="374"/>
      <c r="BQ64" s="374"/>
      <c r="BR64" s="374"/>
      <c r="BS64" s="374"/>
      <c r="BT64" s="374"/>
      <c r="BU64" s="374"/>
      <c r="BV64" s="374"/>
    </row>
    <row r="65" spans="1:74" ht="12.75" x14ac:dyDescent="0.2">
      <c r="A65" s="101"/>
      <c r="B65" s="811" t="s">
        <v>959</v>
      </c>
      <c r="C65" s="799"/>
      <c r="D65" s="799"/>
      <c r="E65" s="799"/>
      <c r="F65" s="799"/>
      <c r="G65" s="799"/>
      <c r="H65" s="799"/>
      <c r="I65" s="799"/>
      <c r="J65" s="799"/>
      <c r="K65" s="799"/>
      <c r="L65" s="799"/>
      <c r="M65" s="799"/>
      <c r="N65" s="799"/>
      <c r="O65" s="799"/>
      <c r="P65" s="799"/>
      <c r="Q65" s="799"/>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AM3:AX3"/>
    <mergeCell ref="AY3:BJ3"/>
    <mergeCell ref="BK3:BV3"/>
    <mergeCell ref="B1:AL1"/>
    <mergeCell ref="C3:N3"/>
    <mergeCell ref="O3:Z3"/>
    <mergeCell ref="AA3:AL3"/>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R5" activePane="bottomRight" state="frozen"/>
      <selection activeCell="BF63" sqref="BF63"/>
      <selection pane="topRight" activeCell="BF63" sqref="BF63"/>
      <selection pane="bottomLeft" activeCell="BF63" sqref="BF63"/>
      <selection pane="bottomRight" activeCell="BJ15" sqref="BJ15"/>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0" customWidth="1"/>
    <col min="56" max="58" width="6.5703125" style="665" customWidth="1"/>
    <col min="59" max="62" width="6.5703125" style="370" customWidth="1"/>
    <col min="63" max="74" width="6.5703125" style="112" customWidth="1"/>
    <col min="75" max="16384" width="9.5703125" style="112"/>
  </cols>
  <sheetData>
    <row r="1" spans="1:74" ht="15.6" customHeight="1" x14ac:dyDescent="0.2">
      <c r="A1" s="790" t="s">
        <v>817</v>
      </c>
      <c r="B1" s="847" t="s">
        <v>1214</v>
      </c>
      <c r="C1" s="848"/>
      <c r="D1" s="848"/>
      <c r="E1" s="848"/>
      <c r="F1" s="848"/>
      <c r="G1" s="848"/>
      <c r="H1" s="848"/>
      <c r="I1" s="848"/>
      <c r="J1" s="848"/>
      <c r="K1" s="848"/>
      <c r="L1" s="848"/>
      <c r="M1" s="848"/>
      <c r="N1" s="848"/>
      <c r="O1" s="848"/>
      <c r="P1" s="848"/>
      <c r="Q1" s="848"/>
      <c r="R1" s="848"/>
      <c r="S1" s="848"/>
      <c r="T1" s="848"/>
      <c r="U1" s="848"/>
      <c r="V1" s="848"/>
      <c r="W1" s="848"/>
      <c r="X1" s="848"/>
      <c r="Y1" s="848"/>
      <c r="Z1" s="848"/>
      <c r="AA1" s="848"/>
      <c r="AB1" s="848"/>
      <c r="AC1" s="848"/>
      <c r="AD1" s="848"/>
      <c r="AE1" s="848"/>
      <c r="AF1" s="848"/>
      <c r="AG1" s="848"/>
      <c r="AH1" s="848"/>
      <c r="AI1" s="848"/>
      <c r="AJ1" s="848"/>
      <c r="AK1" s="848"/>
      <c r="AL1" s="848"/>
      <c r="AM1" s="116"/>
    </row>
    <row r="2" spans="1:74" ht="13.35" customHeight="1"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 customHeight="1" x14ac:dyDescent="0.2">
      <c r="A6" s="111" t="s">
        <v>1215</v>
      </c>
      <c r="B6" s="204" t="s">
        <v>447</v>
      </c>
      <c r="C6" s="757">
        <v>4.7661575799999998</v>
      </c>
      <c r="D6" s="757">
        <v>4.6689121800000004</v>
      </c>
      <c r="E6" s="757">
        <v>4.2984396499999997</v>
      </c>
      <c r="F6" s="757">
        <v>3.5614001000000002</v>
      </c>
      <c r="G6" s="757">
        <v>3.10085386</v>
      </c>
      <c r="H6" s="757">
        <v>3.5061392699999998</v>
      </c>
      <c r="I6" s="757">
        <v>4.3505863099999997</v>
      </c>
      <c r="J6" s="757">
        <v>4.6728987699999998</v>
      </c>
      <c r="K6" s="757">
        <v>4.2577134900000004</v>
      </c>
      <c r="L6" s="757">
        <v>3.2914192099999999</v>
      </c>
      <c r="M6" s="757">
        <v>3.19208545</v>
      </c>
      <c r="N6" s="757">
        <v>3.8152681400000001</v>
      </c>
      <c r="O6" s="757">
        <v>4.3213041900000002</v>
      </c>
      <c r="P6" s="757">
        <v>3.9952842</v>
      </c>
      <c r="Q6" s="757">
        <v>3.74941879</v>
      </c>
      <c r="R6" s="757">
        <v>3.32666029</v>
      </c>
      <c r="S6" s="757">
        <v>3.05998086</v>
      </c>
      <c r="T6" s="757">
        <v>3.5622726600000001</v>
      </c>
      <c r="U6" s="757">
        <v>4.5432735199999996</v>
      </c>
      <c r="V6" s="757">
        <v>5.1516398199999998</v>
      </c>
      <c r="W6" s="757">
        <v>4.3145549599999997</v>
      </c>
      <c r="X6" s="757">
        <v>3.2099726500000001</v>
      </c>
      <c r="Y6" s="757">
        <v>3.2353908900000001</v>
      </c>
      <c r="Z6" s="757">
        <v>4.0623221699999998</v>
      </c>
      <c r="AA6" s="757">
        <v>4.4145479500000002</v>
      </c>
      <c r="AB6" s="757">
        <v>3.7607345900000002</v>
      </c>
      <c r="AC6" s="757">
        <v>3.8988904999999998</v>
      </c>
      <c r="AD6" s="757">
        <v>3.41727341</v>
      </c>
      <c r="AE6" s="757">
        <v>3.1346294600000002</v>
      </c>
      <c r="AF6" s="757">
        <v>3.6941368699999999</v>
      </c>
      <c r="AG6" s="757">
        <v>4.5414986600000002</v>
      </c>
      <c r="AH6" s="757">
        <v>4.3510151700000002</v>
      </c>
      <c r="AI6" s="757">
        <v>3.58626377</v>
      </c>
      <c r="AJ6" s="757">
        <v>3.1967585500000002</v>
      </c>
      <c r="AK6" s="757">
        <v>3.4401828600000002</v>
      </c>
      <c r="AL6" s="757">
        <v>4.4131102200000001</v>
      </c>
      <c r="AM6" s="757">
        <v>4.9784098300000004</v>
      </c>
      <c r="AN6" s="757">
        <v>3.8248589900000001</v>
      </c>
      <c r="AO6" s="757">
        <v>3.7746561999999999</v>
      </c>
      <c r="AP6" s="757">
        <v>3.41821829</v>
      </c>
      <c r="AQ6" s="757">
        <v>3.1562297199999998</v>
      </c>
      <c r="AR6" s="757">
        <v>3.5509333500000002</v>
      </c>
      <c r="AS6" s="757">
        <v>4.94082534</v>
      </c>
      <c r="AT6" s="757">
        <v>5.1076185399999998</v>
      </c>
      <c r="AU6" s="757">
        <v>4.10676079</v>
      </c>
      <c r="AV6" s="757">
        <v>3.3214954400000001</v>
      </c>
      <c r="AW6" s="757">
        <v>3.6397468499999999</v>
      </c>
      <c r="AX6" s="757">
        <v>4.2795196899999999</v>
      </c>
      <c r="AY6" s="757">
        <v>4.5356901199999999</v>
      </c>
      <c r="AZ6" s="757">
        <v>3.9604616300000002</v>
      </c>
      <c r="BA6" s="757">
        <v>3.9075998200000002</v>
      </c>
      <c r="BB6" s="757">
        <v>3.1971129899999999</v>
      </c>
      <c r="BC6" s="757">
        <v>3.1261771299999999</v>
      </c>
      <c r="BD6" s="757">
        <v>3.3762462800000002</v>
      </c>
      <c r="BE6" s="757">
        <v>4.96360768</v>
      </c>
      <c r="BF6" s="757">
        <v>4.6943541800000004</v>
      </c>
      <c r="BG6" s="757">
        <v>3.8222339999999999</v>
      </c>
      <c r="BH6" s="757">
        <v>3.2797079999999998</v>
      </c>
      <c r="BI6" s="758">
        <v>3.504381</v>
      </c>
      <c r="BJ6" s="758">
        <v>4.2103469999999996</v>
      </c>
      <c r="BK6" s="758">
        <v>4.5863550000000002</v>
      </c>
      <c r="BL6" s="758">
        <v>4.151122</v>
      </c>
      <c r="BM6" s="758">
        <v>3.9071370000000001</v>
      </c>
      <c r="BN6" s="758">
        <v>3.220904</v>
      </c>
      <c r="BO6" s="758">
        <v>3.1640359999999998</v>
      </c>
      <c r="BP6" s="758">
        <v>3.453443</v>
      </c>
      <c r="BQ6" s="758">
        <v>4.5990250000000001</v>
      </c>
      <c r="BR6" s="758">
        <v>4.7325970000000002</v>
      </c>
      <c r="BS6" s="758">
        <v>3.6030440000000001</v>
      </c>
      <c r="BT6" s="758">
        <v>3.1149520000000002</v>
      </c>
      <c r="BU6" s="758">
        <v>3.5643699999999998</v>
      </c>
      <c r="BV6" s="758">
        <v>4.2550829999999999</v>
      </c>
    </row>
    <row r="7" spans="1:74" ht="11.1" customHeight="1" x14ac:dyDescent="0.2">
      <c r="A7" s="111" t="s">
        <v>1216</v>
      </c>
      <c r="B7" s="187" t="s">
        <v>480</v>
      </c>
      <c r="C7" s="757">
        <v>13.305629830000001</v>
      </c>
      <c r="D7" s="757">
        <v>12.632739300000001</v>
      </c>
      <c r="E7" s="757">
        <v>12.133097729999999</v>
      </c>
      <c r="F7" s="757">
        <v>9.3194710100000009</v>
      </c>
      <c r="G7" s="757">
        <v>9.1081291499999999</v>
      </c>
      <c r="H7" s="757">
        <v>10.85229356</v>
      </c>
      <c r="I7" s="757">
        <v>13.145707639999999</v>
      </c>
      <c r="J7" s="757">
        <v>13.707441210000001</v>
      </c>
      <c r="K7" s="757">
        <v>12.148309080000001</v>
      </c>
      <c r="L7" s="757">
        <v>9.1188577500000001</v>
      </c>
      <c r="M7" s="757">
        <v>8.6921584799999998</v>
      </c>
      <c r="N7" s="757">
        <v>10.40985628</v>
      </c>
      <c r="O7" s="757">
        <v>12.0440158</v>
      </c>
      <c r="P7" s="757">
        <v>11.36313234</v>
      </c>
      <c r="Q7" s="757">
        <v>10.118817910000001</v>
      </c>
      <c r="R7" s="757">
        <v>8.7169738900000002</v>
      </c>
      <c r="S7" s="757">
        <v>8.6722040200000006</v>
      </c>
      <c r="T7" s="757">
        <v>10.82901189</v>
      </c>
      <c r="U7" s="757">
        <v>14.382376199999999</v>
      </c>
      <c r="V7" s="757">
        <v>15.47832461</v>
      </c>
      <c r="W7" s="757">
        <v>12.660667780000001</v>
      </c>
      <c r="X7" s="757">
        <v>9.1373953500000002</v>
      </c>
      <c r="Y7" s="757">
        <v>9.0148583200000001</v>
      </c>
      <c r="Z7" s="757">
        <v>11.381364919999999</v>
      </c>
      <c r="AA7" s="757">
        <v>12.265230239999999</v>
      </c>
      <c r="AB7" s="757">
        <v>10.30959182</v>
      </c>
      <c r="AC7" s="757">
        <v>10.675129180000001</v>
      </c>
      <c r="AD7" s="757">
        <v>8.7755417399999995</v>
      </c>
      <c r="AE7" s="757">
        <v>8.5171580799999997</v>
      </c>
      <c r="AF7" s="757">
        <v>10.721274510000001</v>
      </c>
      <c r="AG7" s="757">
        <v>13.75667157</v>
      </c>
      <c r="AH7" s="757">
        <v>12.85714228</v>
      </c>
      <c r="AI7" s="757">
        <v>10.536885229999999</v>
      </c>
      <c r="AJ7" s="757">
        <v>9.2502459800000008</v>
      </c>
      <c r="AK7" s="757">
        <v>9.18771922</v>
      </c>
      <c r="AL7" s="757">
        <v>11.714544180000001</v>
      </c>
      <c r="AM7" s="757">
        <v>13.739746520000001</v>
      </c>
      <c r="AN7" s="757">
        <v>10.928913319999999</v>
      </c>
      <c r="AO7" s="757">
        <v>10.77179209</v>
      </c>
      <c r="AP7" s="757">
        <v>9.5476263699999997</v>
      </c>
      <c r="AQ7" s="757">
        <v>9.0911498500000008</v>
      </c>
      <c r="AR7" s="757">
        <v>10.76555383</v>
      </c>
      <c r="AS7" s="757">
        <v>14.27730002</v>
      </c>
      <c r="AT7" s="757">
        <v>14.64571718</v>
      </c>
      <c r="AU7" s="757">
        <v>12.736082359999999</v>
      </c>
      <c r="AV7" s="757">
        <v>9.6873388400000007</v>
      </c>
      <c r="AW7" s="757">
        <v>9.6868814299999997</v>
      </c>
      <c r="AX7" s="757">
        <v>11.702286170000001</v>
      </c>
      <c r="AY7" s="757">
        <v>12.646271049999999</v>
      </c>
      <c r="AZ7" s="757">
        <v>11.58095022</v>
      </c>
      <c r="BA7" s="757">
        <v>11.024462460000001</v>
      </c>
      <c r="BB7" s="757">
        <v>8.6582835199999995</v>
      </c>
      <c r="BC7" s="757">
        <v>8.6342745300000008</v>
      </c>
      <c r="BD7" s="757">
        <v>10.41688255</v>
      </c>
      <c r="BE7" s="757">
        <v>14.913599919999999</v>
      </c>
      <c r="BF7" s="757">
        <v>14.23576503</v>
      </c>
      <c r="BG7" s="757">
        <v>11.710100000000001</v>
      </c>
      <c r="BH7" s="757">
        <v>9.4889700000000001</v>
      </c>
      <c r="BI7" s="758">
        <v>9.3235589999999995</v>
      </c>
      <c r="BJ7" s="758">
        <v>11.605</v>
      </c>
      <c r="BK7" s="758">
        <v>12.76003</v>
      </c>
      <c r="BL7" s="758">
        <v>12.08385</v>
      </c>
      <c r="BM7" s="758">
        <v>10.95171</v>
      </c>
      <c r="BN7" s="758">
        <v>8.7323570000000004</v>
      </c>
      <c r="BO7" s="758">
        <v>8.7096339999999994</v>
      </c>
      <c r="BP7" s="758">
        <v>10.60224</v>
      </c>
      <c r="BQ7" s="758">
        <v>13.936669999999999</v>
      </c>
      <c r="BR7" s="758">
        <v>13.76843</v>
      </c>
      <c r="BS7" s="758">
        <v>11.27538</v>
      </c>
      <c r="BT7" s="758">
        <v>9.0515179999999997</v>
      </c>
      <c r="BU7" s="758">
        <v>9.3739480000000004</v>
      </c>
      <c r="BV7" s="758">
        <v>11.612629999999999</v>
      </c>
    </row>
    <row r="8" spans="1:74" ht="11.1" customHeight="1" x14ac:dyDescent="0.2">
      <c r="A8" s="111" t="s">
        <v>1217</v>
      </c>
      <c r="B8" s="204" t="s">
        <v>448</v>
      </c>
      <c r="C8" s="757">
        <v>19.269387510000001</v>
      </c>
      <c r="D8" s="757">
        <v>17.616592260000001</v>
      </c>
      <c r="E8" s="757">
        <v>16.03364075</v>
      </c>
      <c r="F8" s="757">
        <v>11.73470816</v>
      </c>
      <c r="G8" s="757">
        <v>12.56428079</v>
      </c>
      <c r="H8" s="757">
        <v>14.71385592</v>
      </c>
      <c r="I8" s="757">
        <v>18.205301630000001</v>
      </c>
      <c r="J8" s="757">
        <v>17.871995349999999</v>
      </c>
      <c r="K8" s="757">
        <v>15.16835811</v>
      </c>
      <c r="L8" s="757">
        <v>11.781451519999999</v>
      </c>
      <c r="M8" s="757">
        <v>12.773845250000001</v>
      </c>
      <c r="N8" s="757">
        <v>15.419530699999999</v>
      </c>
      <c r="O8" s="757">
        <v>18.158318789999999</v>
      </c>
      <c r="P8" s="757">
        <v>15.73025296</v>
      </c>
      <c r="Q8" s="757">
        <v>13.66982436</v>
      </c>
      <c r="R8" s="757">
        <v>12.022169829999999</v>
      </c>
      <c r="S8" s="757">
        <v>12.36264441</v>
      </c>
      <c r="T8" s="757">
        <v>16.417349699999999</v>
      </c>
      <c r="U8" s="757">
        <v>20.369059279999998</v>
      </c>
      <c r="V8" s="757">
        <v>21.074190720000001</v>
      </c>
      <c r="W8" s="757">
        <v>15.693494230000001</v>
      </c>
      <c r="X8" s="757">
        <v>12.19438036</v>
      </c>
      <c r="Y8" s="757">
        <v>12.59124196</v>
      </c>
      <c r="Z8" s="757">
        <v>17.614732450000002</v>
      </c>
      <c r="AA8" s="757">
        <v>17.736402439999999</v>
      </c>
      <c r="AB8" s="757">
        <v>13.67212007</v>
      </c>
      <c r="AC8" s="757">
        <v>14.257932459999999</v>
      </c>
      <c r="AD8" s="757">
        <v>11.590782369999999</v>
      </c>
      <c r="AE8" s="757">
        <v>12.114459139999999</v>
      </c>
      <c r="AF8" s="757">
        <v>15.863171449999999</v>
      </c>
      <c r="AG8" s="757">
        <v>19.21673818</v>
      </c>
      <c r="AH8" s="757">
        <v>16.76708262</v>
      </c>
      <c r="AI8" s="757">
        <v>14.304039489999999</v>
      </c>
      <c r="AJ8" s="757">
        <v>12.328191260000001</v>
      </c>
      <c r="AK8" s="757">
        <v>13.748172739999999</v>
      </c>
      <c r="AL8" s="757">
        <v>17.675924859999999</v>
      </c>
      <c r="AM8" s="757">
        <v>19.60570092</v>
      </c>
      <c r="AN8" s="757">
        <v>15.38644652</v>
      </c>
      <c r="AO8" s="757">
        <v>14.77617731</v>
      </c>
      <c r="AP8" s="757">
        <v>13.193841730000001</v>
      </c>
      <c r="AQ8" s="757">
        <v>13.874640380000001</v>
      </c>
      <c r="AR8" s="757">
        <v>16.800435780000001</v>
      </c>
      <c r="AS8" s="757">
        <v>20.374985429999999</v>
      </c>
      <c r="AT8" s="757">
        <v>19.554533790000001</v>
      </c>
      <c r="AU8" s="757">
        <v>15.75226657</v>
      </c>
      <c r="AV8" s="757">
        <v>13.15595018</v>
      </c>
      <c r="AW8" s="757">
        <v>14.581416900000001</v>
      </c>
      <c r="AX8" s="757">
        <v>16.772052479999999</v>
      </c>
      <c r="AY8" s="757">
        <v>18.377867899999998</v>
      </c>
      <c r="AZ8" s="757">
        <v>15.93732544</v>
      </c>
      <c r="BA8" s="757">
        <v>15.72467211</v>
      </c>
      <c r="BB8" s="757">
        <v>11.83303873</v>
      </c>
      <c r="BC8" s="757">
        <v>11.97452477</v>
      </c>
      <c r="BD8" s="757">
        <v>14.321656519999999</v>
      </c>
      <c r="BE8" s="757">
        <v>21.190541710000002</v>
      </c>
      <c r="BF8" s="757">
        <v>18.00524489</v>
      </c>
      <c r="BG8" s="757">
        <v>15.73767</v>
      </c>
      <c r="BH8" s="757">
        <v>13.55381</v>
      </c>
      <c r="BI8" s="758">
        <v>13.930099999999999</v>
      </c>
      <c r="BJ8" s="758">
        <v>17.10566</v>
      </c>
      <c r="BK8" s="758">
        <v>18.53912</v>
      </c>
      <c r="BL8" s="758">
        <v>16.398900000000001</v>
      </c>
      <c r="BM8" s="758">
        <v>15.26614</v>
      </c>
      <c r="BN8" s="758">
        <v>11.72296</v>
      </c>
      <c r="BO8" s="758">
        <v>12.11126</v>
      </c>
      <c r="BP8" s="758">
        <v>15.01796</v>
      </c>
      <c r="BQ8" s="758">
        <v>19.431660000000001</v>
      </c>
      <c r="BR8" s="758">
        <v>18.107140000000001</v>
      </c>
      <c r="BS8" s="758">
        <v>14.15208</v>
      </c>
      <c r="BT8" s="758">
        <v>12.37453</v>
      </c>
      <c r="BU8" s="758">
        <v>13.78247</v>
      </c>
      <c r="BV8" s="758">
        <v>17.04083</v>
      </c>
    </row>
    <row r="9" spans="1:74" ht="11.1" customHeight="1" x14ac:dyDescent="0.2">
      <c r="A9" s="111" t="s">
        <v>1218</v>
      </c>
      <c r="B9" s="204" t="s">
        <v>449</v>
      </c>
      <c r="C9" s="757">
        <v>10.98053223</v>
      </c>
      <c r="D9" s="757">
        <v>9.7553043899999992</v>
      </c>
      <c r="E9" s="757">
        <v>8.6495210399999998</v>
      </c>
      <c r="F9" s="757">
        <v>6.3895112999999997</v>
      </c>
      <c r="G9" s="757">
        <v>6.4597451899999996</v>
      </c>
      <c r="H9" s="757">
        <v>8.3983918299999996</v>
      </c>
      <c r="I9" s="757">
        <v>10.44089934</v>
      </c>
      <c r="J9" s="757">
        <v>9.7038790600000002</v>
      </c>
      <c r="K9" s="757">
        <v>8.3457803100000003</v>
      </c>
      <c r="L9" s="757">
        <v>6.5469332099999997</v>
      </c>
      <c r="M9" s="757">
        <v>6.8115539900000002</v>
      </c>
      <c r="N9" s="757">
        <v>9.13768694</v>
      </c>
      <c r="O9" s="757">
        <v>10.63960327</v>
      </c>
      <c r="P9" s="757">
        <v>8.9472397299999997</v>
      </c>
      <c r="Q9" s="757">
        <v>7.5894098100000003</v>
      </c>
      <c r="R9" s="757">
        <v>6.38906785</v>
      </c>
      <c r="S9" s="757">
        <v>6.4039461900000001</v>
      </c>
      <c r="T9" s="757">
        <v>9.3961571300000006</v>
      </c>
      <c r="U9" s="757">
        <v>10.861623440000001</v>
      </c>
      <c r="V9" s="757">
        <v>10.602661360000001</v>
      </c>
      <c r="W9" s="757">
        <v>8.3318069099999992</v>
      </c>
      <c r="X9" s="757">
        <v>6.7896845399999997</v>
      </c>
      <c r="Y9" s="757">
        <v>6.7145729200000002</v>
      </c>
      <c r="Z9" s="757">
        <v>10.19423594</v>
      </c>
      <c r="AA9" s="757">
        <v>10.76914081</v>
      </c>
      <c r="AB9" s="757">
        <v>8.0509975800000007</v>
      </c>
      <c r="AC9" s="757">
        <v>7.8627301699999999</v>
      </c>
      <c r="AD9" s="757">
        <v>6.5348464499999999</v>
      </c>
      <c r="AE9" s="757">
        <v>6.6503961</v>
      </c>
      <c r="AF9" s="757">
        <v>8.7184313499999995</v>
      </c>
      <c r="AG9" s="757">
        <v>10.887760650000001</v>
      </c>
      <c r="AH9" s="757">
        <v>9.0477501900000004</v>
      </c>
      <c r="AI9" s="757">
        <v>7.9361433699999999</v>
      </c>
      <c r="AJ9" s="757">
        <v>6.9009937499999996</v>
      </c>
      <c r="AK9" s="757">
        <v>7.4308184900000001</v>
      </c>
      <c r="AL9" s="757">
        <v>9.7393470999999998</v>
      </c>
      <c r="AM9" s="757">
        <v>11.682786699999999</v>
      </c>
      <c r="AN9" s="757">
        <v>9.4894463299999998</v>
      </c>
      <c r="AO9" s="757">
        <v>8.5618102</v>
      </c>
      <c r="AP9" s="757">
        <v>7.5099264799999998</v>
      </c>
      <c r="AQ9" s="757">
        <v>7.7827904999999999</v>
      </c>
      <c r="AR9" s="757">
        <v>9.9305015799999996</v>
      </c>
      <c r="AS9" s="757">
        <v>10.898288409999999</v>
      </c>
      <c r="AT9" s="757">
        <v>10.36038329</v>
      </c>
      <c r="AU9" s="757">
        <v>8.3569863200000007</v>
      </c>
      <c r="AV9" s="757">
        <v>7.1866276200000003</v>
      </c>
      <c r="AW9" s="757">
        <v>8.2162980500000007</v>
      </c>
      <c r="AX9" s="757">
        <v>9.9157645999999993</v>
      </c>
      <c r="AY9" s="757">
        <v>10.765029650000001</v>
      </c>
      <c r="AZ9" s="757">
        <v>9.9373108000000006</v>
      </c>
      <c r="BA9" s="757">
        <v>9.23693527</v>
      </c>
      <c r="BB9" s="757">
        <v>6.6099885900000004</v>
      </c>
      <c r="BC9" s="757">
        <v>6.7626355399999998</v>
      </c>
      <c r="BD9" s="757">
        <v>8.1970521000000005</v>
      </c>
      <c r="BE9" s="757">
        <v>10.606602609999999</v>
      </c>
      <c r="BF9" s="757">
        <v>9.8181470300000004</v>
      </c>
      <c r="BG9" s="757">
        <v>8.9379650000000002</v>
      </c>
      <c r="BH9" s="757">
        <v>7.5240549999999997</v>
      </c>
      <c r="BI9" s="758">
        <v>7.8048440000000001</v>
      </c>
      <c r="BJ9" s="758">
        <v>10.091559999999999</v>
      </c>
      <c r="BK9" s="758">
        <v>11.00522</v>
      </c>
      <c r="BL9" s="758">
        <v>9.7161539999999995</v>
      </c>
      <c r="BM9" s="758">
        <v>8.6725259999999995</v>
      </c>
      <c r="BN9" s="758">
        <v>6.5476939999999999</v>
      </c>
      <c r="BO9" s="758">
        <v>6.9294799999999999</v>
      </c>
      <c r="BP9" s="758">
        <v>8.4497459999999993</v>
      </c>
      <c r="BQ9" s="758">
        <v>10.50109</v>
      </c>
      <c r="BR9" s="758">
        <v>10.32282</v>
      </c>
      <c r="BS9" s="758">
        <v>7.9202430000000001</v>
      </c>
      <c r="BT9" s="758">
        <v>6.9605009999999998</v>
      </c>
      <c r="BU9" s="758">
        <v>7.707865</v>
      </c>
      <c r="BV9" s="758">
        <v>10.164099999999999</v>
      </c>
    </row>
    <row r="10" spans="1:74" ht="11.1" customHeight="1" x14ac:dyDescent="0.2">
      <c r="A10" s="111" t="s">
        <v>1219</v>
      </c>
      <c r="B10" s="204" t="s">
        <v>450</v>
      </c>
      <c r="C10" s="757">
        <v>34.881196009999996</v>
      </c>
      <c r="D10" s="757">
        <v>32.491962010000002</v>
      </c>
      <c r="E10" s="757">
        <v>30.187357599999999</v>
      </c>
      <c r="F10" s="757">
        <v>22.728351180000001</v>
      </c>
      <c r="G10" s="757">
        <v>25.900712540000001</v>
      </c>
      <c r="H10" s="757">
        <v>32.680478970000003</v>
      </c>
      <c r="I10" s="757">
        <v>38.150934489999997</v>
      </c>
      <c r="J10" s="757">
        <v>36.290945010000002</v>
      </c>
      <c r="K10" s="757">
        <v>30.92437791</v>
      </c>
      <c r="L10" s="757">
        <v>24.600752270000001</v>
      </c>
      <c r="M10" s="757">
        <v>23.711546030000001</v>
      </c>
      <c r="N10" s="757">
        <v>26.709008000000001</v>
      </c>
      <c r="O10" s="757">
        <v>33.147890160000003</v>
      </c>
      <c r="P10" s="757">
        <v>30.3630517</v>
      </c>
      <c r="Q10" s="757">
        <v>25.2651322</v>
      </c>
      <c r="R10" s="757">
        <v>22.138528239999999</v>
      </c>
      <c r="S10" s="757">
        <v>25.095672709999999</v>
      </c>
      <c r="T10" s="757">
        <v>32.896369329999999</v>
      </c>
      <c r="U10" s="757">
        <v>40.388408149999997</v>
      </c>
      <c r="V10" s="757">
        <v>39.56286309</v>
      </c>
      <c r="W10" s="757">
        <v>33.632253740000003</v>
      </c>
      <c r="X10" s="757">
        <v>25.665376739999999</v>
      </c>
      <c r="Y10" s="757">
        <v>23.587616130000001</v>
      </c>
      <c r="Z10" s="757">
        <v>29.682675809999999</v>
      </c>
      <c r="AA10" s="757">
        <v>30.80231611</v>
      </c>
      <c r="AB10" s="757">
        <v>24.207351939999999</v>
      </c>
      <c r="AC10" s="757">
        <v>25.587819700000001</v>
      </c>
      <c r="AD10" s="757">
        <v>23.246766860000001</v>
      </c>
      <c r="AE10" s="757">
        <v>26.459626020000002</v>
      </c>
      <c r="AF10" s="757">
        <v>31.608837220000002</v>
      </c>
      <c r="AG10" s="757">
        <v>38.213983419999998</v>
      </c>
      <c r="AH10" s="757">
        <v>36.454540860000002</v>
      </c>
      <c r="AI10" s="757">
        <v>30.109186739999998</v>
      </c>
      <c r="AJ10" s="757">
        <v>27.051385979999999</v>
      </c>
      <c r="AK10" s="757">
        <v>24.950014960000001</v>
      </c>
      <c r="AL10" s="757">
        <v>30.598501280000001</v>
      </c>
      <c r="AM10" s="757">
        <v>39.502893360000002</v>
      </c>
      <c r="AN10" s="757">
        <v>27.621241189999999</v>
      </c>
      <c r="AO10" s="757">
        <v>26.69687493</v>
      </c>
      <c r="AP10" s="757">
        <v>24.000994939999998</v>
      </c>
      <c r="AQ10" s="757">
        <v>26.597595519999999</v>
      </c>
      <c r="AR10" s="757">
        <v>33.509462229999997</v>
      </c>
      <c r="AS10" s="757">
        <v>37.969052249999997</v>
      </c>
      <c r="AT10" s="757">
        <v>37.284708530000003</v>
      </c>
      <c r="AU10" s="757">
        <v>34.215143640000001</v>
      </c>
      <c r="AV10" s="757">
        <v>28.755258619999999</v>
      </c>
      <c r="AW10" s="757">
        <v>26.931502519999999</v>
      </c>
      <c r="AX10" s="757">
        <v>31.050250309999999</v>
      </c>
      <c r="AY10" s="757">
        <v>32.922510920000001</v>
      </c>
      <c r="AZ10" s="757">
        <v>28.131981769999999</v>
      </c>
      <c r="BA10" s="757">
        <v>27.195585040000001</v>
      </c>
      <c r="BB10" s="757">
        <v>23.23064037</v>
      </c>
      <c r="BC10" s="757">
        <v>28.303187149999999</v>
      </c>
      <c r="BD10" s="757">
        <v>32.95329314</v>
      </c>
      <c r="BE10" s="757">
        <v>39.250911299999999</v>
      </c>
      <c r="BF10" s="757">
        <v>37.636838019999999</v>
      </c>
      <c r="BG10" s="757">
        <v>33.996420000000001</v>
      </c>
      <c r="BH10" s="757">
        <v>29.796779999999998</v>
      </c>
      <c r="BI10" s="758">
        <v>26.036539999999999</v>
      </c>
      <c r="BJ10" s="758">
        <v>30.789819999999999</v>
      </c>
      <c r="BK10" s="758">
        <v>34.400750000000002</v>
      </c>
      <c r="BL10" s="758">
        <v>30.645309999999998</v>
      </c>
      <c r="BM10" s="758">
        <v>27.57066</v>
      </c>
      <c r="BN10" s="758">
        <v>23.17436</v>
      </c>
      <c r="BO10" s="758">
        <v>26.904070000000001</v>
      </c>
      <c r="BP10" s="758">
        <v>32.364600000000003</v>
      </c>
      <c r="BQ10" s="758">
        <v>38.717190000000002</v>
      </c>
      <c r="BR10" s="758">
        <v>37.129010000000001</v>
      </c>
      <c r="BS10" s="758">
        <v>31.455870000000001</v>
      </c>
      <c r="BT10" s="758">
        <v>26.067789999999999</v>
      </c>
      <c r="BU10" s="758">
        <v>25.687719999999999</v>
      </c>
      <c r="BV10" s="758">
        <v>31.235900000000001</v>
      </c>
    </row>
    <row r="11" spans="1:74" ht="11.1" customHeight="1" x14ac:dyDescent="0.2">
      <c r="A11" s="111" t="s">
        <v>1220</v>
      </c>
      <c r="B11" s="204" t="s">
        <v>451</v>
      </c>
      <c r="C11" s="757">
        <v>12.245426569999999</v>
      </c>
      <c r="D11" s="757">
        <v>12.057037100000001</v>
      </c>
      <c r="E11" s="757">
        <v>10.58911382</v>
      </c>
      <c r="F11" s="757">
        <v>7.1926126999999997</v>
      </c>
      <c r="G11" s="757">
        <v>7.6997772099999997</v>
      </c>
      <c r="H11" s="757">
        <v>10.131271160000001</v>
      </c>
      <c r="I11" s="757">
        <v>12.47020287</v>
      </c>
      <c r="J11" s="757">
        <v>12.41275106</v>
      </c>
      <c r="K11" s="757">
        <v>10.24884454</v>
      </c>
      <c r="L11" s="757">
        <v>7.6626309199999998</v>
      </c>
      <c r="M11" s="757">
        <v>7.11235485</v>
      </c>
      <c r="N11" s="757">
        <v>8.4831122200000006</v>
      </c>
      <c r="O11" s="757">
        <v>11.30017975</v>
      </c>
      <c r="P11" s="757">
        <v>10.83845202</v>
      </c>
      <c r="Q11" s="757">
        <v>8.3717927299999992</v>
      </c>
      <c r="R11" s="757">
        <v>7.0136523999999998</v>
      </c>
      <c r="S11" s="757">
        <v>7.5227367300000001</v>
      </c>
      <c r="T11" s="757">
        <v>10.318307069999999</v>
      </c>
      <c r="U11" s="757">
        <v>12.96553125</v>
      </c>
      <c r="V11" s="757">
        <v>13.11501603</v>
      </c>
      <c r="W11" s="757">
        <v>11.64451438</v>
      </c>
      <c r="X11" s="757">
        <v>8.4741536400000008</v>
      </c>
      <c r="Y11" s="757">
        <v>7.3096341799999998</v>
      </c>
      <c r="Z11" s="757">
        <v>9.7528288199999995</v>
      </c>
      <c r="AA11" s="757">
        <v>10.68516971</v>
      </c>
      <c r="AB11" s="757">
        <v>8.4024941999999996</v>
      </c>
      <c r="AC11" s="757">
        <v>8.07930919</v>
      </c>
      <c r="AD11" s="757">
        <v>7.37653084</v>
      </c>
      <c r="AE11" s="757">
        <v>7.8230880100000002</v>
      </c>
      <c r="AF11" s="757">
        <v>9.6793734600000008</v>
      </c>
      <c r="AG11" s="757">
        <v>12.0706895</v>
      </c>
      <c r="AH11" s="757">
        <v>11.837189779999999</v>
      </c>
      <c r="AI11" s="757">
        <v>9.6484439000000002</v>
      </c>
      <c r="AJ11" s="757">
        <v>8.3032774600000003</v>
      </c>
      <c r="AK11" s="757">
        <v>7.7593119799999997</v>
      </c>
      <c r="AL11" s="757">
        <v>10.135293020000001</v>
      </c>
      <c r="AM11" s="757">
        <v>14.229210569999999</v>
      </c>
      <c r="AN11" s="757">
        <v>10.281393080000001</v>
      </c>
      <c r="AO11" s="757">
        <v>8.3272754800000008</v>
      </c>
      <c r="AP11" s="757">
        <v>7.7021746899999997</v>
      </c>
      <c r="AQ11" s="757">
        <v>8.4985416100000002</v>
      </c>
      <c r="AR11" s="757">
        <v>11.112104459999999</v>
      </c>
      <c r="AS11" s="757">
        <v>12.68791914</v>
      </c>
      <c r="AT11" s="757">
        <v>12.27476476</v>
      </c>
      <c r="AU11" s="757">
        <v>11.33544863</v>
      </c>
      <c r="AV11" s="757">
        <v>8.9573701499999991</v>
      </c>
      <c r="AW11" s="757">
        <v>8.48702866</v>
      </c>
      <c r="AX11" s="757">
        <v>10.59235479</v>
      </c>
      <c r="AY11" s="757">
        <v>11.40193638</v>
      </c>
      <c r="AZ11" s="757">
        <v>9.9611150599999991</v>
      </c>
      <c r="BA11" s="757">
        <v>9.1897937699999996</v>
      </c>
      <c r="BB11" s="757">
        <v>7.3596332999999996</v>
      </c>
      <c r="BC11" s="757">
        <v>8.2132550700000007</v>
      </c>
      <c r="BD11" s="757">
        <v>10.34901653</v>
      </c>
      <c r="BE11" s="757">
        <v>12.49277015</v>
      </c>
      <c r="BF11" s="757">
        <v>12.474042499999999</v>
      </c>
      <c r="BG11" s="757">
        <v>11.760149999999999</v>
      </c>
      <c r="BH11" s="757">
        <v>9.5855990000000002</v>
      </c>
      <c r="BI11" s="758">
        <v>8.1923910000000006</v>
      </c>
      <c r="BJ11" s="758">
        <v>10.323650000000001</v>
      </c>
      <c r="BK11" s="758">
        <v>12.05744</v>
      </c>
      <c r="BL11" s="758">
        <v>11.236219999999999</v>
      </c>
      <c r="BM11" s="758">
        <v>9.4315479999999994</v>
      </c>
      <c r="BN11" s="758">
        <v>7.242801</v>
      </c>
      <c r="BO11" s="758">
        <v>8.1271780000000007</v>
      </c>
      <c r="BP11" s="758">
        <v>10.32362</v>
      </c>
      <c r="BQ11" s="758">
        <v>12.73136</v>
      </c>
      <c r="BR11" s="758">
        <v>12.480169999999999</v>
      </c>
      <c r="BS11" s="758">
        <v>10.32607</v>
      </c>
      <c r="BT11" s="758">
        <v>7.9177340000000003</v>
      </c>
      <c r="BU11" s="758">
        <v>7.9210890000000003</v>
      </c>
      <c r="BV11" s="758">
        <v>10.369730000000001</v>
      </c>
    </row>
    <row r="12" spans="1:74" ht="11.1" customHeight="1" x14ac:dyDescent="0.2">
      <c r="A12" s="111" t="s">
        <v>1221</v>
      </c>
      <c r="B12" s="204" t="s">
        <v>452</v>
      </c>
      <c r="C12" s="757">
        <v>20.18966649</v>
      </c>
      <c r="D12" s="757">
        <v>17.202199539999999</v>
      </c>
      <c r="E12" s="757">
        <v>17.226893789999998</v>
      </c>
      <c r="F12" s="757">
        <v>12.699437189999999</v>
      </c>
      <c r="G12" s="757">
        <v>14.079637249999999</v>
      </c>
      <c r="H12" s="757">
        <v>19.410321700000001</v>
      </c>
      <c r="I12" s="757">
        <v>24.850754590000001</v>
      </c>
      <c r="J12" s="757">
        <v>25.819367419999999</v>
      </c>
      <c r="K12" s="757">
        <v>22.00292979</v>
      </c>
      <c r="L12" s="757">
        <v>16.79497701</v>
      </c>
      <c r="M12" s="757">
        <v>12.64390431</v>
      </c>
      <c r="N12" s="757">
        <v>15.166349909999999</v>
      </c>
      <c r="O12" s="757">
        <v>18.488147990000002</v>
      </c>
      <c r="P12" s="757">
        <v>16.015564550000001</v>
      </c>
      <c r="Q12" s="757">
        <v>13.369712030000001</v>
      </c>
      <c r="R12" s="757">
        <v>12.53373611</v>
      </c>
      <c r="S12" s="757">
        <v>14.443075520000001</v>
      </c>
      <c r="T12" s="757">
        <v>20.20602555</v>
      </c>
      <c r="U12" s="757">
        <v>26.17269216</v>
      </c>
      <c r="V12" s="757">
        <v>25.85925319</v>
      </c>
      <c r="W12" s="757">
        <v>22.530396840000002</v>
      </c>
      <c r="X12" s="757">
        <v>17.8748416</v>
      </c>
      <c r="Y12" s="757">
        <v>13.62700514</v>
      </c>
      <c r="Z12" s="757">
        <v>16.076745280000001</v>
      </c>
      <c r="AA12" s="757">
        <v>18.26755545</v>
      </c>
      <c r="AB12" s="757">
        <v>13.62521042</v>
      </c>
      <c r="AC12" s="757">
        <v>13.59937457</v>
      </c>
      <c r="AD12" s="757">
        <v>13.28713698</v>
      </c>
      <c r="AE12" s="757">
        <v>15.43064259</v>
      </c>
      <c r="AF12" s="757">
        <v>20.386046499999999</v>
      </c>
      <c r="AG12" s="757">
        <v>24.685732909999999</v>
      </c>
      <c r="AH12" s="757">
        <v>24.778639210000001</v>
      </c>
      <c r="AI12" s="757">
        <v>20.852192680000002</v>
      </c>
      <c r="AJ12" s="757">
        <v>17.89116082</v>
      </c>
      <c r="AK12" s="757">
        <v>13.678539949999999</v>
      </c>
      <c r="AL12" s="757">
        <v>16.156233960000002</v>
      </c>
      <c r="AM12" s="757">
        <v>23.36415719</v>
      </c>
      <c r="AN12" s="757">
        <v>17.72243009</v>
      </c>
      <c r="AO12" s="757">
        <v>14.087088290000001</v>
      </c>
      <c r="AP12" s="757">
        <v>13.207970270000001</v>
      </c>
      <c r="AQ12" s="757">
        <v>16.630676210000001</v>
      </c>
      <c r="AR12" s="757">
        <v>23.651459580000001</v>
      </c>
      <c r="AS12" s="757">
        <v>26.13751392</v>
      </c>
      <c r="AT12" s="757">
        <v>25.99498294</v>
      </c>
      <c r="AU12" s="757">
        <v>22.352705530000001</v>
      </c>
      <c r="AV12" s="757">
        <v>17.777376610000001</v>
      </c>
      <c r="AW12" s="757">
        <v>14.502626169999999</v>
      </c>
      <c r="AX12" s="757">
        <v>17.280476230000001</v>
      </c>
      <c r="AY12" s="757">
        <v>19.090408910000001</v>
      </c>
      <c r="AZ12" s="757">
        <v>16.650774269999999</v>
      </c>
      <c r="BA12" s="757">
        <v>15.91296429</v>
      </c>
      <c r="BB12" s="757">
        <v>12.86476622</v>
      </c>
      <c r="BC12" s="757">
        <v>15.53244164</v>
      </c>
      <c r="BD12" s="757">
        <v>20.589386170000001</v>
      </c>
      <c r="BE12" s="757">
        <v>24.79803428</v>
      </c>
      <c r="BF12" s="757">
        <v>26.361531710000001</v>
      </c>
      <c r="BG12" s="757">
        <v>25.85445</v>
      </c>
      <c r="BH12" s="757">
        <v>20.89508</v>
      </c>
      <c r="BI12" s="758">
        <v>14.641780000000001</v>
      </c>
      <c r="BJ12" s="758">
        <v>16.945679999999999</v>
      </c>
      <c r="BK12" s="758">
        <v>19.328289999999999</v>
      </c>
      <c r="BL12" s="758">
        <v>17.545030000000001</v>
      </c>
      <c r="BM12" s="758">
        <v>15.8559</v>
      </c>
      <c r="BN12" s="758">
        <v>13.0533</v>
      </c>
      <c r="BO12" s="758">
        <v>16.069849999999999</v>
      </c>
      <c r="BP12" s="758">
        <v>21.52685</v>
      </c>
      <c r="BQ12" s="758">
        <v>26.0717</v>
      </c>
      <c r="BR12" s="758">
        <v>25.927050000000001</v>
      </c>
      <c r="BS12" s="758">
        <v>22.71969</v>
      </c>
      <c r="BT12" s="758">
        <v>17.834219999999998</v>
      </c>
      <c r="BU12" s="758">
        <v>14.12677</v>
      </c>
      <c r="BV12" s="758">
        <v>17.369689999999999</v>
      </c>
    </row>
    <row r="13" spans="1:74" ht="11.1" customHeight="1" x14ac:dyDescent="0.2">
      <c r="A13" s="111" t="s">
        <v>1222</v>
      </c>
      <c r="B13" s="204" t="s">
        <v>453</v>
      </c>
      <c r="C13" s="757">
        <v>8.2448129600000009</v>
      </c>
      <c r="D13" s="757">
        <v>6.2263536200000003</v>
      </c>
      <c r="E13" s="757">
        <v>6.5831538500000004</v>
      </c>
      <c r="F13" s="757">
        <v>6.0018808999999997</v>
      </c>
      <c r="G13" s="757">
        <v>6.4248314300000002</v>
      </c>
      <c r="H13" s="757">
        <v>9.3755157800000006</v>
      </c>
      <c r="I13" s="757">
        <v>10.743312530000001</v>
      </c>
      <c r="J13" s="757">
        <v>10.868973840000001</v>
      </c>
      <c r="K13" s="757">
        <v>8.9552412199999996</v>
      </c>
      <c r="L13" s="757">
        <v>7.12835252</v>
      </c>
      <c r="M13" s="757">
        <v>6.3537513299999997</v>
      </c>
      <c r="N13" s="757">
        <v>8.2999840500000008</v>
      </c>
      <c r="O13" s="757">
        <v>8.5613587599999992</v>
      </c>
      <c r="P13" s="757">
        <v>6.8382041200000003</v>
      </c>
      <c r="Q13" s="757">
        <v>6.40286285</v>
      </c>
      <c r="R13" s="757">
        <v>6.0342579799999996</v>
      </c>
      <c r="S13" s="757">
        <v>6.7800705199999998</v>
      </c>
      <c r="T13" s="757">
        <v>10.06597738</v>
      </c>
      <c r="U13" s="757">
        <v>11.66972741</v>
      </c>
      <c r="V13" s="757">
        <v>11.01973233</v>
      </c>
      <c r="W13" s="757">
        <v>8.3112026799999992</v>
      </c>
      <c r="X13" s="757">
        <v>6.8210895000000002</v>
      </c>
      <c r="Y13" s="757">
        <v>6.3154259799999997</v>
      </c>
      <c r="Z13" s="757">
        <v>8.18534659</v>
      </c>
      <c r="AA13" s="757">
        <v>8.5863651399999998</v>
      </c>
      <c r="AB13" s="757">
        <v>6.6546283199999996</v>
      </c>
      <c r="AC13" s="757">
        <v>6.71117893</v>
      </c>
      <c r="AD13" s="757">
        <v>6.3107239799999997</v>
      </c>
      <c r="AE13" s="757">
        <v>7.2646855500000003</v>
      </c>
      <c r="AF13" s="757">
        <v>9.9438394599999995</v>
      </c>
      <c r="AG13" s="757">
        <v>12.06145579</v>
      </c>
      <c r="AH13" s="757">
        <v>11.03121501</v>
      </c>
      <c r="AI13" s="757">
        <v>8.6998878200000007</v>
      </c>
      <c r="AJ13" s="757">
        <v>6.9761084799999997</v>
      </c>
      <c r="AK13" s="757">
        <v>6.4084035500000001</v>
      </c>
      <c r="AL13" s="757">
        <v>7.8873689899999997</v>
      </c>
      <c r="AM13" s="757">
        <v>7.8831828000000002</v>
      </c>
      <c r="AN13" s="757">
        <v>6.8251513499999996</v>
      </c>
      <c r="AO13" s="757">
        <v>6.8396683999999999</v>
      </c>
      <c r="AP13" s="757">
        <v>6.6015816899999997</v>
      </c>
      <c r="AQ13" s="757">
        <v>7.5780062299999997</v>
      </c>
      <c r="AR13" s="757">
        <v>9.8366750100000004</v>
      </c>
      <c r="AS13" s="757">
        <v>12.155610129999999</v>
      </c>
      <c r="AT13" s="757">
        <v>11.64467818</v>
      </c>
      <c r="AU13" s="757">
        <v>9.3269585700000004</v>
      </c>
      <c r="AV13" s="757">
        <v>6.7239480499999997</v>
      </c>
      <c r="AW13" s="757">
        <v>6.7052214499999998</v>
      </c>
      <c r="AX13" s="757">
        <v>8.1908792199999993</v>
      </c>
      <c r="AY13" s="757">
        <v>8.4392923199999998</v>
      </c>
      <c r="AZ13" s="757">
        <v>7.5576097999999998</v>
      </c>
      <c r="BA13" s="757">
        <v>7.1252139999999997</v>
      </c>
      <c r="BB13" s="757">
        <v>6.3954759799999996</v>
      </c>
      <c r="BC13" s="757">
        <v>6.6840458800000002</v>
      </c>
      <c r="BD13" s="757">
        <v>8.9349769000000006</v>
      </c>
      <c r="BE13" s="757">
        <v>11.728923869999999</v>
      </c>
      <c r="BF13" s="757">
        <v>12.027294660000001</v>
      </c>
      <c r="BG13" s="757">
        <v>9.2844239999999996</v>
      </c>
      <c r="BH13" s="757">
        <v>6.8686059999999998</v>
      </c>
      <c r="BI13" s="758">
        <v>6.7345040000000003</v>
      </c>
      <c r="BJ13" s="758">
        <v>8.2539219999999993</v>
      </c>
      <c r="BK13" s="758">
        <v>8.5264419999999994</v>
      </c>
      <c r="BL13" s="758">
        <v>7.6363700000000003</v>
      </c>
      <c r="BM13" s="758">
        <v>7.0324159999999996</v>
      </c>
      <c r="BN13" s="758">
        <v>6.4043080000000003</v>
      </c>
      <c r="BO13" s="758">
        <v>7.1720629999999996</v>
      </c>
      <c r="BP13" s="758">
        <v>9.5857550000000007</v>
      </c>
      <c r="BQ13" s="758">
        <v>11.95368</v>
      </c>
      <c r="BR13" s="758">
        <v>11.495329999999999</v>
      </c>
      <c r="BS13" s="758">
        <v>9.273695</v>
      </c>
      <c r="BT13" s="758">
        <v>7.0596259999999997</v>
      </c>
      <c r="BU13" s="758">
        <v>6.7915270000000003</v>
      </c>
      <c r="BV13" s="758">
        <v>8.3101149999999997</v>
      </c>
    </row>
    <row r="14" spans="1:74" ht="11.1" customHeight="1" x14ac:dyDescent="0.2">
      <c r="A14" s="111" t="s">
        <v>1223</v>
      </c>
      <c r="B14" s="204" t="s">
        <v>251</v>
      </c>
      <c r="C14" s="757">
        <v>13.44725212</v>
      </c>
      <c r="D14" s="757">
        <v>10.80358689</v>
      </c>
      <c r="E14" s="757">
        <v>11.08141854</v>
      </c>
      <c r="F14" s="757">
        <v>10.21166582</v>
      </c>
      <c r="G14" s="757">
        <v>9.4796691499999994</v>
      </c>
      <c r="H14" s="757">
        <v>10.887857759999999</v>
      </c>
      <c r="I14" s="757">
        <v>13.295196369999999</v>
      </c>
      <c r="J14" s="757">
        <v>12.768350829999999</v>
      </c>
      <c r="K14" s="757">
        <v>12.96226285</v>
      </c>
      <c r="L14" s="757">
        <v>12.030614</v>
      </c>
      <c r="M14" s="757">
        <v>10.978057229999999</v>
      </c>
      <c r="N14" s="757">
        <v>13.78143543</v>
      </c>
      <c r="O14" s="757">
        <v>13.87419581</v>
      </c>
      <c r="P14" s="757">
        <v>11.493672930000001</v>
      </c>
      <c r="Q14" s="757">
        <v>11.32165597</v>
      </c>
      <c r="R14" s="757">
        <v>9.7131655200000004</v>
      </c>
      <c r="S14" s="757">
        <v>9.5085122399999999</v>
      </c>
      <c r="T14" s="757">
        <v>11.16773583</v>
      </c>
      <c r="U14" s="757">
        <v>12.68454751</v>
      </c>
      <c r="V14" s="757">
        <v>14.182654210000001</v>
      </c>
      <c r="W14" s="757">
        <v>11.87162839</v>
      </c>
      <c r="X14" s="757">
        <v>10.94733252</v>
      </c>
      <c r="Y14" s="757">
        <v>10.45727836</v>
      </c>
      <c r="Z14" s="757">
        <v>13.8736797</v>
      </c>
      <c r="AA14" s="757">
        <v>15.22912041</v>
      </c>
      <c r="AB14" s="757">
        <v>11.90509984</v>
      </c>
      <c r="AC14" s="757">
        <v>12.011585350000001</v>
      </c>
      <c r="AD14" s="757">
        <v>9.8213884900000004</v>
      </c>
      <c r="AE14" s="757">
        <v>10.5259935</v>
      </c>
      <c r="AF14" s="757">
        <v>11.57568019</v>
      </c>
      <c r="AG14" s="757">
        <v>14.08507753</v>
      </c>
      <c r="AH14" s="757">
        <v>14.49458014</v>
      </c>
      <c r="AI14" s="757">
        <v>12.73173431</v>
      </c>
      <c r="AJ14" s="757">
        <v>10.520638780000001</v>
      </c>
      <c r="AK14" s="757">
        <v>11.314010619999999</v>
      </c>
      <c r="AL14" s="757">
        <v>13.25742687</v>
      </c>
      <c r="AM14" s="757">
        <v>13.49420215</v>
      </c>
      <c r="AN14" s="757">
        <v>11.28343948</v>
      </c>
      <c r="AO14" s="757">
        <v>12.977829849999999</v>
      </c>
      <c r="AP14" s="757">
        <v>9.8970306699999995</v>
      </c>
      <c r="AQ14" s="757">
        <v>10.280284440000001</v>
      </c>
      <c r="AR14" s="757">
        <v>10.402222800000001</v>
      </c>
      <c r="AS14" s="757">
        <v>13.74502964</v>
      </c>
      <c r="AT14" s="757">
        <v>16.236672519999999</v>
      </c>
      <c r="AU14" s="757">
        <v>10.343938189999999</v>
      </c>
      <c r="AV14" s="757">
        <v>11.088002790000001</v>
      </c>
      <c r="AW14" s="757">
        <v>10.639510639999999</v>
      </c>
      <c r="AX14" s="757">
        <v>12.9813828</v>
      </c>
      <c r="AY14" s="757">
        <v>14.38521476</v>
      </c>
      <c r="AZ14" s="757">
        <v>12.169369530000001</v>
      </c>
      <c r="BA14" s="757">
        <v>12.44750121</v>
      </c>
      <c r="BB14" s="757">
        <v>9.3693230799999991</v>
      </c>
      <c r="BC14" s="757">
        <v>10.21892304</v>
      </c>
      <c r="BD14" s="757">
        <v>10.0133045</v>
      </c>
      <c r="BE14" s="757">
        <v>12.790807279999999</v>
      </c>
      <c r="BF14" s="757">
        <v>14.00118453</v>
      </c>
      <c r="BG14" s="757">
        <v>10.200100000000001</v>
      </c>
      <c r="BH14" s="757">
        <v>11.03891</v>
      </c>
      <c r="BI14" s="758">
        <v>10.822100000000001</v>
      </c>
      <c r="BJ14" s="758">
        <v>13.255000000000001</v>
      </c>
      <c r="BK14" s="758">
        <v>14.707100000000001</v>
      </c>
      <c r="BL14" s="758">
        <v>12.02389</v>
      </c>
      <c r="BM14" s="758">
        <v>11.930120000000001</v>
      </c>
      <c r="BN14" s="758">
        <v>9.3948780000000003</v>
      </c>
      <c r="BO14" s="758">
        <v>10.254149999999999</v>
      </c>
      <c r="BP14" s="758">
        <v>10.02242</v>
      </c>
      <c r="BQ14" s="758">
        <v>13.00325</v>
      </c>
      <c r="BR14" s="758">
        <v>14.0464</v>
      </c>
      <c r="BS14" s="758">
        <v>10.267899999999999</v>
      </c>
      <c r="BT14" s="758">
        <v>11.09657</v>
      </c>
      <c r="BU14" s="758">
        <v>10.7921</v>
      </c>
      <c r="BV14" s="758">
        <v>13.22345</v>
      </c>
    </row>
    <row r="15" spans="1:74" ht="11.1" customHeight="1" x14ac:dyDescent="0.2">
      <c r="A15" s="111" t="s">
        <v>1224</v>
      </c>
      <c r="B15" s="204" t="s">
        <v>252</v>
      </c>
      <c r="C15" s="757">
        <v>0.4347975</v>
      </c>
      <c r="D15" s="757">
        <v>0.38303331000000002</v>
      </c>
      <c r="E15" s="757">
        <v>0.38447393000000002</v>
      </c>
      <c r="F15" s="757">
        <v>0.36014900999999999</v>
      </c>
      <c r="G15" s="757">
        <v>0.34289631999999998</v>
      </c>
      <c r="H15" s="757">
        <v>0.34362759999999998</v>
      </c>
      <c r="I15" s="757">
        <v>0.38539482000000003</v>
      </c>
      <c r="J15" s="757">
        <v>0.39854207000000003</v>
      </c>
      <c r="K15" s="757">
        <v>0.40284899000000002</v>
      </c>
      <c r="L15" s="757">
        <v>0.39305897000000001</v>
      </c>
      <c r="M15" s="757">
        <v>0.40849231000000003</v>
      </c>
      <c r="N15" s="757">
        <v>0.44820520000000003</v>
      </c>
      <c r="O15" s="757">
        <v>0.43683379999999999</v>
      </c>
      <c r="P15" s="757">
        <v>0.37457047999999998</v>
      </c>
      <c r="Q15" s="757">
        <v>0.36794882000000001</v>
      </c>
      <c r="R15" s="757">
        <v>0.35612825999999997</v>
      </c>
      <c r="S15" s="757">
        <v>0.34918652999999999</v>
      </c>
      <c r="T15" s="757">
        <v>0.35203292000000003</v>
      </c>
      <c r="U15" s="757">
        <v>0.37208806999999999</v>
      </c>
      <c r="V15" s="757">
        <v>0.39518822999999997</v>
      </c>
      <c r="W15" s="757">
        <v>0.37241171000000001</v>
      </c>
      <c r="X15" s="757">
        <v>0.39373893999999998</v>
      </c>
      <c r="Y15" s="757">
        <v>0.39106742999999999</v>
      </c>
      <c r="Z15" s="757">
        <v>0.45692384000000003</v>
      </c>
      <c r="AA15" s="757">
        <v>0.45665041000000001</v>
      </c>
      <c r="AB15" s="757">
        <v>0.38000694000000002</v>
      </c>
      <c r="AC15" s="757">
        <v>0.41157021999999999</v>
      </c>
      <c r="AD15" s="757">
        <v>0.36351276999999999</v>
      </c>
      <c r="AE15" s="757">
        <v>0.36048036999999999</v>
      </c>
      <c r="AF15" s="757">
        <v>0.35237810000000003</v>
      </c>
      <c r="AG15" s="757">
        <v>0.38087360999999997</v>
      </c>
      <c r="AH15" s="757">
        <v>0.38801131</v>
      </c>
      <c r="AI15" s="757">
        <v>0.37400505000000001</v>
      </c>
      <c r="AJ15" s="757">
        <v>0.39228196999999998</v>
      </c>
      <c r="AK15" s="757">
        <v>0.40339117000000002</v>
      </c>
      <c r="AL15" s="757">
        <v>0.42686613000000001</v>
      </c>
      <c r="AM15" s="757">
        <v>0.43748281999999999</v>
      </c>
      <c r="AN15" s="757">
        <v>0.38829643000000003</v>
      </c>
      <c r="AO15" s="757">
        <v>0.40558284999999999</v>
      </c>
      <c r="AP15" s="757">
        <v>0.37452195999999999</v>
      </c>
      <c r="AQ15" s="757">
        <v>0.35831512999999998</v>
      </c>
      <c r="AR15" s="757">
        <v>0.35379435999999997</v>
      </c>
      <c r="AS15" s="757">
        <v>0.37979830999999997</v>
      </c>
      <c r="AT15" s="757">
        <v>0.39269463999999998</v>
      </c>
      <c r="AU15" s="757">
        <v>0.38372412</v>
      </c>
      <c r="AV15" s="757">
        <v>0.39561489</v>
      </c>
      <c r="AW15" s="757">
        <v>0.39999825</v>
      </c>
      <c r="AX15" s="757">
        <v>0.41578027000000001</v>
      </c>
      <c r="AY15" s="757">
        <v>0.44545783</v>
      </c>
      <c r="AZ15" s="757">
        <v>0.36159221000000002</v>
      </c>
      <c r="BA15" s="757">
        <v>0.37410205000000002</v>
      </c>
      <c r="BB15" s="757">
        <v>0.34447233999999999</v>
      </c>
      <c r="BC15" s="757">
        <v>0.35974430000000002</v>
      </c>
      <c r="BD15" s="757">
        <v>0.36605879000000002</v>
      </c>
      <c r="BE15" s="757">
        <v>0.40337719</v>
      </c>
      <c r="BF15" s="757">
        <v>0.40513444999999998</v>
      </c>
      <c r="BG15" s="757">
        <v>0.38558579999999998</v>
      </c>
      <c r="BH15" s="757">
        <v>0.3920727</v>
      </c>
      <c r="BI15" s="758">
        <v>0.39657179999999997</v>
      </c>
      <c r="BJ15" s="758">
        <v>0.41210869999999999</v>
      </c>
      <c r="BK15" s="758">
        <v>0.44167030000000002</v>
      </c>
      <c r="BL15" s="758">
        <v>0.37118960000000001</v>
      </c>
      <c r="BM15" s="758">
        <v>0.37084260000000002</v>
      </c>
      <c r="BN15" s="758">
        <v>0.34132750000000001</v>
      </c>
      <c r="BO15" s="758">
        <v>0.3564174</v>
      </c>
      <c r="BP15" s="758">
        <v>0.3625449</v>
      </c>
      <c r="BQ15" s="758">
        <v>0.39951989999999998</v>
      </c>
      <c r="BR15" s="758">
        <v>0.40130700000000002</v>
      </c>
      <c r="BS15" s="758">
        <v>0.37667539999999999</v>
      </c>
      <c r="BT15" s="758">
        <v>0.38828610000000002</v>
      </c>
      <c r="BU15" s="758">
        <v>0.39266020000000001</v>
      </c>
      <c r="BV15" s="758">
        <v>0.40798770000000001</v>
      </c>
    </row>
    <row r="16" spans="1:74" ht="11.1" customHeight="1" x14ac:dyDescent="0.2">
      <c r="A16" s="111" t="s">
        <v>1225</v>
      </c>
      <c r="B16" s="204" t="s">
        <v>455</v>
      </c>
      <c r="C16" s="757">
        <v>137.76485880000001</v>
      </c>
      <c r="D16" s="757">
        <v>123.8377206</v>
      </c>
      <c r="E16" s="757">
        <v>117.16711069999999</v>
      </c>
      <c r="F16" s="757">
        <v>90.199187370000004</v>
      </c>
      <c r="G16" s="757">
        <v>95.160532889999999</v>
      </c>
      <c r="H16" s="757">
        <v>120.29975355000001</v>
      </c>
      <c r="I16" s="757">
        <v>146.03829059</v>
      </c>
      <c r="J16" s="757">
        <v>144.51514462</v>
      </c>
      <c r="K16" s="757">
        <v>125.41666628999999</v>
      </c>
      <c r="L16" s="757">
        <v>99.349047380000002</v>
      </c>
      <c r="M16" s="757">
        <v>92.677749230000003</v>
      </c>
      <c r="N16" s="757">
        <v>111.67043687</v>
      </c>
      <c r="O16" s="757">
        <v>130.97184831999999</v>
      </c>
      <c r="P16" s="757">
        <v>115.95942503000001</v>
      </c>
      <c r="Q16" s="757">
        <v>100.22657547</v>
      </c>
      <c r="R16" s="757">
        <v>88.244340370000003</v>
      </c>
      <c r="S16" s="757">
        <v>94.198029730000002</v>
      </c>
      <c r="T16" s="757">
        <v>125.21123946</v>
      </c>
      <c r="U16" s="757">
        <v>154.40932699000001</v>
      </c>
      <c r="V16" s="757">
        <v>156.44152359</v>
      </c>
      <c r="W16" s="757">
        <v>129.36293162000001</v>
      </c>
      <c r="X16" s="757">
        <v>101.50796584</v>
      </c>
      <c r="Y16" s="757">
        <v>93.244091310000002</v>
      </c>
      <c r="Z16" s="757">
        <v>121.28085552</v>
      </c>
      <c r="AA16" s="757">
        <v>129.21249867</v>
      </c>
      <c r="AB16" s="757">
        <v>100.96823572</v>
      </c>
      <c r="AC16" s="757">
        <v>103.09552026999999</v>
      </c>
      <c r="AD16" s="757">
        <v>90.724503889999994</v>
      </c>
      <c r="AE16" s="757">
        <v>98.281158820000002</v>
      </c>
      <c r="AF16" s="757">
        <v>122.54316910999999</v>
      </c>
      <c r="AG16" s="757">
        <v>149.90048182000001</v>
      </c>
      <c r="AH16" s="757">
        <v>142.00716657000001</v>
      </c>
      <c r="AI16" s="757">
        <v>118.77878235999999</v>
      </c>
      <c r="AJ16" s="757">
        <v>102.81104302999999</v>
      </c>
      <c r="AK16" s="757">
        <v>98.320565540000004</v>
      </c>
      <c r="AL16" s="757">
        <v>122.00461661</v>
      </c>
      <c r="AM16" s="757">
        <v>148.91777286000001</v>
      </c>
      <c r="AN16" s="757">
        <v>113.75161678000001</v>
      </c>
      <c r="AO16" s="757">
        <v>107.21875559999999</v>
      </c>
      <c r="AP16" s="757">
        <v>95.453887089999995</v>
      </c>
      <c r="AQ16" s="757">
        <v>103.84822959</v>
      </c>
      <c r="AR16" s="757">
        <v>129.91314298</v>
      </c>
      <c r="AS16" s="757">
        <v>153.56632259</v>
      </c>
      <c r="AT16" s="757">
        <v>153.49675436999999</v>
      </c>
      <c r="AU16" s="757">
        <v>128.91001471999999</v>
      </c>
      <c r="AV16" s="757">
        <v>107.04898319</v>
      </c>
      <c r="AW16" s="757">
        <v>103.79023092</v>
      </c>
      <c r="AX16" s="757">
        <v>123.18074656</v>
      </c>
      <c r="AY16" s="757">
        <v>133.00967983999999</v>
      </c>
      <c r="AZ16" s="757">
        <v>116.24849073</v>
      </c>
      <c r="BA16" s="757">
        <v>112.13883002</v>
      </c>
      <c r="BB16" s="757">
        <v>89.862735119999996</v>
      </c>
      <c r="BC16" s="757">
        <v>99.809209050000007</v>
      </c>
      <c r="BD16" s="757">
        <v>119.51787348000001</v>
      </c>
      <c r="BE16" s="757">
        <v>153.13917599000001</v>
      </c>
      <c r="BF16" s="757">
        <v>149.659537</v>
      </c>
      <c r="BG16" s="757">
        <v>131.6891</v>
      </c>
      <c r="BH16" s="757">
        <v>112.42359999999999</v>
      </c>
      <c r="BI16" s="758">
        <v>101.38679999999999</v>
      </c>
      <c r="BJ16" s="758">
        <v>122.9927</v>
      </c>
      <c r="BK16" s="758">
        <v>136.35239999999999</v>
      </c>
      <c r="BL16" s="758">
        <v>121.80800000000001</v>
      </c>
      <c r="BM16" s="758">
        <v>110.989</v>
      </c>
      <c r="BN16" s="758">
        <v>89.834879999999998</v>
      </c>
      <c r="BO16" s="758">
        <v>99.798140000000004</v>
      </c>
      <c r="BP16" s="758">
        <v>121.7092</v>
      </c>
      <c r="BQ16" s="758">
        <v>151.3451</v>
      </c>
      <c r="BR16" s="758">
        <v>148.41030000000001</v>
      </c>
      <c r="BS16" s="758">
        <v>121.3706</v>
      </c>
      <c r="BT16" s="758">
        <v>101.8657</v>
      </c>
      <c r="BU16" s="758">
        <v>100.1405</v>
      </c>
      <c r="BV16" s="758">
        <v>123.98950000000001</v>
      </c>
    </row>
    <row r="17" spans="1:74" ht="11.1" customHeight="1" x14ac:dyDescent="0.2">
      <c r="A17" s="111"/>
      <c r="B17" s="113" t="s">
        <v>10</v>
      </c>
      <c r="C17" s="759"/>
      <c r="D17" s="759"/>
      <c r="E17" s="759"/>
      <c r="F17" s="759"/>
      <c r="G17" s="759"/>
      <c r="H17" s="759"/>
      <c r="I17" s="759"/>
      <c r="J17" s="759"/>
      <c r="K17" s="759"/>
      <c r="L17" s="759"/>
      <c r="M17" s="759"/>
      <c r="N17" s="759"/>
      <c r="O17" s="759"/>
      <c r="P17" s="759"/>
      <c r="Q17" s="759"/>
      <c r="R17" s="759"/>
      <c r="S17" s="759"/>
      <c r="T17" s="759"/>
      <c r="U17" s="759"/>
      <c r="V17" s="759"/>
      <c r="W17" s="759"/>
      <c r="X17" s="759"/>
      <c r="Y17" s="759"/>
      <c r="Z17" s="759"/>
      <c r="AA17" s="759"/>
      <c r="AB17" s="759"/>
      <c r="AC17" s="759"/>
      <c r="AD17" s="759"/>
      <c r="AE17" s="759"/>
      <c r="AF17" s="759"/>
      <c r="AG17" s="759"/>
      <c r="AH17" s="759"/>
      <c r="AI17" s="759"/>
      <c r="AJ17" s="759"/>
      <c r="AK17" s="759"/>
      <c r="AL17" s="759"/>
      <c r="AM17" s="759"/>
      <c r="AN17" s="759"/>
      <c r="AO17" s="759"/>
      <c r="AP17" s="759"/>
      <c r="AQ17" s="759"/>
      <c r="AR17" s="759"/>
      <c r="AS17" s="759"/>
      <c r="AT17" s="759"/>
      <c r="AU17" s="759"/>
      <c r="AV17" s="759"/>
      <c r="AW17" s="759"/>
      <c r="AX17" s="759"/>
      <c r="AY17" s="759"/>
      <c r="AZ17" s="759"/>
      <c r="BA17" s="759"/>
      <c r="BB17" s="759"/>
      <c r="BC17" s="759"/>
      <c r="BD17" s="759"/>
      <c r="BE17" s="759"/>
      <c r="BF17" s="759"/>
      <c r="BG17" s="759"/>
      <c r="BH17" s="759"/>
      <c r="BI17" s="760"/>
      <c r="BJ17" s="760"/>
      <c r="BK17" s="760"/>
      <c r="BL17" s="760"/>
      <c r="BM17" s="760"/>
      <c r="BN17" s="760"/>
      <c r="BO17" s="760"/>
      <c r="BP17" s="760"/>
      <c r="BQ17" s="760"/>
      <c r="BR17" s="760"/>
      <c r="BS17" s="760"/>
      <c r="BT17" s="760"/>
      <c r="BU17" s="760"/>
      <c r="BV17" s="760"/>
    </row>
    <row r="18" spans="1:74" ht="11.1" customHeight="1" x14ac:dyDescent="0.2">
      <c r="A18" s="111" t="s">
        <v>1226</v>
      </c>
      <c r="B18" s="204" t="s">
        <v>447</v>
      </c>
      <c r="C18" s="757">
        <v>4.53618627</v>
      </c>
      <c r="D18" s="757">
        <v>4.4147591899999998</v>
      </c>
      <c r="E18" s="757">
        <v>4.3985181300000002</v>
      </c>
      <c r="F18" s="757">
        <v>4.1438195899999997</v>
      </c>
      <c r="G18" s="757">
        <v>4.0564319099999997</v>
      </c>
      <c r="H18" s="757">
        <v>4.5114379299999996</v>
      </c>
      <c r="I18" s="757">
        <v>4.93826623</v>
      </c>
      <c r="J18" s="757">
        <v>4.9919146100000003</v>
      </c>
      <c r="K18" s="757">
        <v>4.7929068900000003</v>
      </c>
      <c r="L18" s="757">
        <v>4.3212403300000002</v>
      </c>
      <c r="M18" s="757">
        <v>4.0170388299999997</v>
      </c>
      <c r="N18" s="757">
        <v>4.2607321300000001</v>
      </c>
      <c r="O18" s="757">
        <v>4.48440818</v>
      </c>
      <c r="P18" s="757">
        <v>4.1640468100000003</v>
      </c>
      <c r="Q18" s="757">
        <v>4.3185427599999997</v>
      </c>
      <c r="R18" s="757">
        <v>4.0211173000000002</v>
      </c>
      <c r="S18" s="757">
        <v>3.9942684800000001</v>
      </c>
      <c r="T18" s="757">
        <v>4.51732449</v>
      </c>
      <c r="U18" s="757">
        <v>4.8591641000000001</v>
      </c>
      <c r="V18" s="757">
        <v>5.1853335200000004</v>
      </c>
      <c r="W18" s="757">
        <v>4.7391983</v>
      </c>
      <c r="X18" s="757">
        <v>4.2424278500000003</v>
      </c>
      <c r="Y18" s="757">
        <v>3.9732295899999999</v>
      </c>
      <c r="Z18" s="757">
        <v>4.2540536199999996</v>
      </c>
      <c r="AA18" s="757">
        <v>4.45448617</v>
      </c>
      <c r="AB18" s="757">
        <v>3.9789195199999998</v>
      </c>
      <c r="AC18" s="757">
        <v>4.3504091300000001</v>
      </c>
      <c r="AD18" s="757">
        <v>4.0094317799999999</v>
      </c>
      <c r="AE18" s="757">
        <v>4.0314104400000002</v>
      </c>
      <c r="AF18" s="757">
        <v>4.4960148499999999</v>
      </c>
      <c r="AG18" s="757">
        <v>4.8720966600000004</v>
      </c>
      <c r="AH18" s="757">
        <v>4.8583600599999999</v>
      </c>
      <c r="AI18" s="757">
        <v>4.4579439699999996</v>
      </c>
      <c r="AJ18" s="757">
        <v>4.18241218</v>
      </c>
      <c r="AK18" s="757">
        <v>4.1260437000000003</v>
      </c>
      <c r="AL18" s="757">
        <v>4.3722325800000004</v>
      </c>
      <c r="AM18" s="757">
        <v>4.6818258500000001</v>
      </c>
      <c r="AN18" s="757">
        <v>4.1415562899999996</v>
      </c>
      <c r="AO18" s="757">
        <v>4.0459120100000003</v>
      </c>
      <c r="AP18" s="757">
        <v>3.9851409900000001</v>
      </c>
      <c r="AQ18" s="757">
        <v>4.1240967199999998</v>
      </c>
      <c r="AR18" s="757">
        <v>4.4333009099999998</v>
      </c>
      <c r="AS18" s="757">
        <v>5.0223529899999999</v>
      </c>
      <c r="AT18" s="757">
        <v>5.2777183000000001</v>
      </c>
      <c r="AU18" s="757">
        <v>4.5359160999999997</v>
      </c>
      <c r="AV18" s="757">
        <v>4.3297677400000003</v>
      </c>
      <c r="AW18" s="757">
        <v>4.0992406499999996</v>
      </c>
      <c r="AX18" s="757">
        <v>4.2476225400000001</v>
      </c>
      <c r="AY18" s="757">
        <v>4.55824958</v>
      </c>
      <c r="AZ18" s="757">
        <v>4.0322489399999997</v>
      </c>
      <c r="BA18" s="757">
        <v>4.1618982500000001</v>
      </c>
      <c r="BB18" s="757">
        <v>3.9156175800000002</v>
      </c>
      <c r="BC18" s="757">
        <v>3.9603199199999999</v>
      </c>
      <c r="BD18" s="757">
        <v>4.18292032</v>
      </c>
      <c r="BE18" s="757">
        <v>4.9873677299999999</v>
      </c>
      <c r="BF18" s="757">
        <v>4.7696163900000004</v>
      </c>
      <c r="BG18" s="757">
        <v>4.4064550000000002</v>
      </c>
      <c r="BH18" s="757">
        <v>4.2173959999999999</v>
      </c>
      <c r="BI18" s="758">
        <v>3.947381</v>
      </c>
      <c r="BJ18" s="758">
        <v>4.1681869999999996</v>
      </c>
      <c r="BK18" s="758">
        <v>4.5034369999999999</v>
      </c>
      <c r="BL18" s="758">
        <v>4.1227970000000003</v>
      </c>
      <c r="BM18" s="758">
        <v>4.09</v>
      </c>
      <c r="BN18" s="758">
        <v>3.8463669999999999</v>
      </c>
      <c r="BO18" s="758">
        <v>3.8983650000000001</v>
      </c>
      <c r="BP18" s="758">
        <v>4.1333080000000004</v>
      </c>
      <c r="BQ18" s="758">
        <v>4.6799549999999996</v>
      </c>
      <c r="BR18" s="758">
        <v>4.7283720000000002</v>
      </c>
      <c r="BS18" s="758">
        <v>4.035253</v>
      </c>
      <c r="BT18" s="758">
        <v>3.9460389999999999</v>
      </c>
      <c r="BU18" s="758">
        <v>3.8424830000000001</v>
      </c>
      <c r="BV18" s="758">
        <v>4.041633</v>
      </c>
    </row>
    <row r="19" spans="1:74" ht="11.1" customHeight="1" x14ac:dyDescent="0.2">
      <c r="A19" s="111" t="s">
        <v>1227</v>
      </c>
      <c r="B19" s="187" t="s">
        <v>480</v>
      </c>
      <c r="C19" s="757">
        <v>13.46676199</v>
      </c>
      <c r="D19" s="757">
        <v>13.23920333</v>
      </c>
      <c r="E19" s="757">
        <v>13.33000728</v>
      </c>
      <c r="F19" s="757">
        <v>12.03243062</v>
      </c>
      <c r="G19" s="757">
        <v>12.605792299999999</v>
      </c>
      <c r="H19" s="757">
        <v>13.3802562</v>
      </c>
      <c r="I19" s="757">
        <v>14.768403149999999</v>
      </c>
      <c r="J19" s="757">
        <v>14.952186060000001</v>
      </c>
      <c r="K19" s="757">
        <v>14.375946799999999</v>
      </c>
      <c r="L19" s="757">
        <v>12.65763707</v>
      </c>
      <c r="M19" s="757">
        <v>12.037446539999999</v>
      </c>
      <c r="N19" s="757">
        <v>12.627456690000001</v>
      </c>
      <c r="O19" s="757">
        <v>13.153533299999999</v>
      </c>
      <c r="P19" s="757">
        <v>12.77891355</v>
      </c>
      <c r="Q19" s="757">
        <v>12.65091464</v>
      </c>
      <c r="R19" s="757">
        <v>11.69834758</v>
      </c>
      <c r="S19" s="757">
        <v>12.25967833</v>
      </c>
      <c r="T19" s="757">
        <v>13.39425228</v>
      </c>
      <c r="U19" s="757">
        <v>14.981003490000001</v>
      </c>
      <c r="V19" s="757">
        <v>15.58877785</v>
      </c>
      <c r="W19" s="757">
        <v>14.49354583</v>
      </c>
      <c r="X19" s="757">
        <v>12.746732010000001</v>
      </c>
      <c r="Y19" s="757">
        <v>12.122488069999999</v>
      </c>
      <c r="Z19" s="757">
        <v>12.846620079999999</v>
      </c>
      <c r="AA19" s="757">
        <v>13.27708779</v>
      </c>
      <c r="AB19" s="757">
        <v>12.52613648</v>
      </c>
      <c r="AC19" s="757">
        <v>12.422003950000001</v>
      </c>
      <c r="AD19" s="757">
        <v>11.78298066</v>
      </c>
      <c r="AE19" s="757">
        <v>11.94925877</v>
      </c>
      <c r="AF19" s="757">
        <v>13.206394960000001</v>
      </c>
      <c r="AG19" s="757">
        <v>14.77575994</v>
      </c>
      <c r="AH19" s="757">
        <v>14.41398152</v>
      </c>
      <c r="AI19" s="757">
        <v>13.530485090000001</v>
      </c>
      <c r="AJ19" s="757">
        <v>12.837347279999999</v>
      </c>
      <c r="AK19" s="757">
        <v>12.217557879999999</v>
      </c>
      <c r="AL19" s="757">
        <v>12.9884597</v>
      </c>
      <c r="AM19" s="757">
        <v>13.726166449999999</v>
      </c>
      <c r="AN19" s="757">
        <v>12.61435279</v>
      </c>
      <c r="AO19" s="757">
        <v>12.63923424</v>
      </c>
      <c r="AP19" s="757">
        <v>12.0054322</v>
      </c>
      <c r="AQ19" s="757">
        <v>12.31498348</v>
      </c>
      <c r="AR19" s="757">
        <v>13.30575035</v>
      </c>
      <c r="AS19" s="757">
        <v>14.85642957</v>
      </c>
      <c r="AT19" s="757">
        <v>15.251711630000001</v>
      </c>
      <c r="AU19" s="757">
        <v>14.183321340000001</v>
      </c>
      <c r="AV19" s="757">
        <v>13.00349634</v>
      </c>
      <c r="AW19" s="757">
        <v>12.04164581</v>
      </c>
      <c r="AX19" s="757">
        <v>12.831523839999999</v>
      </c>
      <c r="AY19" s="757">
        <v>13.345569559999999</v>
      </c>
      <c r="AZ19" s="757">
        <v>12.62039985</v>
      </c>
      <c r="BA19" s="757">
        <v>12.637163770000001</v>
      </c>
      <c r="BB19" s="757">
        <v>11.524758240000001</v>
      </c>
      <c r="BC19" s="757">
        <v>12.12720345</v>
      </c>
      <c r="BD19" s="757">
        <v>12.606425659999999</v>
      </c>
      <c r="BE19" s="757">
        <v>14.33653939</v>
      </c>
      <c r="BF19" s="757">
        <v>14.369755380000001</v>
      </c>
      <c r="BG19" s="757">
        <v>13.62237</v>
      </c>
      <c r="BH19" s="757">
        <v>12.83573</v>
      </c>
      <c r="BI19" s="758">
        <v>11.754149999999999</v>
      </c>
      <c r="BJ19" s="758">
        <v>12.627660000000001</v>
      </c>
      <c r="BK19" s="758">
        <v>13.220409999999999</v>
      </c>
      <c r="BL19" s="758">
        <v>12.91994</v>
      </c>
      <c r="BM19" s="758">
        <v>12.47739</v>
      </c>
      <c r="BN19" s="758">
        <v>11.402620000000001</v>
      </c>
      <c r="BO19" s="758">
        <v>12.01182</v>
      </c>
      <c r="BP19" s="758">
        <v>12.602869999999999</v>
      </c>
      <c r="BQ19" s="758">
        <v>13.80067</v>
      </c>
      <c r="BR19" s="758">
        <v>14.168670000000001</v>
      </c>
      <c r="BS19" s="758">
        <v>13.2889</v>
      </c>
      <c r="BT19" s="758">
        <v>12.246869999999999</v>
      </c>
      <c r="BU19" s="758">
        <v>11.70274</v>
      </c>
      <c r="BV19" s="758">
        <v>12.55753</v>
      </c>
    </row>
    <row r="20" spans="1:74" ht="11.1" customHeight="1" x14ac:dyDescent="0.2">
      <c r="A20" s="111" t="s">
        <v>1228</v>
      </c>
      <c r="B20" s="204" t="s">
        <v>448</v>
      </c>
      <c r="C20" s="757">
        <v>15.855412879999999</v>
      </c>
      <c r="D20" s="757">
        <v>14.834357689999999</v>
      </c>
      <c r="E20" s="757">
        <v>15.057613610000001</v>
      </c>
      <c r="F20" s="757">
        <v>13.72222766</v>
      </c>
      <c r="G20" s="757">
        <v>15.04057632</v>
      </c>
      <c r="H20" s="757">
        <v>15.79548632</v>
      </c>
      <c r="I20" s="757">
        <v>17.121527919999998</v>
      </c>
      <c r="J20" s="757">
        <v>16.80954169</v>
      </c>
      <c r="K20" s="757">
        <v>15.950740209999999</v>
      </c>
      <c r="L20" s="757">
        <v>14.733075149999999</v>
      </c>
      <c r="M20" s="757">
        <v>13.95738942</v>
      </c>
      <c r="N20" s="757">
        <v>14.542315070000001</v>
      </c>
      <c r="O20" s="757">
        <v>15.49716888</v>
      </c>
      <c r="P20" s="757">
        <v>14.363334119999999</v>
      </c>
      <c r="Q20" s="757">
        <v>14.530988819999999</v>
      </c>
      <c r="R20" s="757">
        <v>13.862915579999999</v>
      </c>
      <c r="S20" s="757">
        <v>14.706125549999999</v>
      </c>
      <c r="T20" s="757">
        <v>16.267982320000002</v>
      </c>
      <c r="U20" s="757">
        <v>17.47968414</v>
      </c>
      <c r="V20" s="757">
        <v>18.38961939</v>
      </c>
      <c r="W20" s="757">
        <v>16.237704560000001</v>
      </c>
      <c r="X20" s="757">
        <v>15.03578652</v>
      </c>
      <c r="Y20" s="757">
        <v>14.016287930000001</v>
      </c>
      <c r="Z20" s="757">
        <v>15.363498160000001</v>
      </c>
      <c r="AA20" s="757">
        <v>15.361471420000001</v>
      </c>
      <c r="AB20" s="757">
        <v>13.684257150000001</v>
      </c>
      <c r="AC20" s="757">
        <v>14.907016410000001</v>
      </c>
      <c r="AD20" s="757">
        <v>13.505247949999999</v>
      </c>
      <c r="AE20" s="757">
        <v>14.67334965</v>
      </c>
      <c r="AF20" s="757">
        <v>16.036270290000001</v>
      </c>
      <c r="AG20" s="757">
        <v>17.188845799999999</v>
      </c>
      <c r="AH20" s="757">
        <v>16.527026670000001</v>
      </c>
      <c r="AI20" s="757">
        <v>15.62557473</v>
      </c>
      <c r="AJ20" s="757">
        <v>15.00736311</v>
      </c>
      <c r="AK20" s="757">
        <v>14.21784729</v>
      </c>
      <c r="AL20" s="757">
        <v>15.03545254</v>
      </c>
      <c r="AM20" s="757">
        <v>15.91177255</v>
      </c>
      <c r="AN20" s="757">
        <v>13.98489936</v>
      </c>
      <c r="AO20" s="757">
        <v>14.73044123</v>
      </c>
      <c r="AP20" s="757">
        <v>13.80083155</v>
      </c>
      <c r="AQ20" s="757">
        <v>15.504315979999999</v>
      </c>
      <c r="AR20" s="757">
        <v>16.143065969999999</v>
      </c>
      <c r="AS20" s="757">
        <v>17.37400804</v>
      </c>
      <c r="AT20" s="757">
        <v>17.758289009999999</v>
      </c>
      <c r="AU20" s="757">
        <v>15.784618800000001</v>
      </c>
      <c r="AV20" s="757">
        <v>15.28909165</v>
      </c>
      <c r="AW20" s="757">
        <v>14.11658617</v>
      </c>
      <c r="AX20" s="757">
        <v>14.88284677</v>
      </c>
      <c r="AY20" s="757">
        <v>15.526601339999999</v>
      </c>
      <c r="AZ20" s="757">
        <v>14.0236275</v>
      </c>
      <c r="BA20" s="757">
        <v>15.00243393</v>
      </c>
      <c r="BB20" s="757">
        <v>13.55861502</v>
      </c>
      <c r="BC20" s="757">
        <v>14.44599103</v>
      </c>
      <c r="BD20" s="757">
        <v>15.05909952</v>
      </c>
      <c r="BE20" s="757">
        <v>17.783167710000001</v>
      </c>
      <c r="BF20" s="757">
        <v>16.975936140000002</v>
      </c>
      <c r="BG20" s="757">
        <v>15.83623</v>
      </c>
      <c r="BH20" s="757">
        <v>15.49564</v>
      </c>
      <c r="BI20" s="758">
        <v>13.92572</v>
      </c>
      <c r="BJ20" s="758">
        <v>15.05951</v>
      </c>
      <c r="BK20" s="758">
        <v>15.459519999999999</v>
      </c>
      <c r="BL20" s="758">
        <v>14.470050000000001</v>
      </c>
      <c r="BM20" s="758">
        <v>14.81856</v>
      </c>
      <c r="BN20" s="758">
        <v>13.54133</v>
      </c>
      <c r="BO20" s="758">
        <v>14.496309999999999</v>
      </c>
      <c r="BP20" s="758">
        <v>15.35078</v>
      </c>
      <c r="BQ20" s="758">
        <v>17.125309999999999</v>
      </c>
      <c r="BR20" s="758">
        <v>17.097180000000002</v>
      </c>
      <c r="BS20" s="758">
        <v>14.867369999999999</v>
      </c>
      <c r="BT20" s="758">
        <v>14.539870000000001</v>
      </c>
      <c r="BU20" s="758">
        <v>13.888400000000001</v>
      </c>
      <c r="BV20" s="758">
        <v>15.040979999999999</v>
      </c>
    </row>
    <row r="21" spans="1:74" ht="11.1" customHeight="1" x14ac:dyDescent="0.2">
      <c r="A21" s="111" t="s">
        <v>1229</v>
      </c>
      <c r="B21" s="204" t="s">
        <v>449</v>
      </c>
      <c r="C21" s="757">
        <v>8.8019509199999995</v>
      </c>
      <c r="D21" s="757">
        <v>8.2220192300000008</v>
      </c>
      <c r="E21" s="757">
        <v>8.1607774200000005</v>
      </c>
      <c r="F21" s="757">
        <v>7.6217392500000001</v>
      </c>
      <c r="G21" s="757">
        <v>8.0242078200000009</v>
      </c>
      <c r="H21" s="757">
        <v>8.7309650800000007</v>
      </c>
      <c r="I21" s="757">
        <v>9.6084349000000007</v>
      </c>
      <c r="J21" s="757">
        <v>9.3487581100000003</v>
      </c>
      <c r="K21" s="757">
        <v>8.9562773500000006</v>
      </c>
      <c r="L21" s="757">
        <v>8.1107680900000005</v>
      </c>
      <c r="M21" s="757">
        <v>7.9027947000000003</v>
      </c>
      <c r="N21" s="757">
        <v>8.2222239699999999</v>
      </c>
      <c r="O21" s="757">
        <v>8.6505685499999991</v>
      </c>
      <c r="P21" s="757">
        <v>8.0731808199999993</v>
      </c>
      <c r="Q21" s="757">
        <v>7.9652737399999998</v>
      </c>
      <c r="R21" s="757">
        <v>7.5731131500000002</v>
      </c>
      <c r="S21" s="757">
        <v>8.0521036299999995</v>
      </c>
      <c r="T21" s="757">
        <v>9.0914722399999999</v>
      </c>
      <c r="U21" s="757">
        <v>9.67766868</v>
      </c>
      <c r="V21" s="757">
        <v>9.9053411100000002</v>
      </c>
      <c r="W21" s="757">
        <v>8.8280982300000002</v>
      </c>
      <c r="X21" s="757">
        <v>8.3367423299999999</v>
      </c>
      <c r="Y21" s="757">
        <v>7.8943259399999999</v>
      </c>
      <c r="Z21" s="757">
        <v>8.7120926099999991</v>
      </c>
      <c r="AA21" s="757">
        <v>8.6806795300000008</v>
      </c>
      <c r="AB21" s="757">
        <v>7.6738547400000003</v>
      </c>
      <c r="AC21" s="757">
        <v>8.1505870100000006</v>
      </c>
      <c r="AD21" s="757">
        <v>7.6729063799999997</v>
      </c>
      <c r="AE21" s="757">
        <v>8.0575608899999995</v>
      </c>
      <c r="AF21" s="757">
        <v>8.8786938000000006</v>
      </c>
      <c r="AG21" s="757">
        <v>9.8510478399999997</v>
      </c>
      <c r="AH21" s="757">
        <v>9.2655830399999992</v>
      </c>
      <c r="AI21" s="757">
        <v>8.7765098399999992</v>
      </c>
      <c r="AJ21" s="757">
        <v>8.2331363700000004</v>
      </c>
      <c r="AK21" s="757">
        <v>7.98365291</v>
      </c>
      <c r="AL21" s="757">
        <v>8.6469516899999999</v>
      </c>
      <c r="AM21" s="757">
        <v>8.9194234300000002</v>
      </c>
      <c r="AN21" s="757">
        <v>8.1609447700000004</v>
      </c>
      <c r="AO21" s="757">
        <v>8.3255076300000006</v>
      </c>
      <c r="AP21" s="757">
        <v>7.8878476300000004</v>
      </c>
      <c r="AQ21" s="757">
        <v>8.6487505700000007</v>
      </c>
      <c r="AR21" s="757">
        <v>9.1952822800000007</v>
      </c>
      <c r="AS21" s="757">
        <v>9.7638755699999997</v>
      </c>
      <c r="AT21" s="757">
        <v>9.8568476399999998</v>
      </c>
      <c r="AU21" s="757">
        <v>8.7106751899999999</v>
      </c>
      <c r="AV21" s="757">
        <v>8.3051245599999994</v>
      </c>
      <c r="AW21" s="757">
        <v>8.1884793899999995</v>
      </c>
      <c r="AX21" s="757">
        <v>8.49735935</v>
      </c>
      <c r="AY21" s="757">
        <v>8.8270649700000003</v>
      </c>
      <c r="AZ21" s="757">
        <v>8.2769476199999996</v>
      </c>
      <c r="BA21" s="757">
        <v>8.4987222100000004</v>
      </c>
      <c r="BB21" s="757">
        <v>7.5948014700000002</v>
      </c>
      <c r="BC21" s="757">
        <v>8.0646206399999993</v>
      </c>
      <c r="BD21" s="757">
        <v>8.5144826800000004</v>
      </c>
      <c r="BE21" s="757">
        <v>9.5874995700000003</v>
      </c>
      <c r="BF21" s="757">
        <v>9.4335123200000002</v>
      </c>
      <c r="BG21" s="757">
        <v>8.9103169999999992</v>
      </c>
      <c r="BH21" s="757">
        <v>8.3081289999999992</v>
      </c>
      <c r="BI21" s="758">
        <v>7.9955109999999996</v>
      </c>
      <c r="BJ21" s="758">
        <v>8.6410090000000004</v>
      </c>
      <c r="BK21" s="758">
        <v>8.8480919999999994</v>
      </c>
      <c r="BL21" s="758">
        <v>8.4532030000000002</v>
      </c>
      <c r="BM21" s="758">
        <v>8.4539539999999995</v>
      </c>
      <c r="BN21" s="758">
        <v>7.6597400000000002</v>
      </c>
      <c r="BO21" s="758">
        <v>8.1806149999999995</v>
      </c>
      <c r="BP21" s="758">
        <v>8.65123</v>
      </c>
      <c r="BQ21" s="758">
        <v>9.5621510000000001</v>
      </c>
      <c r="BR21" s="758">
        <v>9.6836859999999998</v>
      </c>
      <c r="BS21" s="758">
        <v>8.3795439999999992</v>
      </c>
      <c r="BT21" s="758">
        <v>8.1634180000000001</v>
      </c>
      <c r="BU21" s="758">
        <v>8.0309229999999996</v>
      </c>
      <c r="BV21" s="758">
        <v>8.674258</v>
      </c>
    </row>
    <row r="22" spans="1:74" ht="11.1" customHeight="1" x14ac:dyDescent="0.2">
      <c r="A22" s="111" t="s">
        <v>1230</v>
      </c>
      <c r="B22" s="204" t="s">
        <v>450</v>
      </c>
      <c r="C22" s="757">
        <v>25.082151459999999</v>
      </c>
      <c r="D22" s="757">
        <v>23.964614340000001</v>
      </c>
      <c r="E22" s="757">
        <v>23.72962549</v>
      </c>
      <c r="F22" s="757">
        <v>23.918515169999999</v>
      </c>
      <c r="G22" s="757">
        <v>26.319883260000001</v>
      </c>
      <c r="H22" s="757">
        <v>28.260444440000001</v>
      </c>
      <c r="I22" s="757">
        <v>29.675203979999999</v>
      </c>
      <c r="J22" s="757">
        <v>29.561366849999999</v>
      </c>
      <c r="K22" s="757">
        <v>27.526031209999999</v>
      </c>
      <c r="L22" s="757">
        <v>25.501679249999999</v>
      </c>
      <c r="M22" s="757">
        <v>24.044818670000002</v>
      </c>
      <c r="N22" s="757">
        <v>24.124773909999998</v>
      </c>
      <c r="O22" s="757">
        <v>25.366231240000001</v>
      </c>
      <c r="P22" s="757">
        <v>23.090076190000001</v>
      </c>
      <c r="Q22" s="757">
        <v>23.82178064</v>
      </c>
      <c r="R22" s="757">
        <v>23.409458399999998</v>
      </c>
      <c r="S22" s="757">
        <v>25.564412699999998</v>
      </c>
      <c r="T22" s="757">
        <v>28.01751574</v>
      </c>
      <c r="U22" s="757">
        <v>30.84962487</v>
      </c>
      <c r="V22" s="757">
        <v>31.063875119999999</v>
      </c>
      <c r="W22" s="757">
        <v>28.282470440000001</v>
      </c>
      <c r="X22" s="757">
        <v>25.432640450000001</v>
      </c>
      <c r="Y22" s="757">
        <v>23.874583269999999</v>
      </c>
      <c r="Z22" s="757">
        <v>24.784715980000001</v>
      </c>
      <c r="AA22" s="757">
        <v>24.06894325</v>
      </c>
      <c r="AB22" s="757">
        <v>22.19923352</v>
      </c>
      <c r="AC22" s="757">
        <v>24.447172800000001</v>
      </c>
      <c r="AD22" s="757">
        <v>23.914073330000001</v>
      </c>
      <c r="AE22" s="757">
        <v>25.955357190000001</v>
      </c>
      <c r="AF22" s="757">
        <v>27.781530870000001</v>
      </c>
      <c r="AG22" s="757">
        <v>30.018586750000001</v>
      </c>
      <c r="AH22" s="757">
        <v>29.822229570000001</v>
      </c>
      <c r="AI22" s="757">
        <v>26.92881792</v>
      </c>
      <c r="AJ22" s="757">
        <v>25.74229455</v>
      </c>
      <c r="AK22" s="757">
        <v>24.148603489999999</v>
      </c>
      <c r="AL22" s="757">
        <v>24.72469577</v>
      </c>
      <c r="AM22" s="757">
        <v>25.817664969999999</v>
      </c>
      <c r="AN22" s="757">
        <v>22.585598130000001</v>
      </c>
      <c r="AO22" s="757">
        <v>24.736387570000002</v>
      </c>
      <c r="AP22" s="757">
        <v>23.326852590000001</v>
      </c>
      <c r="AQ22" s="757">
        <v>26.737275610000001</v>
      </c>
      <c r="AR22" s="757">
        <v>28.577165740000002</v>
      </c>
      <c r="AS22" s="757">
        <v>30.02570914</v>
      </c>
      <c r="AT22" s="757">
        <v>30.470196869999999</v>
      </c>
      <c r="AU22" s="757">
        <v>29.457500270000001</v>
      </c>
      <c r="AV22" s="757">
        <v>26.533281890000001</v>
      </c>
      <c r="AW22" s="757">
        <v>24.724470409999999</v>
      </c>
      <c r="AX22" s="757">
        <v>24.284805850000001</v>
      </c>
      <c r="AY22" s="757">
        <v>25.332720949999999</v>
      </c>
      <c r="AZ22" s="757">
        <v>22.401504389999999</v>
      </c>
      <c r="BA22" s="757">
        <v>24.353374559999999</v>
      </c>
      <c r="BB22" s="757">
        <v>23.918550620000001</v>
      </c>
      <c r="BC22" s="757">
        <v>27.44718675</v>
      </c>
      <c r="BD22" s="757">
        <v>27.997560369999999</v>
      </c>
      <c r="BE22" s="757">
        <v>30.641282870000001</v>
      </c>
      <c r="BF22" s="757">
        <v>30.651874129999999</v>
      </c>
      <c r="BG22" s="757">
        <v>29.329249999999998</v>
      </c>
      <c r="BH22" s="757">
        <v>27.060469999999999</v>
      </c>
      <c r="BI22" s="758">
        <v>24.301860000000001</v>
      </c>
      <c r="BJ22" s="758">
        <v>24.6036</v>
      </c>
      <c r="BK22" s="758">
        <v>25.476330000000001</v>
      </c>
      <c r="BL22" s="758">
        <v>23.37125</v>
      </c>
      <c r="BM22" s="758">
        <v>23.976739999999999</v>
      </c>
      <c r="BN22" s="758">
        <v>23.95703</v>
      </c>
      <c r="BO22" s="758">
        <v>26.381730000000001</v>
      </c>
      <c r="BP22" s="758">
        <v>27.803699999999999</v>
      </c>
      <c r="BQ22" s="758">
        <v>30.296530000000001</v>
      </c>
      <c r="BR22" s="758">
        <v>30.446619999999999</v>
      </c>
      <c r="BS22" s="758">
        <v>28.242319999999999</v>
      </c>
      <c r="BT22" s="758">
        <v>24.91657</v>
      </c>
      <c r="BU22" s="758">
        <v>24.15259</v>
      </c>
      <c r="BV22" s="758">
        <v>24.68252</v>
      </c>
    </row>
    <row r="23" spans="1:74" ht="11.1" customHeight="1" x14ac:dyDescent="0.2">
      <c r="A23" s="111" t="s">
        <v>1231</v>
      </c>
      <c r="B23" s="204" t="s">
        <v>451</v>
      </c>
      <c r="C23" s="757">
        <v>7.5537457100000003</v>
      </c>
      <c r="D23" s="757">
        <v>7.20886768</v>
      </c>
      <c r="E23" s="757">
        <v>7.1944236400000001</v>
      </c>
      <c r="F23" s="757">
        <v>6.9642425399999999</v>
      </c>
      <c r="G23" s="757">
        <v>7.4366681699999999</v>
      </c>
      <c r="H23" s="757">
        <v>8.2765728299999992</v>
      </c>
      <c r="I23" s="757">
        <v>9.0421455599999998</v>
      </c>
      <c r="J23" s="757">
        <v>9.0726335500000008</v>
      </c>
      <c r="K23" s="757">
        <v>8.4283736900000008</v>
      </c>
      <c r="L23" s="757">
        <v>7.4148085699999999</v>
      </c>
      <c r="M23" s="757">
        <v>6.8735080699999997</v>
      </c>
      <c r="N23" s="757">
        <v>6.9342839999999999</v>
      </c>
      <c r="O23" s="757">
        <v>7.4233682300000003</v>
      </c>
      <c r="P23" s="757">
        <v>7.1067316199999997</v>
      </c>
      <c r="Q23" s="757">
        <v>6.9687842199999999</v>
      </c>
      <c r="R23" s="757">
        <v>6.8354544700000002</v>
      </c>
      <c r="S23" s="757">
        <v>7.3356406300000003</v>
      </c>
      <c r="T23" s="757">
        <v>8.3239501899999997</v>
      </c>
      <c r="U23" s="757">
        <v>9.1782911400000007</v>
      </c>
      <c r="V23" s="757">
        <v>9.4709352800000008</v>
      </c>
      <c r="W23" s="757">
        <v>8.9683525799999995</v>
      </c>
      <c r="X23" s="757">
        <v>7.8078592000000002</v>
      </c>
      <c r="Y23" s="757">
        <v>7.0627528799999997</v>
      </c>
      <c r="Z23" s="757">
        <v>7.0949165799999996</v>
      </c>
      <c r="AA23" s="757">
        <v>7.19831822</v>
      </c>
      <c r="AB23" s="757">
        <v>6.5652577900000004</v>
      </c>
      <c r="AC23" s="757">
        <v>6.8169340199999997</v>
      </c>
      <c r="AD23" s="757">
        <v>6.89807915</v>
      </c>
      <c r="AE23" s="757">
        <v>7.3935821199999996</v>
      </c>
      <c r="AF23" s="757">
        <v>7.96767249</v>
      </c>
      <c r="AG23" s="757">
        <v>8.8114229000000002</v>
      </c>
      <c r="AH23" s="757">
        <v>8.8919083000000008</v>
      </c>
      <c r="AI23" s="757">
        <v>8.0356953200000003</v>
      </c>
      <c r="AJ23" s="757">
        <v>7.58240465</v>
      </c>
      <c r="AK23" s="757">
        <v>6.8746595800000003</v>
      </c>
      <c r="AL23" s="757">
        <v>6.9837614800000001</v>
      </c>
      <c r="AM23" s="757">
        <v>7.9500529999999996</v>
      </c>
      <c r="AN23" s="757">
        <v>7.0452148899999996</v>
      </c>
      <c r="AO23" s="757">
        <v>6.9629796400000004</v>
      </c>
      <c r="AP23" s="757">
        <v>6.8228877900000002</v>
      </c>
      <c r="AQ23" s="757">
        <v>7.7704869099999998</v>
      </c>
      <c r="AR23" s="757">
        <v>8.6877659600000001</v>
      </c>
      <c r="AS23" s="757">
        <v>9.2399506200000001</v>
      </c>
      <c r="AT23" s="757">
        <v>9.25262706</v>
      </c>
      <c r="AU23" s="757">
        <v>8.8947011899999993</v>
      </c>
      <c r="AV23" s="757">
        <v>8.0784599400000001</v>
      </c>
      <c r="AW23" s="757">
        <v>7.0494156700000001</v>
      </c>
      <c r="AX23" s="757">
        <v>7.16969134</v>
      </c>
      <c r="AY23" s="757">
        <v>7.3146905100000001</v>
      </c>
      <c r="AZ23" s="757">
        <v>6.7840790000000002</v>
      </c>
      <c r="BA23" s="757">
        <v>6.93008413</v>
      </c>
      <c r="BB23" s="757">
        <v>6.7532615199999997</v>
      </c>
      <c r="BC23" s="757">
        <v>7.5693747199999999</v>
      </c>
      <c r="BD23" s="757">
        <v>8.1864585499999993</v>
      </c>
      <c r="BE23" s="757">
        <v>9.0211691999999992</v>
      </c>
      <c r="BF23" s="757">
        <v>9.0093592400000002</v>
      </c>
      <c r="BG23" s="757">
        <v>8.9050039999999999</v>
      </c>
      <c r="BH23" s="757">
        <v>8.1778469999999999</v>
      </c>
      <c r="BI23" s="758">
        <v>6.7665009999999999</v>
      </c>
      <c r="BJ23" s="758">
        <v>7.0444880000000003</v>
      </c>
      <c r="BK23" s="758">
        <v>7.2855949999999998</v>
      </c>
      <c r="BL23" s="758">
        <v>7.0796809999999999</v>
      </c>
      <c r="BM23" s="758">
        <v>6.9024890000000001</v>
      </c>
      <c r="BN23" s="758">
        <v>6.7502089999999999</v>
      </c>
      <c r="BO23" s="758">
        <v>7.4326650000000001</v>
      </c>
      <c r="BP23" s="758">
        <v>8.2045759999999994</v>
      </c>
      <c r="BQ23" s="758">
        <v>9.0670699999999993</v>
      </c>
      <c r="BR23" s="758">
        <v>9.0132340000000006</v>
      </c>
      <c r="BS23" s="758">
        <v>8.3285579999999992</v>
      </c>
      <c r="BT23" s="758">
        <v>7.4816320000000003</v>
      </c>
      <c r="BU23" s="758">
        <v>6.7067860000000001</v>
      </c>
      <c r="BV23" s="758">
        <v>7.0559450000000004</v>
      </c>
    </row>
    <row r="24" spans="1:74" ht="11.1" customHeight="1" x14ac:dyDescent="0.2">
      <c r="A24" s="111" t="s">
        <v>1232</v>
      </c>
      <c r="B24" s="204" t="s">
        <v>452</v>
      </c>
      <c r="C24" s="757">
        <v>15.31786572</v>
      </c>
      <c r="D24" s="757">
        <v>14.22387056</v>
      </c>
      <c r="E24" s="757">
        <v>14.85776985</v>
      </c>
      <c r="F24" s="757">
        <v>14.898226040000001</v>
      </c>
      <c r="G24" s="757">
        <v>15.19596623</v>
      </c>
      <c r="H24" s="757">
        <v>17.378522289999999</v>
      </c>
      <c r="I24" s="757">
        <v>18.976698450000001</v>
      </c>
      <c r="J24" s="757">
        <v>19.32307235</v>
      </c>
      <c r="K24" s="757">
        <v>18.337017880000001</v>
      </c>
      <c r="L24" s="757">
        <v>16.90293114</v>
      </c>
      <c r="M24" s="757">
        <v>14.42615219</v>
      </c>
      <c r="N24" s="757">
        <v>14.32598836</v>
      </c>
      <c r="O24" s="757">
        <v>15.02817913</v>
      </c>
      <c r="P24" s="757">
        <v>14.048189450000001</v>
      </c>
      <c r="Q24" s="757">
        <v>14.4229602</v>
      </c>
      <c r="R24" s="757">
        <v>14.43211945</v>
      </c>
      <c r="S24" s="757">
        <v>15.54507113</v>
      </c>
      <c r="T24" s="757">
        <v>17.753296160000001</v>
      </c>
      <c r="U24" s="757">
        <v>19.166081729999998</v>
      </c>
      <c r="V24" s="757">
        <v>20.03808909</v>
      </c>
      <c r="W24" s="757">
        <v>18.887830910000002</v>
      </c>
      <c r="X24" s="757">
        <v>17.1823938</v>
      </c>
      <c r="Y24" s="757">
        <v>15.277916769999999</v>
      </c>
      <c r="Z24" s="757">
        <v>15.0911952</v>
      </c>
      <c r="AA24" s="757">
        <v>14.980576409999999</v>
      </c>
      <c r="AB24" s="757">
        <v>13.39486475</v>
      </c>
      <c r="AC24" s="757">
        <v>14.79312253</v>
      </c>
      <c r="AD24" s="757">
        <v>14.254238580000001</v>
      </c>
      <c r="AE24" s="757">
        <v>16.265668829999999</v>
      </c>
      <c r="AF24" s="757">
        <v>17.770954830000001</v>
      </c>
      <c r="AG24" s="757">
        <v>18.83414617</v>
      </c>
      <c r="AH24" s="757">
        <v>19.147350419999999</v>
      </c>
      <c r="AI24" s="757">
        <v>18.003682479999998</v>
      </c>
      <c r="AJ24" s="757">
        <v>17.282121140000001</v>
      </c>
      <c r="AK24" s="757">
        <v>14.71722658</v>
      </c>
      <c r="AL24" s="757">
        <v>14.95361529</v>
      </c>
      <c r="AM24" s="757">
        <v>16.633730700000001</v>
      </c>
      <c r="AN24" s="757">
        <v>14.18942775</v>
      </c>
      <c r="AO24" s="757">
        <v>14.653810099999999</v>
      </c>
      <c r="AP24" s="757">
        <v>14.59978059</v>
      </c>
      <c r="AQ24" s="757">
        <v>16.64157969</v>
      </c>
      <c r="AR24" s="757">
        <v>18.86105976</v>
      </c>
      <c r="AS24" s="757">
        <v>19.896487830000002</v>
      </c>
      <c r="AT24" s="757">
        <v>20.186072159999998</v>
      </c>
      <c r="AU24" s="757">
        <v>18.538759509999998</v>
      </c>
      <c r="AV24" s="757">
        <v>17.782602839999999</v>
      </c>
      <c r="AW24" s="757">
        <v>14.838218830000001</v>
      </c>
      <c r="AX24" s="757">
        <v>14.90142728</v>
      </c>
      <c r="AY24" s="757">
        <v>15.317584569999999</v>
      </c>
      <c r="AZ24" s="757">
        <v>14.094544190000001</v>
      </c>
      <c r="BA24" s="757">
        <v>14.38978781</v>
      </c>
      <c r="BB24" s="757">
        <v>14.24722553</v>
      </c>
      <c r="BC24" s="757">
        <v>15.913914520000001</v>
      </c>
      <c r="BD24" s="757">
        <v>17.2912991</v>
      </c>
      <c r="BE24" s="757">
        <v>19.071435579999999</v>
      </c>
      <c r="BF24" s="757">
        <v>19.688464740000001</v>
      </c>
      <c r="BG24" s="757">
        <v>19.889430000000001</v>
      </c>
      <c r="BH24" s="757">
        <v>19.28341</v>
      </c>
      <c r="BI24" s="758">
        <v>15.093680000000001</v>
      </c>
      <c r="BJ24" s="758">
        <v>15.168419999999999</v>
      </c>
      <c r="BK24" s="758">
        <v>15.66141</v>
      </c>
      <c r="BL24" s="758">
        <v>14.97803</v>
      </c>
      <c r="BM24" s="758">
        <v>14.649520000000001</v>
      </c>
      <c r="BN24" s="758">
        <v>14.641209999999999</v>
      </c>
      <c r="BO24" s="758">
        <v>16.34956</v>
      </c>
      <c r="BP24" s="758">
        <v>17.85943</v>
      </c>
      <c r="BQ24" s="758">
        <v>19.689109999999999</v>
      </c>
      <c r="BR24" s="758">
        <v>19.639669999999999</v>
      </c>
      <c r="BS24" s="758">
        <v>19.116330000000001</v>
      </c>
      <c r="BT24" s="758">
        <v>18.130749999999999</v>
      </c>
      <c r="BU24" s="758">
        <v>15.1166</v>
      </c>
      <c r="BV24" s="758">
        <v>15.456630000000001</v>
      </c>
    </row>
    <row r="25" spans="1:74" ht="11.1" customHeight="1" x14ac:dyDescent="0.2">
      <c r="A25" s="111" t="s">
        <v>1233</v>
      </c>
      <c r="B25" s="204" t="s">
        <v>453</v>
      </c>
      <c r="C25" s="757">
        <v>7.5008800500000001</v>
      </c>
      <c r="D25" s="757">
        <v>6.8948501100000001</v>
      </c>
      <c r="E25" s="757">
        <v>7.3828280399999997</v>
      </c>
      <c r="F25" s="757">
        <v>7.28963698</v>
      </c>
      <c r="G25" s="757">
        <v>7.6975144000000002</v>
      </c>
      <c r="H25" s="757">
        <v>8.4754744599999992</v>
      </c>
      <c r="I25" s="757">
        <v>8.9458187599999999</v>
      </c>
      <c r="J25" s="757">
        <v>9.3765229100000003</v>
      </c>
      <c r="K25" s="757">
        <v>8.5062488599999995</v>
      </c>
      <c r="L25" s="757">
        <v>7.9304708699999997</v>
      </c>
      <c r="M25" s="757">
        <v>7.2945079499999999</v>
      </c>
      <c r="N25" s="757">
        <v>7.5857256199999998</v>
      </c>
      <c r="O25" s="757">
        <v>7.5449290400000004</v>
      </c>
      <c r="P25" s="757">
        <v>7.0706147699999997</v>
      </c>
      <c r="Q25" s="757">
        <v>7.3915183999999998</v>
      </c>
      <c r="R25" s="757">
        <v>7.1793681500000002</v>
      </c>
      <c r="S25" s="757">
        <v>7.7055417000000004</v>
      </c>
      <c r="T25" s="757">
        <v>8.6900882799999994</v>
      </c>
      <c r="U25" s="757">
        <v>9.3943055700000002</v>
      </c>
      <c r="V25" s="757">
        <v>9.1884688000000008</v>
      </c>
      <c r="W25" s="757">
        <v>8.2595652600000005</v>
      </c>
      <c r="X25" s="757">
        <v>8.0608782800000007</v>
      </c>
      <c r="Y25" s="757">
        <v>7.2979953100000001</v>
      </c>
      <c r="Z25" s="757">
        <v>7.7543634800000003</v>
      </c>
      <c r="AA25" s="757">
        <v>7.6591937999999997</v>
      </c>
      <c r="AB25" s="757">
        <v>6.9884262799999997</v>
      </c>
      <c r="AC25" s="757">
        <v>7.5376764999999999</v>
      </c>
      <c r="AD25" s="757">
        <v>7.3350728700000003</v>
      </c>
      <c r="AE25" s="757">
        <v>7.93551976</v>
      </c>
      <c r="AF25" s="757">
        <v>8.9121308900000002</v>
      </c>
      <c r="AG25" s="757">
        <v>9.6237003600000008</v>
      </c>
      <c r="AH25" s="757">
        <v>9.5439914600000009</v>
      </c>
      <c r="AI25" s="757">
        <v>8.5802183000000003</v>
      </c>
      <c r="AJ25" s="757">
        <v>7.9544245499999997</v>
      </c>
      <c r="AK25" s="757">
        <v>7.3534474000000003</v>
      </c>
      <c r="AL25" s="757">
        <v>7.69782586</v>
      </c>
      <c r="AM25" s="757">
        <v>7.6512700499999999</v>
      </c>
      <c r="AN25" s="757">
        <v>7.1642359600000001</v>
      </c>
      <c r="AO25" s="757">
        <v>7.6676332699999996</v>
      </c>
      <c r="AP25" s="757">
        <v>7.5771324599999996</v>
      </c>
      <c r="AQ25" s="757">
        <v>8.22690126</v>
      </c>
      <c r="AR25" s="757">
        <v>8.8810298499999991</v>
      </c>
      <c r="AS25" s="757">
        <v>9.8426672600000007</v>
      </c>
      <c r="AT25" s="757">
        <v>9.8933584099999994</v>
      </c>
      <c r="AU25" s="757">
        <v>8.8695493400000007</v>
      </c>
      <c r="AV25" s="757">
        <v>8.0387098699999999</v>
      </c>
      <c r="AW25" s="757">
        <v>7.4649058400000001</v>
      </c>
      <c r="AX25" s="757">
        <v>7.7877924299999997</v>
      </c>
      <c r="AY25" s="757">
        <v>7.7794125799999998</v>
      </c>
      <c r="AZ25" s="757">
        <v>7.2556221900000004</v>
      </c>
      <c r="BA25" s="757">
        <v>7.5969798600000003</v>
      </c>
      <c r="BB25" s="757">
        <v>7.5759186500000002</v>
      </c>
      <c r="BC25" s="757">
        <v>7.8552908199999996</v>
      </c>
      <c r="BD25" s="757">
        <v>8.4632849199999995</v>
      </c>
      <c r="BE25" s="757">
        <v>9.62222197</v>
      </c>
      <c r="BF25" s="757">
        <v>9.9325377100000001</v>
      </c>
      <c r="BG25" s="757">
        <v>8.8136969999999994</v>
      </c>
      <c r="BH25" s="757">
        <v>8.1503929999999993</v>
      </c>
      <c r="BI25" s="758">
        <v>7.488988</v>
      </c>
      <c r="BJ25" s="758">
        <v>7.8709420000000003</v>
      </c>
      <c r="BK25" s="758">
        <v>7.8356500000000002</v>
      </c>
      <c r="BL25" s="758">
        <v>7.5006849999999998</v>
      </c>
      <c r="BM25" s="758">
        <v>7.6775900000000004</v>
      </c>
      <c r="BN25" s="758">
        <v>7.6254860000000004</v>
      </c>
      <c r="BO25" s="758">
        <v>8.2169620000000005</v>
      </c>
      <c r="BP25" s="758">
        <v>8.8020980000000009</v>
      </c>
      <c r="BQ25" s="758">
        <v>9.714442</v>
      </c>
      <c r="BR25" s="758">
        <v>9.7404530000000005</v>
      </c>
      <c r="BS25" s="758">
        <v>8.9365729999999992</v>
      </c>
      <c r="BT25" s="758">
        <v>8.4532059999999998</v>
      </c>
      <c r="BU25" s="758">
        <v>7.60276</v>
      </c>
      <c r="BV25" s="758">
        <v>7.9336060000000002</v>
      </c>
    </row>
    <row r="26" spans="1:74" ht="11.1" customHeight="1" x14ac:dyDescent="0.2">
      <c r="A26" s="111" t="s">
        <v>1234</v>
      </c>
      <c r="B26" s="204" t="s">
        <v>251</v>
      </c>
      <c r="C26" s="757">
        <v>13.01617817</v>
      </c>
      <c r="D26" s="757">
        <v>11.999522819999999</v>
      </c>
      <c r="E26" s="757">
        <v>13.197846589999999</v>
      </c>
      <c r="F26" s="757">
        <v>13.09319994</v>
      </c>
      <c r="G26" s="757">
        <v>12.54904584</v>
      </c>
      <c r="H26" s="757">
        <v>13.98337409</v>
      </c>
      <c r="I26" s="757">
        <v>14.9194064</v>
      </c>
      <c r="J26" s="757">
        <v>14.573235439999999</v>
      </c>
      <c r="K26" s="757">
        <v>14.81479053</v>
      </c>
      <c r="L26" s="757">
        <v>14.74723423</v>
      </c>
      <c r="M26" s="757">
        <v>13.07840562</v>
      </c>
      <c r="N26" s="757">
        <v>13.69943129</v>
      </c>
      <c r="O26" s="757">
        <v>12.77516434</v>
      </c>
      <c r="P26" s="757">
        <v>12.27678214</v>
      </c>
      <c r="Q26" s="757">
        <v>13.18187434</v>
      </c>
      <c r="R26" s="757">
        <v>12.56368612</v>
      </c>
      <c r="S26" s="757">
        <v>12.79303024</v>
      </c>
      <c r="T26" s="757">
        <v>13.83978003</v>
      </c>
      <c r="U26" s="757">
        <v>13.958710999999999</v>
      </c>
      <c r="V26" s="757">
        <v>15.68144017</v>
      </c>
      <c r="W26" s="757">
        <v>14.306458749999999</v>
      </c>
      <c r="X26" s="757">
        <v>13.62206939</v>
      </c>
      <c r="Y26" s="757">
        <v>13.05633475</v>
      </c>
      <c r="Z26" s="757">
        <v>13.76889276</v>
      </c>
      <c r="AA26" s="757">
        <v>13.319707129999999</v>
      </c>
      <c r="AB26" s="757">
        <v>12.164699049999999</v>
      </c>
      <c r="AC26" s="757">
        <v>13.255182</v>
      </c>
      <c r="AD26" s="757">
        <v>12.739421979999999</v>
      </c>
      <c r="AE26" s="757">
        <v>13.13757069</v>
      </c>
      <c r="AF26" s="757">
        <v>14.49851312</v>
      </c>
      <c r="AG26" s="757">
        <v>14.813715050000001</v>
      </c>
      <c r="AH26" s="757">
        <v>15.505326220000001</v>
      </c>
      <c r="AI26" s="757">
        <v>14.36573551</v>
      </c>
      <c r="AJ26" s="757">
        <v>13.9741128</v>
      </c>
      <c r="AK26" s="757">
        <v>12.855771710000001</v>
      </c>
      <c r="AL26" s="757">
        <v>13.422883779999999</v>
      </c>
      <c r="AM26" s="757">
        <v>13.147461979999999</v>
      </c>
      <c r="AN26" s="757">
        <v>12.33787609</v>
      </c>
      <c r="AO26" s="757">
        <v>13.87806048</v>
      </c>
      <c r="AP26" s="757">
        <v>12.8591391</v>
      </c>
      <c r="AQ26" s="757">
        <v>12.744241580000001</v>
      </c>
      <c r="AR26" s="757">
        <v>13.46661385</v>
      </c>
      <c r="AS26" s="757">
        <v>15.01439768</v>
      </c>
      <c r="AT26" s="757">
        <v>16.4098142</v>
      </c>
      <c r="AU26" s="757">
        <v>12.590876039999999</v>
      </c>
      <c r="AV26" s="757">
        <v>14.28737827</v>
      </c>
      <c r="AW26" s="757">
        <v>11.99054057</v>
      </c>
      <c r="AX26" s="757">
        <v>12.92652318</v>
      </c>
      <c r="AY26" s="757">
        <v>13.158631310000001</v>
      </c>
      <c r="AZ26" s="757">
        <v>11.816391189999999</v>
      </c>
      <c r="BA26" s="757">
        <v>13.062158</v>
      </c>
      <c r="BB26" s="757">
        <v>12.53475411</v>
      </c>
      <c r="BC26" s="757">
        <v>12.91200922</v>
      </c>
      <c r="BD26" s="757">
        <v>12.47634335</v>
      </c>
      <c r="BE26" s="757">
        <v>14.71380901</v>
      </c>
      <c r="BF26" s="757">
        <v>14.80376025</v>
      </c>
      <c r="BG26" s="757">
        <v>12.892049999999999</v>
      </c>
      <c r="BH26" s="757">
        <v>14.16686</v>
      </c>
      <c r="BI26" s="758">
        <v>12.004200000000001</v>
      </c>
      <c r="BJ26" s="758">
        <v>12.92596</v>
      </c>
      <c r="BK26" s="758">
        <v>13.19312</v>
      </c>
      <c r="BL26" s="758">
        <v>12.13503</v>
      </c>
      <c r="BM26" s="758">
        <v>13.21561</v>
      </c>
      <c r="BN26" s="758">
        <v>12.62581</v>
      </c>
      <c r="BO26" s="758">
        <v>12.90246</v>
      </c>
      <c r="BP26" s="758">
        <v>12.602869999999999</v>
      </c>
      <c r="BQ26" s="758">
        <v>14.790330000000001</v>
      </c>
      <c r="BR26" s="758">
        <v>14.84756</v>
      </c>
      <c r="BS26" s="758">
        <v>12.74729</v>
      </c>
      <c r="BT26" s="758">
        <v>14.355829999999999</v>
      </c>
      <c r="BU26" s="758">
        <v>12.02533</v>
      </c>
      <c r="BV26" s="758">
        <v>12.94603</v>
      </c>
    </row>
    <row r="27" spans="1:74" ht="11.1" customHeight="1" x14ac:dyDescent="0.2">
      <c r="A27" s="111" t="s">
        <v>1235</v>
      </c>
      <c r="B27" s="204" t="s">
        <v>252</v>
      </c>
      <c r="C27" s="757">
        <v>0.48852424999999999</v>
      </c>
      <c r="D27" s="757">
        <v>0.48041138999999999</v>
      </c>
      <c r="E27" s="757">
        <v>0.48667356000000001</v>
      </c>
      <c r="F27" s="757">
        <v>0.48376006999999999</v>
      </c>
      <c r="G27" s="757">
        <v>0.47956747999999999</v>
      </c>
      <c r="H27" s="757">
        <v>0.47758758000000001</v>
      </c>
      <c r="I27" s="757">
        <v>0.50834798000000003</v>
      </c>
      <c r="J27" s="757">
        <v>0.50969092999999999</v>
      </c>
      <c r="K27" s="757">
        <v>0.50707294999999997</v>
      </c>
      <c r="L27" s="757">
        <v>0.50164284999999997</v>
      </c>
      <c r="M27" s="757">
        <v>0.50817756000000003</v>
      </c>
      <c r="N27" s="757">
        <v>0.50649641000000001</v>
      </c>
      <c r="O27" s="757">
        <v>0.48692554999999998</v>
      </c>
      <c r="P27" s="757">
        <v>0.47982015</v>
      </c>
      <c r="Q27" s="757">
        <v>0.48654069</v>
      </c>
      <c r="R27" s="757">
        <v>0.46954847</v>
      </c>
      <c r="S27" s="757">
        <v>0.48101980999999999</v>
      </c>
      <c r="T27" s="757">
        <v>0.46761132</v>
      </c>
      <c r="U27" s="757">
        <v>0.49378344000000002</v>
      </c>
      <c r="V27" s="757">
        <v>0.50696052999999996</v>
      </c>
      <c r="W27" s="757">
        <v>0.48959893999999998</v>
      </c>
      <c r="X27" s="757">
        <v>0.49528682000000002</v>
      </c>
      <c r="Y27" s="757">
        <v>0.48395305</v>
      </c>
      <c r="Z27" s="757">
        <v>0.50173226000000004</v>
      </c>
      <c r="AA27" s="757">
        <v>0.48792282999999997</v>
      </c>
      <c r="AB27" s="757">
        <v>0.46428624000000002</v>
      </c>
      <c r="AC27" s="757">
        <v>0.49276002000000002</v>
      </c>
      <c r="AD27" s="757">
        <v>0.47759699999999999</v>
      </c>
      <c r="AE27" s="757">
        <v>0.47282148000000002</v>
      </c>
      <c r="AF27" s="757">
        <v>0.46497922000000003</v>
      </c>
      <c r="AG27" s="757">
        <v>0.4873016</v>
      </c>
      <c r="AH27" s="757">
        <v>0.50525061999999998</v>
      </c>
      <c r="AI27" s="757">
        <v>0.48409593000000001</v>
      </c>
      <c r="AJ27" s="757">
        <v>0.49157507</v>
      </c>
      <c r="AK27" s="757">
        <v>0.47828953000000002</v>
      </c>
      <c r="AL27" s="757">
        <v>0.47964245</v>
      </c>
      <c r="AM27" s="757">
        <v>0.48640008000000001</v>
      </c>
      <c r="AN27" s="757">
        <v>0.46183650999999998</v>
      </c>
      <c r="AO27" s="757">
        <v>0.46886464999999999</v>
      </c>
      <c r="AP27" s="757">
        <v>0.46689483999999998</v>
      </c>
      <c r="AQ27" s="757">
        <v>0.46332676</v>
      </c>
      <c r="AR27" s="757">
        <v>0.46062157999999997</v>
      </c>
      <c r="AS27" s="757">
        <v>0.48620303999999998</v>
      </c>
      <c r="AT27" s="757">
        <v>0.49194241</v>
      </c>
      <c r="AU27" s="757">
        <v>0.46803676999999999</v>
      </c>
      <c r="AV27" s="757">
        <v>0.48588360000000003</v>
      </c>
      <c r="AW27" s="757">
        <v>0.47007567</v>
      </c>
      <c r="AX27" s="757">
        <v>0.46898107999999999</v>
      </c>
      <c r="AY27" s="757">
        <v>0.48472193000000002</v>
      </c>
      <c r="AZ27" s="757">
        <v>0.43482731000000002</v>
      </c>
      <c r="BA27" s="757">
        <v>0.45313525999999998</v>
      </c>
      <c r="BB27" s="757">
        <v>0.45243519999999998</v>
      </c>
      <c r="BC27" s="757">
        <v>0.46267827</v>
      </c>
      <c r="BD27" s="757">
        <v>0.46510984</v>
      </c>
      <c r="BE27" s="757">
        <v>0.48802626999999998</v>
      </c>
      <c r="BF27" s="757">
        <v>0.50118556999999997</v>
      </c>
      <c r="BG27" s="757">
        <v>0.46855999999999998</v>
      </c>
      <c r="BH27" s="757">
        <v>0.48179499999999997</v>
      </c>
      <c r="BI27" s="758">
        <v>0.46608070000000001</v>
      </c>
      <c r="BJ27" s="758">
        <v>0.46498410000000001</v>
      </c>
      <c r="BK27" s="758">
        <v>0.48050199999999998</v>
      </c>
      <c r="BL27" s="758">
        <v>0.4463915</v>
      </c>
      <c r="BM27" s="758">
        <v>0.44914199999999999</v>
      </c>
      <c r="BN27" s="758">
        <v>0.44851350000000001</v>
      </c>
      <c r="BO27" s="758">
        <v>0.45874939999999997</v>
      </c>
      <c r="BP27" s="758">
        <v>0.46124330000000002</v>
      </c>
      <c r="BQ27" s="758">
        <v>0.48400949999999998</v>
      </c>
      <c r="BR27" s="758">
        <v>0.49713689999999999</v>
      </c>
      <c r="BS27" s="758">
        <v>0.4606421</v>
      </c>
      <c r="BT27" s="758">
        <v>0.47817229999999999</v>
      </c>
      <c r="BU27" s="758">
        <v>0.46240940000000003</v>
      </c>
      <c r="BV27" s="758">
        <v>0.46128770000000002</v>
      </c>
    </row>
    <row r="28" spans="1:74" ht="11.1" customHeight="1" x14ac:dyDescent="0.2">
      <c r="A28" s="111" t="s">
        <v>1236</v>
      </c>
      <c r="B28" s="204" t="s">
        <v>455</v>
      </c>
      <c r="C28" s="757">
        <v>111.61965742</v>
      </c>
      <c r="D28" s="757">
        <v>105.48247634000001</v>
      </c>
      <c r="E28" s="757">
        <v>107.79608361</v>
      </c>
      <c r="F28" s="757">
        <v>104.16779785999999</v>
      </c>
      <c r="G28" s="757">
        <v>109.40565373</v>
      </c>
      <c r="H28" s="757">
        <v>119.27012121999999</v>
      </c>
      <c r="I28" s="757">
        <v>128.50425333000001</v>
      </c>
      <c r="J28" s="757">
        <v>128.5189225</v>
      </c>
      <c r="K28" s="757">
        <v>122.19540637</v>
      </c>
      <c r="L28" s="757">
        <v>112.82148755</v>
      </c>
      <c r="M28" s="757">
        <v>104.14023955</v>
      </c>
      <c r="N28" s="757">
        <v>106.82942745</v>
      </c>
      <c r="O28" s="757">
        <v>110.41047644</v>
      </c>
      <c r="P28" s="757">
        <v>103.45168962</v>
      </c>
      <c r="Q28" s="757">
        <v>105.73917845</v>
      </c>
      <c r="R28" s="757">
        <v>102.04512867</v>
      </c>
      <c r="S28" s="757">
        <v>108.4368922</v>
      </c>
      <c r="T28" s="757">
        <v>120.36327305</v>
      </c>
      <c r="U28" s="757">
        <v>130.03831815999999</v>
      </c>
      <c r="V28" s="757">
        <v>135.01884086000001</v>
      </c>
      <c r="W28" s="757">
        <v>123.4928238</v>
      </c>
      <c r="X28" s="757">
        <v>112.96281664999999</v>
      </c>
      <c r="Y28" s="757">
        <v>105.05986756</v>
      </c>
      <c r="Z28" s="757">
        <v>110.17208073</v>
      </c>
      <c r="AA28" s="757">
        <v>109.48838655</v>
      </c>
      <c r="AB28" s="757">
        <v>99.639935519999995</v>
      </c>
      <c r="AC28" s="757">
        <v>107.17286437</v>
      </c>
      <c r="AD28" s="757">
        <v>102.58904968</v>
      </c>
      <c r="AE28" s="757">
        <v>109.87209982</v>
      </c>
      <c r="AF28" s="757">
        <v>120.01315532</v>
      </c>
      <c r="AG28" s="757">
        <v>129.27662307</v>
      </c>
      <c r="AH28" s="757">
        <v>128.48100787999999</v>
      </c>
      <c r="AI28" s="757">
        <v>118.78875909</v>
      </c>
      <c r="AJ28" s="757">
        <v>113.28719169999999</v>
      </c>
      <c r="AK28" s="757">
        <v>104.97310007</v>
      </c>
      <c r="AL28" s="757">
        <v>109.30552114</v>
      </c>
      <c r="AM28" s="757">
        <v>114.92576905999999</v>
      </c>
      <c r="AN28" s="757">
        <v>102.68594254</v>
      </c>
      <c r="AO28" s="757">
        <v>108.10883081999999</v>
      </c>
      <c r="AP28" s="757">
        <v>103.33193974</v>
      </c>
      <c r="AQ28" s="757">
        <v>113.17595856</v>
      </c>
      <c r="AR28" s="757">
        <v>122.01165625</v>
      </c>
      <c r="AS28" s="757">
        <v>131.52208174</v>
      </c>
      <c r="AT28" s="757">
        <v>134.84857769000001</v>
      </c>
      <c r="AU28" s="757">
        <v>122.03395455</v>
      </c>
      <c r="AV28" s="757">
        <v>116.1337967</v>
      </c>
      <c r="AW28" s="757">
        <v>104.98357901</v>
      </c>
      <c r="AX28" s="757">
        <v>107.99857366000001</v>
      </c>
      <c r="AY28" s="757">
        <v>111.64524729999999</v>
      </c>
      <c r="AZ28" s="757">
        <v>101.74019217999999</v>
      </c>
      <c r="BA28" s="757">
        <v>107.08573778</v>
      </c>
      <c r="BB28" s="757">
        <v>102.07593794</v>
      </c>
      <c r="BC28" s="757">
        <v>110.75858934</v>
      </c>
      <c r="BD28" s="757">
        <v>115.24298431</v>
      </c>
      <c r="BE28" s="757">
        <v>130.25251929999999</v>
      </c>
      <c r="BF28" s="757">
        <v>130.13600187</v>
      </c>
      <c r="BG28" s="757">
        <v>123.07340000000001</v>
      </c>
      <c r="BH28" s="757">
        <v>118.1777</v>
      </c>
      <c r="BI28" s="758">
        <v>103.7441</v>
      </c>
      <c r="BJ28" s="758">
        <v>108.5748</v>
      </c>
      <c r="BK28" s="758">
        <v>111.9641</v>
      </c>
      <c r="BL28" s="758">
        <v>105.47709999999999</v>
      </c>
      <c r="BM28" s="758">
        <v>106.711</v>
      </c>
      <c r="BN28" s="758">
        <v>102.4983</v>
      </c>
      <c r="BO28" s="758">
        <v>110.3292</v>
      </c>
      <c r="BP28" s="758">
        <v>116.4721</v>
      </c>
      <c r="BQ28" s="758">
        <v>129.20959999999999</v>
      </c>
      <c r="BR28" s="758">
        <v>129.86259999999999</v>
      </c>
      <c r="BS28" s="758">
        <v>118.4028</v>
      </c>
      <c r="BT28" s="758">
        <v>112.7123</v>
      </c>
      <c r="BU28" s="758">
        <v>103.53100000000001</v>
      </c>
      <c r="BV28" s="758">
        <v>108.85039999999999</v>
      </c>
    </row>
    <row r="29" spans="1:74" ht="11.1" customHeight="1" x14ac:dyDescent="0.2">
      <c r="A29" s="111"/>
      <c r="B29" s="113" t="s">
        <v>31</v>
      </c>
      <c r="C29" s="759"/>
      <c r="D29" s="759"/>
      <c r="E29" s="759"/>
      <c r="F29" s="759"/>
      <c r="G29" s="759"/>
      <c r="H29" s="759"/>
      <c r="I29" s="759"/>
      <c r="J29" s="759"/>
      <c r="K29" s="759"/>
      <c r="L29" s="759"/>
      <c r="M29" s="759"/>
      <c r="N29" s="759"/>
      <c r="O29" s="759"/>
      <c r="P29" s="759"/>
      <c r="Q29" s="759"/>
      <c r="R29" s="759"/>
      <c r="S29" s="759"/>
      <c r="T29" s="759"/>
      <c r="U29" s="759"/>
      <c r="V29" s="759"/>
      <c r="W29" s="759"/>
      <c r="X29" s="759"/>
      <c r="Y29" s="759"/>
      <c r="Z29" s="759"/>
      <c r="AA29" s="759"/>
      <c r="AB29" s="759"/>
      <c r="AC29" s="759"/>
      <c r="AD29" s="759"/>
      <c r="AE29" s="759"/>
      <c r="AF29" s="759"/>
      <c r="AG29" s="759"/>
      <c r="AH29" s="759"/>
      <c r="AI29" s="759"/>
      <c r="AJ29" s="759"/>
      <c r="AK29" s="759"/>
      <c r="AL29" s="759"/>
      <c r="AM29" s="759"/>
      <c r="AN29" s="759"/>
      <c r="AO29" s="759"/>
      <c r="AP29" s="759"/>
      <c r="AQ29" s="759"/>
      <c r="AR29" s="759"/>
      <c r="AS29" s="759"/>
      <c r="AT29" s="759"/>
      <c r="AU29" s="759"/>
      <c r="AV29" s="759"/>
      <c r="AW29" s="759"/>
      <c r="AX29" s="759"/>
      <c r="AY29" s="759"/>
      <c r="AZ29" s="759"/>
      <c r="BA29" s="759"/>
      <c r="BB29" s="759"/>
      <c r="BC29" s="759"/>
      <c r="BD29" s="759"/>
      <c r="BE29" s="759"/>
      <c r="BF29" s="759"/>
      <c r="BG29" s="759"/>
      <c r="BH29" s="759"/>
      <c r="BI29" s="760"/>
      <c r="BJ29" s="760"/>
      <c r="BK29" s="760"/>
      <c r="BL29" s="760"/>
      <c r="BM29" s="760"/>
      <c r="BN29" s="760"/>
      <c r="BO29" s="760"/>
      <c r="BP29" s="760"/>
      <c r="BQ29" s="760"/>
      <c r="BR29" s="760"/>
      <c r="BS29" s="760"/>
      <c r="BT29" s="760"/>
      <c r="BU29" s="760"/>
      <c r="BV29" s="760"/>
    </row>
    <row r="30" spans="1:74" ht="11.1" customHeight="1" x14ac:dyDescent="0.2">
      <c r="A30" s="111" t="s">
        <v>1237</v>
      </c>
      <c r="B30" s="204" t="s">
        <v>447</v>
      </c>
      <c r="C30" s="757">
        <v>1.48459538</v>
      </c>
      <c r="D30" s="757">
        <v>1.4622005300000001</v>
      </c>
      <c r="E30" s="757">
        <v>1.4614292200000001</v>
      </c>
      <c r="F30" s="757">
        <v>1.5197424500000001</v>
      </c>
      <c r="G30" s="757">
        <v>1.5642765300000001</v>
      </c>
      <c r="H30" s="757">
        <v>1.6533401000000001</v>
      </c>
      <c r="I30" s="757">
        <v>1.64832399</v>
      </c>
      <c r="J30" s="757">
        <v>1.7030171000000001</v>
      </c>
      <c r="K30" s="757">
        <v>1.6208558900000001</v>
      </c>
      <c r="L30" s="757">
        <v>1.6546484699999999</v>
      </c>
      <c r="M30" s="757">
        <v>1.4760218300000001</v>
      </c>
      <c r="N30" s="757">
        <v>1.4849215600000001</v>
      </c>
      <c r="O30" s="757">
        <v>1.4622661699999999</v>
      </c>
      <c r="P30" s="757">
        <v>1.4280127300000001</v>
      </c>
      <c r="Q30" s="757">
        <v>1.45321291</v>
      </c>
      <c r="R30" s="757">
        <v>1.4430212899999999</v>
      </c>
      <c r="S30" s="757">
        <v>1.48428132</v>
      </c>
      <c r="T30" s="757">
        <v>1.52718943</v>
      </c>
      <c r="U30" s="757">
        <v>1.58042616</v>
      </c>
      <c r="V30" s="757">
        <v>1.6642822100000001</v>
      </c>
      <c r="W30" s="757">
        <v>1.54625243</v>
      </c>
      <c r="X30" s="757">
        <v>1.47460312</v>
      </c>
      <c r="Y30" s="757">
        <v>1.44910563</v>
      </c>
      <c r="Z30" s="757">
        <v>1.45208764</v>
      </c>
      <c r="AA30" s="757">
        <v>1.3720656899999999</v>
      </c>
      <c r="AB30" s="757">
        <v>1.2911259100000001</v>
      </c>
      <c r="AC30" s="757">
        <v>1.3965459899999999</v>
      </c>
      <c r="AD30" s="757">
        <v>1.31282426</v>
      </c>
      <c r="AE30" s="757">
        <v>1.3794679599999999</v>
      </c>
      <c r="AF30" s="757">
        <v>1.4397555099999999</v>
      </c>
      <c r="AG30" s="757">
        <v>1.5120038499999999</v>
      </c>
      <c r="AH30" s="757">
        <v>1.5011249200000001</v>
      </c>
      <c r="AI30" s="757">
        <v>1.47620996</v>
      </c>
      <c r="AJ30" s="757">
        <v>1.4647189</v>
      </c>
      <c r="AK30" s="757">
        <v>1.3622853100000001</v>
      </c>
      <c r="AL30" s="757">
        <v>1.35839175</v>
      </c>
      <c r="AM30" s="757">
        <v>1.43380653</v>
      </c>
      <c r="AN30" s="757">
        <v>1.26232473</v>
      </c>
      <c r="AO30" s="757">
        <v>1.39446588</v>
      </c>
      <c r="AP30" s="757">
        <v>1.3446336000000001</v>
      </c>
      <c r="AQ30" s="757">
        <v>1.4792108799999999</v>
      </c>
      <c r="AR30" s="757">
        <v>1.4055655600000001</v>
      </c>
      <c r="AS30" s="757">
        <v>1.4656609700000001</v>
      </c>
      <c r="AT30" s="757">
        <v>1.62379531</v>
      </c>
      <c r="AU30" s="757">
        <v>1.43252449</v>
      </c>
      <c r="AV30" s="757">
        <v>1.4844427499999999</v>
      </c>
      <c r="AW30" s="757">
        <v>1.4133998400000001</v>
      </c>
      <c r="AX30" s="757">
        <v>1.31375346</v>
      </c>
      <c r="AY30" s="757">
        <v>1.3673784099999999</v>
      </c>
      <c r="AZ30" s="757">
        <v>1.1123675500000001</v>
      </c>
      <c r="BA30" s="757">
        <v>1.3347647</v>
      </c>
      <c r="BB30" s="757">
        <v>1.2318424100000001</v>
      </c>
      <c r="BC30" s="757">
        <v>1.3213295700000001</v>
      </c>
      <c r="BD30" s="757">
        <v>1.2101388399999999</v>
      </c>
      <c r="BE30" s="757">
        <v>1.48185678</v>
      </c>
      <c r="BF30" s="757">
        <v>1.35328475</v>
      </c>
      <c r="BG30" s="757">
        <v>1.3092969999999999</v>
      </c>
      <c r="BH30" s="757">
        <v>1.4396260000000001</v>
      </c>
      <c r="BI30" s="758">
        <v>1.38391</v>
      </c>
      <c r="BJ30" s="758">
        <v>1.328268</v>
      </c>
      <c r="BK30" s="758">
        <v>1.381289</v>
      </c>
      <c r="BL30" s="758">
        <v>1.163681</v>
      </c>
      <c r="BM30" s="758">
        <v>1.352034</v>
      </c>
      <c r="BN30" s="758">
        <v>1.243249</v>
      </c>
      <c r="BO30" s="758">
        <v>1.3290489999999999</v>
      </c>
      <c r="BP30" s="758">
        <v>1.2150289999999999</v>
      </c>
      <c r="BQ30" s="758">
        <v>1.472396</v>
      </c>
      <c r="BR30" s="758">
        <v>1.3565659999999999</v>
      </c>
      <c r="BS30" s="758">
        <v>1.323736</v>
      </c>
      <c r="BT30" s="758">
        <v>1.380981</v>
      </c>
      <c r="BU30" s="758">
        <v>1.3723380000000001</v>
      </c>
      <c r="BV30" s="758">
        <v>1.3175190000000001</v>
      </c>
    </row>
    <row r="31" spans="1:74" ht="11.1" customHeight="1" x14ac:dyDescent="0.2">
      <c r="A31" s="111" t="s">
        <v>1238</v>
      </c>
      <c r="B31" s="187" t="s">
        <v>480</v>
      </c>
      <c r="C31" s="757">
        <v>5.9630269</v>
      </c>
      <c r="D31" s="757">
        <v>5.9607566399999996</v>
      </c>
      <c r="E31" s="757">
        <v>6.18181213</v>
      </c>
      <c r="F31" s="757">
        <v>5.9167662200000004</v>
      </c>
      <c r="G31" s="757">
        <v>5.5600879299999999</v>
      </c>
      <c r="H31" s="757">
        <v>6.6174533999999996</v>
      </c>
      <c r="I31" s="757">
        <v>6.5275027999999997</v>
      </c>
      <c r="J31" s="757">
        <v>6.2433182800000004</v>
      </c>
      <c r="K31" s="757">
        <v>6.2618847899999999</v>
      </c>
      <c r="L31" s="757">
        <v>6.0890338899999996</v>
      </c>
      <c r="M31" s="757">
        <v>5.7298137799999997</v>
      </c>
      <c r="N31" s="757">
        <v>5.7524133099999997</v>
      </c>
      <c r="O31" s="757">
        <v>6.0247998000000003</v>
      </c>
      <c r="P31" s="757">
        <v>5.8689799200000001</v>
      </c>
      <c r="Q31" s="757">
        <v>5.87979114</v>
      </c>
      <c r="R31" s="757">
        <v>5.7212954700000003</v>
      </c>
      <c r="S31" s="757">
        <v>5.8718473900000001</v>
      </c>
      <c r="T31" s="757">
        <v>6.0812015600000002</v>
      </c>
      <c r="U31" s="757">
        <v>6.3572990999999996</v>
      </c>
      <c r="V31" s="757">
        <v>6.4024962399999996</v>
      </c>
      <c r="W31" s="757">
        <v>6.21909504</v>
      </c>
      <c r="X31" s="757">
        <v>6.0033118700000001</v>
      </c>
      <c r="Y31" s="757">
        <v>5.6905067799999998</v>
      </c>
      <c r="Z31" s="757">
        <v>6.0095957000000002</v>
      </c>
      <c r="AA31" s="757">
        <v>5.8968059799999999</v>
      </c>
      <c r="AB31" s="757">
        <v>5.8271900499999996</v>
      </c>
      <c r="AC31" s="757">
        <v>5.9061408699999998</v>
      </c>
      <c r="AD31" s="757">
        <v>5.9738081300000001</v>
      </c>
      <c r="AE31" s="757">
        <v>5.9540126300000003</v>
      </c>
      <c r="AF31" s="757">
        <v>6.1068235800000004</v>
      </c>
      <c r="AG31" s="757">
        <v>6.4060363000000002</v>
      </c>
      <c r="AH31" s="757">
        <v>6.5737110200000002</v>
      </c>
      <c r="AI31" s="757">
        <v>6.16912664</v>
      </c>
      <c r="AJ31" s="757">
        <v>6.1213327099999999</v>
      </c>
      <c r="AK31" s="757">
        <v>6.0497850599999996</v>
      </c>
      <c r="AL31" s="757">
        <v>6.05881106</v>
      </c>
      <c r="AM31" s="757">
        <v>6.0599675099999999</v>
      </c>
      <c r="AN31" s="757">
        <v>6.0269585599999997</v>
      </c>
      <c r="AO31" s="757">
        <v>5.9662214499999999</v>
      </c>
      <c r="AP31" s="757">
        <v>5.9677148799999999</v>
      </c>
      <c r="AQ31" s="757">
        <v>6.1550004899999999</v>
      </c>
      <c r="AR31" s="757">
        <v>5.9653147799999999</v>
      </c>
      <c r="AS31" s="757">
        <v>6.5849572199999997</v>
      </c>
      <c r="AT31" s="757">
        <v>6.8358359499999999</v>
      </c>
      <c r="AU31" s="757">
        <v>6.6388560500000002</v>
      </c>
      <c r="AV31" s="757">
        <v>6.0551787099999999</v>
      </c>
      <c r="AW31" s="757">
        <v>5.8768999600000003</v>
      </c>
      <c r="AX31" s="757">
        <v>6.4684914500000001</v>
      </c>
      <c r="AY31" s="757">
        <v>6.03542939</v>
      </c>
      <c r="AZ31" s="757">
        <v>5.7362423199999997</v>
      </c>
      <c r="BA31" s="757">
        <v>5.8939522599999998</v>
      </c>
      <c r="BB31" s="757">
        <v>5.69776112</v>
      </c>
      <c r="BC31" s="757">
        <v>5.7652887499999999</v>
      </c>
      <c r="BD31" s="757">
        <v>6.0486449699999998</v>
      </c>
      <c r="BE31" s="757">
        <v>6.7433670699999997</v>
      </c>
      <c r="BF31" s="757">
        <v>6.70427208</v>
      </c>
      <c r="BG31" s="757">
        <v>6.497325</v>
      </c>
      <c r="BH31" s="757">
        <v>5.907591</v>
      </c>
      <c r="BI31" s="758">
        <v>5.6699460000000004</v>
      </c>
      <c r="BJ31" s="758">
        <v>6.2594859999999999</v>
      </c>
      <c r="BK31" s="758">
        <v>5.8811179999999998</v>
      </c>
      <c r="BL31" s="758">
        <v>5.8346679999999997</v>
      </c>
      <c r="BM31" s="758">
        <v>5.802918</v>
      </c>
      <c r="BN31" s="758">
        <v>5.6131820000000001</v>
      </c>
      <c r="BO31" s="758">
        <v>5.6918379999999997</v>
      </c>
      <c r="BP31" s="758">
        <v>5.9684790000000003</v>
      </c>
      <c r="BQ31" s="758">
        <v>6.6658460000000002</v>
      </c>
      <c r="BR31" s="758">
        <v>6.613429</v>
      </c>
      <c r="BS31" s="758">
        <v>6.3829479999999998</v>
      </c>
      <c r="BT31" s="758">
        <v>5.6626099999999999</v>
      </c>
      <c r="BU31" s="758">
        <v>5.622935</v>
      </c>
      <c r="BV31" s="758">
        <v>6.2062619999999997</v>
      </c>
    </row>
    <row r="32" spans="1:74" ht="11.1" customHeight="1" x14ac:dyDescent="0.2">
      <c r="A32" s="111" t="s">
        <v>1239</v>
      </c>
      <c r="B32" s="204" t="s">
        <v>448</v>
      </c>
      <c r="C32" s="757">
        <v>16.338887289999999</v>
      </c>
      <c r="D32" s="757">
        <v>15.781003460000001</v>
      </c>
      <c r="E32" s="757">
        <v>16.65913544</v>
      </c>
      <c r="F32" s="757">
        <v>15.897000390000001</v>
      </c>
      <c r="G32" s="757">
        <v>16.932831620000002</v>
      </c>
      <c r="H32" s="757">
        <v>16.922124090000001</v>
      </c>
      <c r="I32" s="757">
        <v>16.83767009</v>
      </c>
      <c r="J32" s="757">
        <v>17.128729539999998</v>
      </c>
      <c r="K32" s="757">
        <v>16.658320530000001</v>
      </c>
      <c r="L32" s="757">
        <v>16.29762938</v>
      </c>
      <c r="M32" s="757">
        <v>15.3761739</v>
      </c>
      <c r="N32" s="757">
        <v>15.534830250000001</v>
      </c>
      <c r="O32" s="757">
        <v>15.84884308</v>
      </c>
      <c r="P32" s="757">
        <v>15.761667539999999</v>
      </c>
      <c r="Q32" s="757">
        <v>16.41098289</v>
      </c>
      <c r="R32" s="757">
        <v>15.66151148</v>
      </c>
      <c r="S32" s="757">
        <v>16.399960069999999</v>
      </c>
      <c r="T32" s="757">
        <v>16.459288690000001</v>
      </c>
      <c r="U32" s="757">
        <v>17.32991123</v>
      </c>
      <c r="V32" s="757">
        <v>17.77046103</v>
      </c>
      <c r="W32" s="757">
        <v>16.393893089999999</v>
      </c>
      <c r="X32" s="757">
        <v>16.032540229999999</v>
      </c>
      <c r="Y32" s="757">
        <v>15.491617160000001</v>
      </c>
      <c r="Z32" s="757">
        <v>15.76317759</v>
      </c>
      <c r="AA32" s="757">
        <v>15.688043479999999</v>
      </c>
      <c r="AB32" s="757">
        <v>14.7684718</v>
      </c>
      <c r="AC32" s="757">
        <v>16.216938389999999</v>
      </c>
      <c r="AD32" s="757">
        <v>15.36724832</v>
      </c>
      <c r="AE32" s="757">
        <v>16.217552860000001</v>
      </c>
      <c r="AF32" s="757">
        <v>16.478947229999999</v>
      </c>
      <c r="AG32" s="757">
        <v>16.858697320000001</v>
      </c>
      <c r="AH32" s="757">
        <v>17.138016310000001</v>
      </c>
      <c r="AI32" s="757">
        <v>16.357799910000001</v>
      </c>
      <c r="AJ32" s="757">
        <v>16.081934539999999</v>
      </c>
      <c r="AK32" s="757">
        <v>15.4173986</v>
      </c>
      <c r="AL32" s="757">
        <v>15.562905260000001</v>
      </c>
      <c r="AM32" s="757">
        <v>15.82669503</v>
      </c>
      <c r="AN32" s="757">
        <v>15.1867936</v>
      </c>
      <c r="AO32" s="757">
        <v>16.404365169999998</v>
      </c>
      <c r="AP32" s="757">
        <v>15.5102723</v>
      </c>
      <c r="AQ32" s="757">
        <v>16.991577320000001</v>
      </c>
      <c r="AR32" s="757">
        <v>16.833176850000001</v>
      </c>
      <c r="AS32" s="757">
        <v>17.060406279999999</v>
      </c>
      <c r="AT32" s="757">
        <v>17.76499518</v>
      </c>
      <c r="AU32" s="757">
        <v>16.322226929999999</v>
      </c>
      <c r="AV32" s="757">
        <v>16.47257638</v>
      </c>
      <c r="AW32" s="757">
        <v>15.807693309999999</v>
      </c>
      <c r="AX32" s="757">
        <v>15.71648471</v>
      </c>
      <c r="AY32" s="757">
        <v>15.328335490000001</v>
      </c>
      <c r="AZ32" s="757">
        <v>14.20291052</v>
      </c>
      <c r="BA32" s="757">
        <v>15.30760594</v>
      </c>
      <c r="BB32" s="757">
        <v>14.70725431</v>
      </c>
      <c r="BC32" s="757">
        <v>15.452380509999999</v>
      </c>
      <c r="BD32" s="757">
        <v>15.213433970000001</v>
      </c>
      <c r="BE32" s="757">
        <v>16.159954110000001</v>
      </c>
      <c r="BF32" s="757">
        <v>16.165747880000001</v>
      </c>
      <c r="BG32" s="757">
        <v>15.329219999999999</v>
      </c>
      <c r="BH32" s="757">
        <v>15.77638</v>
      </c>
      <c r="BI32" s="758">
        <v>14.96026</v>
      </c>
      <c r="BJ32" s="758">
        <v>14.951689999999999</v>
      </c>
      <c r="BK32" s="758">
        <v>14.80546</v>
      </c>
      <c r="BL32" s="758">
        <v>14.34831</v>
      </c>
      <c r="BM32" s="758">
        <v>14.9709</v>
      </c>
      <c r="BN32" s="758">
        <v>14.4091</v>
      </c>
      <c r="BO32" s="758">
        <v>15.1898</v>
      </c>
      <c r="BP32" s="758">
        <v>14.87265</v>
      </c>
      <c r="BQ32" s="758">
        <v>15.79989</v>
      </c>
      <c r="BR32" s="758">
        <v>15.813650000000001</v>
      </c>
      <c r="BS32" s="758">
        <v>15.203810000000001</v>
      </c>
      <c r="BT32" s="758">
        <v>15.052099999999999</v>
      </c>
      <c r="BU32" s="758">
        <v>14.717040000000001</v>
      </c>
      <c r="BV32" s="758">
        <v>14.7064</v>
      </c>
    </row>
    <row r="33" spans="1:74" ht="11.1" customHeight="1" x14ac:dyDescent="0.2">
      <c r="A33" s="111" t="s">
        <v>1240</v>
      </c>
      <c r="B33" s="204" t="s">
        <v>449</v>
      </c>
      <c r="C33" s="757">
        <v>7.4593953800000001</v>
      </c>
      <c r="D33" s="757">
        <v>7.2799445800000004</v>
      </c>
      <c r="E33" s="757">
        <v>7.5256752999999996</v>
      </c>
      <c r="F33" s="757">
        <v>7.4769374199999996</v>
      </c>
      <c r="G33" s="757">
        <v>7.5765811300000001</v>
      </c>
      <c r="H33" s="757">
        <v>7.7542691399999999</v>
      </c>
      <c r="I33" s="757">
        <v>8.0997906999999998</v>
      </c>
      <c r="J33" s="757">
        <v>8.4203259300000006</v>
      </c>
      <c r="K33" s="757">
        <v>7.6516265600000004</v>
      </c>
      <c r="L33" s="757">
        <v>7.5667211400000003</v>
      </c>
      <c r="M33" s="757">
        <v>7.3963696700000003</v>
      </c>
      <c r="N33" s="757">
        <v>7.2226110300000004</v>
      </c>
      <c r="O33" s="757">
        <v>7.1824263699999999</v>
      </c>
      <c r="P33" s="757">
        <v>7.1063642600000003</v>
      </c>
      <c r="Q33" s="757">
        <v>7.1703194200000002</v>
      </c>
      <c r="R33" s="757">
        <v>6.9736442600000004</v>
      </c>
      <c r="S33" s="757">
        <v>7.3786920699999996</v>
      </c>
      <c r="T33" s="757">
        <v>7.6118949899999997</v>
      </c>
      <c r="U33" s="757">
        <v>7.9620644399999998</v>
      </c>
      <c r="V33" s="757">
        <v>8.2889730400000001</v>
      </c>
      <c r="W33" s="757">
        <v>7.66755297</v>
      </c>
      <c r="X33" s="757">
        <v>7.4508329599999996</v>
      </c>
      <c r="Y33" s="757">
        <v>7.4846025200000001</v>
      </c>
      <c r="Z33" s="757">
        <v>7.3120667199999998</v>
      </c>
      <c r="AA33" s="757">
        <v>7.3290124600000004</v>
      </c>
      <c r="AB33" s="757">
        <v>7.0217547400000004</v>
      </c>
      <c r="AC33" s="757">
        <v>7.6306822099999998</v>
      </c>
      <c r="AD33" s="757">
        <v>7.4062924499999996</v>
      </c>
      <c r="AE33" s="757">
        <v>7.7888926100000004</v>
      </c>
      <c r="AF33" s="757">
        <v>8.0427459300000006</v>
      </c>
      <c r="AG33" s="757">
        <v>8.5665089900000009</v>
      </c>
      <c r="AH33" s="757">
        <v>8.35363495</v>
      </c>
      <c r="AI33" s="757">
        <v>7.9477852699999998</v>
      </c>
      <c r="AJ33" s="757">
        <v>7.7898382699999997</v>
      </c>
      <c r="AK33" s="757">
        <v>7.6628978600000002</v>
      </c>
      <c r="AL33" s="757">
        <v>7.6495193099999996</v>
      </c>
      <c r="AM33" s="757">
        <v>7.5072788499999996</v>
      </c>
      <c r="AN33" s="757">
        <v>7.1705491700000001</v>
      </c>
      <c r="AO33" s="757">
        <v>7.5915308599999998</v>
      </c>
      <c r="AP33" s="757">
        <v>7.4596525299999996</v>
      </c>
      <c r="AQ33" s="757">
        <v>7.9874084300000003</v>
      </c>
      <c r="AR33" s="757">
        <v>7.9375315000000004</v>
      </c>
      <c r="AS33" s="757">
        <v>8.4246848300000003</v>
      </c>
      <c r="AT33" s="757">
        <v>8.6574121900000005</v>
      </c>
      <c r="AU33" s="757">
        <v>7.9813220200000004</v>
      </c>
      <c r="AV33" s="757">
        <v>7.9288456099999998</v>
      </c>
      <c r="AW33" s="757">
        <v>7.8136729100000002</v>
      </c>
      <c r="AX33" s="757">
        <v>7.6589861499999996</v>
      </c>
      <c r="AY33" s="757">
        <v>7.2903605200000001</v>
      </c>
      <c r="AZ33" s="757">
        <v>6.7027670199999996</v>
      </c>
      <c r="BA33" s="757">
        <v>7.1237210400000004</v>
      </c>
      <c r="BB33" s="757">
        <v>7.2405232699999997</v>
      </c>
      <c r="BC33" s="757">
        <v>7.4082396900000003</v>
      </c>
      <c r="BD33" s="757">
        <v>7.3101182600000003</v>
      </c>
      <c r="BE33" s="757">
        <v>7.8907649500000003</v>
      </c>
      <c r="BF33" s="757">
        <v>7.9381383899999998</v>
      </c>
      <c r="BG33" s="757">
        <v>7.5197890000000003</v>
      </c>
      <c r="BH33" s="757">
        <v>7.6815020000000001</v>
      </c>
      <c r="BI33" s="758">
        <v>7.6170600000000004</v>
      </c>
      <c r="BJ33" s="758">
        <v>7.4848189999999999</v>
      </c>
      <c r="BK33" s="758">
        <v>7.1842459999999999</v>
      </c>
      <c r="BL33" s="758">
        <v>6.9111739999999999</v>
      </c>
      <c r="BM33" s="758">
        <v>7.1275380000000004</v>
      </c>
      <c r="BN33" s="758">
        <v>7.2511890000000001</v>
      </c>
      <c r="BO33" s="758">
        <v>7.4338939999999996</v>
      </c>
      <c r="BP33" s="758">
        <v>7.3369200000000001</v>
      </c>
      <c r="BQ33" s="758">
        <v>7.9505100000000004</v>
      </c>
      <c r="BR33" s="758">
        <v>7.9755399999999996</v>
      </c>
      <c r="BS33" s="758">
        <v>7.6818660000000003</v>
      </c>
      <c r="BT33" s="758">
        <v>7.7453659999999998</v>
      </c>
      <c r="BU33" s="758">
        <v>7.675014</v>
      </c>
      <c r="BV33" s="758">
        <v>7.5362929999999997</v>
      </c>
    </row>
    <row r="34" spans="1:74" ht="11.1" customHeight="1" x14ac:dyDescent="0.2">
      <c r="A34" s="111" t="s">
        <v>1241</v>
      </c>
      <c r="B34" s="204" t="s">
        <v>450</v>
      </c>
      <c r="C34" s="757">
        <v>11.362289069999999</v>
      </c>
      <c r="D34" s="757">
        <v>11.363436180000001</v>
      </c>
      <c r="E34" s="757">
        <v>11.02633479</v>
      </c>
      <c r="F34" s="757">
        <v>11.78675497</v>
      </c>
      <c r="G34" s="757">
        <v>12.61805667</v>
      </c>
      <c r="H34" s="757">
        <v>12.54212126</v>
      </c>
      <c r="I34" s="757">
        <v>12.49125632</v>
      </c>
      <c r="J34" s="757">
        <v>12.79282139</v>
      </c>
      <c r="K34" s="757">
        <v>12.117782</v>
      </c>
      <c r="L34" s="757">
        <v>12.05261544</v>
      </c>
      <c r="M34" s="757">
        <v>11.71192304</v>
      </c>
      <c r="N34" s="757">
        <v>11.36330791</v>
      </c>
      <c r="O34" s="757">
        <v>11.35072211</v>
      </c>
      <c r="P34" s="757">
        <v>10.962514199999999</v>
      </c>
      <c r="Q34" s="757">
        <v>11.22712295</v>
      </c>
      <c r="R34" s="757">
        <v>11.61546414</v>
      </c>
      <c r="S34" s="757">
        <v>12.098829820000001</v>
      </c>
      <c r="T34" s="757">
        <v>11.90244828</v>
      </c>
      <c r="U34" s="757">
        <v>12.37798405</v>
      </c>
      <c r="V34" s="757">
        <v>12.7443534</v>
      </c>
      <c r="W34" s="757">
        <v>11.67985275</v>
      </c>
      <c r="X34" s="757">
        <v>11.6096252</v>
      </c>
      <c r="Y34" s="757">
        <v>11.31554833</v>
      </c>
      <c r="Z34" s="757">
        <v>10.9852998</v>
      </c>
      <c r="AA34" s="757">
        <v>11.020074599999999</v>
      </c>
      <c r="AB34" s="757">
        <v>10.489604310000001</v>
      </c>
      <c r="AC34" s="757">
        <v>11.68553226</v>
      </c>
      <c r="AD34" s="757">
        <v>11.471786099999999</v>
      </c>
      <c r="AE34" s="757">
        <v>12.330334179999999</v>
      </c>
      <c r="AF34" s="757">
        <v>11.970772480000001</v>
      </c>
      <c r="AG34" s="757">
        <v>12.27054891</v>
      </c>
      <c r="AH34" s="757">
        <v>12.644857699999999</v>
      </c>
      <c r="AI34" s="757">
        <v>11.58408944</v>
      </c>
      <c r="AJ34" s="757">
        <v>11.974748630000001</v>
      </c>
      <c r="AK34" s="757">
        <v>11.451260680000001</v>
      </c>
      <c r="AL34" s="757">
        <v>11.48037882</v>
      </c>
      <c r="AM34" s="757">
        <v>11.37214299</v>
      </c>
      <c r="AN34" s="757">
        <v>10.577228079999999</v>
      </c>
      <c r="AO34" s="757">
        <v>11.92513941</v>
      </c>
      <c r="AP34" s="757">
        <v>11.35271741</v>
      </c>
      <c r="AQ34" s="757">
        <v>12.62935568</v>
      </c>
      <c r="AR34" s="757">
        <v>12.29147708</v>
      </c>
      <c r="AS34" s="757">
        <v>12.86941668</v>
      </c>
      <c r="AT34" s="757">
        <v>13.0608948</v>
      </c>
      <c r="AU34" s="757">
        <v>12.22749475</v>
      </c>
      <c r="AV34" s="757">
        <v>12.29341084</v>
      </c>
      <c r="AW34" s="757">
        <v>11.57604718</v>
      </c>
      <c r="AX34" s="757">
        <v>11.07299218</v>
      </c>
      <c r="AY34" s="757">
        <v>11.425403859999999</v>
      </c>
      <c r="AZ34" s="757">
        <v>10.253984519999999</v>
      </c>
      <c r="BA34" s="757">
        <v>11.3118015</v>
      </c>
      <c r="BB34" s="757">
        <v>11.20203955</v>
      </c>
      <c r="BC34" s="757">
        <v>11.9796567</v>
      </c>
      <c r="BD34" s="757">
        <v>11.567598630000001</v>
      </c>
      <c r="BE34" s="757">
        <v>12.23324221</v>
      </c>
      <c r="BF34" s="757">
        <v>12.241375570000001</v>
      </c>
      <c r="BG34" s="757">
        <v>11.719049999999999</v>
      </c>
      <c r="BH34" s="757">
        <v>11.77106</v>
      </c>
      <c r="BI34" s="758">
        <v>11.05339</v>
      </c>
      <c r="BJ34" s="758">
        <v>10.50853</v>
      </c>
      <c r="BK34" s="758">
        <v>10.9061</v>
      </c>
      <c r="BL34" s="758">
        <v>10.218920000000001</v>
      </c>
      <c r="BM34" s="758">
        <v>10.90931</v>
      </c>
      <c r="BN34" s="758">
        <v>10.80602</v>
      </c>
      <c r="BO34" s="758">
        <v>11.59403</v>
      </c>
      <c r="BP34" s="758">
        <v>11.17943</v>
      </c>
      <c r="BQ34" s="758">
        <v>11.855309999999999</v>
      </c>
      <c r="BR34" s="758">
        <v>11.81129</v>
      </c>
      <c r="BS34" s="758">
        <v>11.487399999999999</v>
      </c>
      <c r="BT34" s="758">
        <v>10.94561</v>
      </c>
      <c r="BU34" s="758">
        <v>10.739929999999999</v>
      </c>
      <c r="BV34" s="758">
        <v>10.203569999999999</v>
      </c>
    </row>
    <row r="35" spans="1:74" ht="11.1" customHeight="1" x14ac:dyDescent="0.2">
      <c r="A35" s="111" t="s">
        <v>1242</v>
      </c>
      <c r="B35" s="204" t="s">
        <v>451</v>
      </c>
      <c r="C35" s="757">
        <v>8.6528630300000007</v>
      </c>
      <c r="D35" s="757">
        <v>8.0551846099999995</v>
      </c>
      <c r="E35" s="757">
        <v>8.5725194800000004</v>
      </c>
      <c r="F35" s="757">
        <v>8.5595106199999993</v>
      </c>
      <c r="G35" s="757">
        <v>8.7816038200000008</v>
      </c>
      <c r="H35" s="757">
        <v>8.9026843499999995</v>
      </c>
      <c r="I35" s="757">
        <v>9.0144463300000002</v>
      </c>
      <c r="J35" s="757">
        <v>9.0366850900000006</v>
      </c>
      <c r="K35" s="757">
        <v>8.6400953600000001</v>
      </c>
      <c r="L35" s="757">
        <v>8.4849415300000004</v>
      </c>
      <c r="M35" s="757">
        <v>7.9017125300000002</v>
      </c>
      <c r="N35" s="757">
        <v>7.9001542899999997</v>
      </c>
      <c r="O35" s="757">
        <v>8.1521227199999995</v>
      </c>
      <c r="P35" s="757">
        <v>7.9886568200000001</v>
      </c>
      <c r="Q35" s="757">
        <v>8.1193667299999994</v>
      </c>
      <c r="R35" s="757">
        <v>8.1821707900000007</v>
      </c>
      <c r="S35" s="757">
        <v>8.5118273900000005</v>
      </c>
      <c r="T35" s="757">
        <v>8.5485665999999991</v>
      </c>
      <c r="U35" s="757">
        <v>8.6720531399999992</v>
      </c>
      <c r="V35" s="757">
        <v>8.9954105099999992</v>
      </c>
      <c r="W35" s="757">
        <v>8.4207031000000008</v>
      </c>
      <c r="X35" s="757">
        <v>8.4304909899999991</v>
      </c>
      <c r="Y35" s="757">
        <v>8.1729489100000006</v>
      </c>
      <c r="Z35" s="757">
        <v>8.1891653400000006</v>
      </c>
      <c r="AA35" s="757">
        <v>8.4156215700000008</v>
      </c>
      <c r="AB35" s="757">
        <v>7.8636734800000001</v>
      </c>
      <c r="AC35" s="757">
        <v>8.5342688300000002</v>
      </c>
      <c r="AD35" s="757">
        <v>8.3378099199999998</v>
      </c>
      <c r="AE35" s="757">
        <v>8.8025611300000008</v>
      </c>
      <c r="AF35" s="757">
        <v>8.7073225599999997</v>
      </c>
      <c r="AG35" s="757">
        <v>8.9560623499999998</v>
      </c>
      <c r="AH35" s="757">
        <v>9.1786784499999996</v>
      </c>
      <c r="AI35" s="757">
        <v>8.5077814299999996</v>
      </c>
      <c r="AJ35" s="757">
        <v>8.3748715100000002</v>
      </c>
      <c r="AK35" s="757">
        <v>8.2095789000000003</v>
      </c>
      <c r="AL35" s="757">
        <v>8.2366918800000004</v>
      </c>
      <c r="AM35" s="757">
        <v>8.2004286000000004</v>
      </c>
      <c r="AN35" s="757">
        <v>7.6796390900000002</v>
      </c>
      <c r="AO35" s="757">
        <v>8.4220725099999996</v>
      </c>
      <c r="AP35" s="757">
        <v>8.0935931500000002</v>
      </c>
      <c r="AQ35" s="757">
        <v>8.4464471999999997</v>
      </c>
      <c r="AR35" s="757">
        <v>8.3809501799999992</v>
      </c>
      <c r="AS35" s="757">
        <v>8.6983141600000007</v>
      </c>
      <c r="AT35" s="757">
        <v>9.0465711399999993</v>
      </c>
      <c r="AU35" s="757">
        <v>8.5705538000000008</v>
      </c>
      <c r="AV35" s="757">
        <v>8.7255303899999994</v>
      </c>
      <c r="AW35" s="757">
        <v>8.2895843500000002</v>
      </c>
      <c r="AX35" s="757">
        <v>8.2339274400000004</v>
      </c>
      <c r="AY35" s="757">
        <v>8.0314901299999999</v>
      </c>
      <c r="AZ35" s="757">
        <v>7.4955067900000003</v>
      </c>
      <c r="BA35" s="757">
        <v>7.9162132200000004</v>
      </c>
      <c r="BB35" s="757">
        <v>7.79023456</v>
      </c>
      <c r="BC35" s="757">
        <v>8.1599550799999996</v>
      </c>
      <c r="BD35" s="757">
        <v>7.9233314100000003</v>
      </c>
      <c r="BE35" s="757">
        <v>8.1958425800000008</v>
      </c>
      <c r="BF35" s="757">
        <v>8.3608882500000004</v>
      </c>
      <c r="BG35" s="757">
        <v>7.9325539999999997</v>
      </c>
      <c r="BH35" s="757">
        <v>8.1940910000000002</v>
      </c>
      <c r="BI35" s="758">
        <v>7.5782299999999996</v>
      </c>
      <c r="BJ35" s="758">
        <v>7.5549770000000001</v>
      </c>
      <c r="BK35" s="758">
        <v>7.4491560000000003</v>
      </c>
      <c r="BL35" s="758">
        <v>7.2913480000000002</v>
      </c>
      <c r="BM35" s="758">
        <v>7.4791439999999998</v>
      </c>
      <c r="BN35" s="758">
        <v>7.3966229999999999</v>
      </c>
      <c r="BO35" s="758">
        <v>7.783004</v>
      </c>
      <c r="BP35" s="758">
        <v>7.5692240000000002</v>
      </c>
      <c r="BQ35" s="758">
        <v>7.861561</v>
      </c>
      <c r="BR35" s="758">
        <v>7.9958770000000001</v>
      </c>
      <c r="BS35" s="758">
        <v>7.7372009999999998</v>
      </c>
      <c r="BT35" s="758">
        <v>7.6562200000000002</v>
      </c>
      <c r="BU35" s="758">
        <v>7.3386769999999997</v>
      </c>
      <c r="BV35" s="758">
        <v>7.3221059999999998</v>
      </c>
    </row>
    <row r="36" spans="1:74" ht="11.1" customHeight="1" x14ac:dyDescent="0.2">
      <c r="A36" s="111" t="s">
        <v>1243</v>
      </c>
      <c r="B36" s="204" t="s">
        <v>452</v>
      </c>
      <c r="C36" s="757">
        <v>14.120202689999999</v>
      </c>
      <c r="D36" s="757">
        <v>13.509307489999999</v>
      </c>
      <c r="E36" s="757">
        <v>13.94848988</v>
      </c>
      <c r="F36" s="757">
        <v>14.369272029999999</v>
      </c>
      <c r="G36" s="757">
        <v>14.79182292</v>
      </c>
      <c r="H36" s="757">
        <v>15.58816854</v>
      </c>
      <c r="I36" s="757">
        <v>16.288636669999999</v>
      </c>
      <c r="J36" s="757">
        <v>16.066511800000001</v>
      </c>
      <c r="K36" s="757">
        <v>15.826315320000001</v>
      </c>
      <c r="L36" s="757">
        <v>15.57088089</v>
      </c>
      <c r="M36" s="757">
        <v>14.50784548</v>
      </c>
      <c r="N36" s="757">
        <v>14.785528319999999</v>
      </c>
      <c r="O36" s="757">
        <v>15.20104632</v>
      </c>
      <c r="P36" s="757">
        <v>14.29611673</v>
      </c>
      <c r="Q36" s="757">
        <v>14.735389209999999</v>
      </c>
      <c r="R36" s="757">
        <v>14.949041749999999</v>
      </c>
      <c r="S36" s="757">
        <v>15.05714306</v>
      </c>
      <c r="T36" s="757">
        <v>15.61669685</v>
      </c>
      <c r="U36" s="757">
        <v>16.09908579</v>
      </c>
      <c r="V36" s="757">
        <v>16.330826179999999</v>
      </c>
      <c r="W36" s="757">
        <v>15.69914369</v>
      </c>
      <c r="X36" s="757">
        <v>15.729279979999999</v>
      </c>
      <c r="Y36" s="757">
        <v>14.891486260000001</v>
      </c>
      <c r="Z36" s="757">
        <v>14.949392100000001</v>
      </c>
      <c r="AA36" s="757">
        <v>15.547849899999999</v>
      </c>
      <c r="AB36" s="757">
        <v>14.49044613</v>
      </c>
      <c r="AC36" s="757">
        <v>15.448679970000001</v>
      </c>
      <c r="AD36" s="757">
        <v>15.308806710000001</v>
      </c>
      <c r="AE36" s="757">
        <v>16.161810769999999</v>
      </c>
      <c r="AF36" s="757">
        <v>16.922170359999999</v>
      </c>
      <c r="AG36" s="757">
        <v>16.88873152</v>
      </c>
      <c r="AH36" s="757">
        <v>17.13312449</v>
      </c>
      <c r="AI36" s="757">
        <v>16.179481540000001</v>
      </c>
      <c r="AJ36" s="757">
        <v>16.395395440000001</v>
      </c>
      <c r="AK36" s="757">
        <v>15.75838134</v>
      </c>
      <c r="AL36" s="757">
        <v>16.197886879999999</v>
      </c>
      <c r="AM36" s="757">
        <v>15.701484499999999</v>
      </c>
      <c r="AN36" s="757">
        <v>14.92565018</v>
      </c>
      <c r="AO36" s="757">
        <v>15.67583301</v>
      </c>
      <c r="AP36" s="757">
        <v>15.86898914</v>
      </c>
      <c r="AQ36" s="757">
        <v>17.05912713</v>
      </c>
      <c r="AR36" s="757">
        <v>17.11857595</v>
      </c>
      <c r="AS36" s="757">
        <v>17.418610229999999</v>
      </c>
      <c r="AT36" s="757">
        <v>17.94765095</v>
      </c>
      <c r="AU36" s="757">
        <v>17.223765610000001</v>
      </c>
      <c r="AV36" s="757">
        <v>17.224143519999998</v>
      </c>
      <c r="AW36" s="757">
        <v>16.101065240000001</v>
      </c>
      <c r="AX36" s="757">
        <v>15.994591529999999</v>
      </c>
      <c r="AY36" s="757">
        <v>15.068332310000001</v>
      </c>
      <c r="AZ36" s="757">
        <v>14.38906401</v>
      </c>
      <c r="BA36" s="757">
        <v>14.78981737</v>
      </c>
      <c r="BB36" s="757">
        <v>15.22278455</v>
      </c>
      <c r="BC36" s="757">
        <v>15.996594229999999</v>
      </c>
      <c r="BD36" s="757">
        <v>16.183768199999999</v>
      </c>
      <c r="BE36" s="757">
        <v>17.12908908</v>
      </c>
      <c r="BF36" s="757">
        <v>17.176766829999998</v>
      </c>
      <c r="BG36" s="757">
        <v>16.73865</v>
      </c>
      <c r="BH36" s="757">
        <v>17.156690000000001</v>
      </c>
      <c r="BI36" s="758">
        <v>15.79743</v>
      </c>
      <c r="BJ36" s="758">
        <v>15.662940000000001</v>
      </c>
      <c r="BK36" s="758">
        <v>14.915649999999999</v>
      </c>
      <c r="BL36" s="758">
        <v>14.897349999999999</v>
      </c>
      <c r="BM36" s="758">
        <v>14.83555</v>
      </c>
      <c r="BN36" s="758">
        <v>15.260020000000001</v>
      </c>
      <c r="BO36" s="758">
        <v>16.065560000000001</v>
      </c>
      <c r="BP36" s="758">
        <v>16.24877</v>
      </c>
      <c r="BQ36" s="758">
        <v>17.27919</v>
      </c>
      <c r="BR36" s="758">
        <v>17.347049999999999</v>
      </c>
      <c r="BS36" s="758">
        <v>17.349599999999999</v>
      </c>
      <c r="BT36" s="758">
        <v>17.048950000000001</v>
      </c>
      <c r="BU36" s="758">
        <v>15.95257</v>
      </c>
      <c r="BV36" s="758">
        <v>15.788740000000001</v>
      </c>
    </row>
    <row r="37" spans="1:74" s="116" customFormat="1" ht="11.1" customHeight="1" x14ac:dyDescent="0.2">
      <c r="A37" s="111" t="s">
        <v>1244</v>
      </c>
      <c r="B37" s="204" t="s">
        <v>453</v>
      </c>
      <c r="C37" s="757">
        <v>6.7935787400000001</v>
      </c>
      <c r="D37" s="757">
        <v>6.1985299700000001</v>
      </c>
      <c r="E37" s="757">
        <v>6.5442555100000002</v>
      </c>
      <c r="F37" s="757">
        <v>6.7480764100000004</v>
      </c>
      <c r="G37" s="757">
        <v>7.0485623799999999</v>
      </c>
      <c r="H37" s="757">
        <v>7.6747800399999999</v>
      </c>
      <c r="I37" s="757">
        <v>7.8530182000000002</v>
      </c>
      <c r="J37" s="757">
        <v>7.9758862700000002</v>
      </c>
      <c r="K37" s="757">
        <v>7.3152031600000003</v>
      </c>
      <c r="L37" s="757">
        <v>7.0423547500000003</v>
      </c>
      <c r="M37" s="757">
        <v>6.8444835700000004</v>
      </c>
      <c r="N37" s="757">
        <v>6.7017260199999997</v>
      </c>
      <c r="O37" s="757">
        <v>6.6253804699999996</v>
      </c>
      <c r="P37" s="757">
        <v>6.4406005400000002</v>
      </c>
      <c r="Q37" s="757">
        <v>6.4772189200000003</v>
      </c>
      <c r="R37" s="757">
        <v>6.6041723899999996</v>
      </c>
      <c r="S37" s="757">
        <v>6.9615540300000003</v>
      </c>
      <c r="T37" s="757">
        <v>7.5897683499999999</v>
      </c>
      <c r="U37" s="757">
        <v>8.0208064199999995</v>
      </c>
      <c r="V37" s="757">
        <v>7.7915610600000003</v>
      </c>
      <c r="W37" s="757">
        <v>7.0329844799999996</v>
      </c>
      <c r="X37" s="757">
        <v>6.9137462599999999</v>
      </c>
      <c r="Y37" s="757">
        <v>6.4047321400000001</v>
      </c>
      <c r="Z37" s="757">
        <v>6.5796600600000001</v>
      </c>
      <c r="AA37" s="757">
        <v>6.5020816899999998</v>
      </c>
      <c r="AB37" s="757">
        <v>6.0384317100000002</v>
      </c>
      <c r="AC37" s="757">
        <v>6.5018914399999996</v>
      </c>
      <c r="AD37" s="757">
        <v>6.4371505100000004</v>
      </c>
      <c r="AE37" s="757">
        <v>6.9837495799999996</v>
      </c>
      <c r="AF37" s="757">
        <v>7.4554851700000002</v>
      </c>
      <c r="AG37" s="757">
        <v>7.8504457099999998</v>
      </c>
      <c r="AH37" s="757">
        <v>7.7106805700000001</v>
      </c>
      <c r="AI37" s="757">
        <v>7.1896537599999997</v>
      </c>
      <c r="AJ37" s="757">
        <v>6.6577775499999996</v>
      </c>
      <c r="AK37" s="757">
        <v>6.3170563499999997</v>
      </c>
      <c r="AL37" s="757">
        <v>6.5669719899999999</v>
      </c>
      <c r="AM37" s="757">
        <v>6.5548621300000001</v>
      </c>
      <c r="AN37" s="757">
        <v>5.9862575099999997</v>
      </c>
      <c r="AO37" s="757">
        <v>6.4334887500000004</v>
      </c>
      <c r="AP37" s="757">
        <v>6.5269424699999998</v>
      </c>
      <c r="AQ37" s="757">
        <v>7.0792841400000004</v>
      </c>
      <c r="AR37" s="757">
        <v>7.4344015800000003</v>
      </c>
      <c r="AS37" s="757">
        <v>8.0787343000000007</v>
      </c>
      <c r="AT37" s="757">
        <v>7.9742498800000003</v>
      </c>
      <c r="AU37" s="757">
        <v>7.3145258499999999</v>
      </c>
      <c r="AV37" s="757">
        <v>6.8550134199999997</v>
      </c>
      <c r="AW37" s="757">
        <v>6.7710160100000003</v>
      </c>
      <c r="AX37" s="757">
        <v>6.7788780300000004</v>
      </c>
      <c r="AY37" s="757">
        <v>6.5906864399999998</v>
      </c>
      <c r="AZ37" s="757">
        <v>6.0596744200000003</v>
      </c>
      <c r="BA37" s="757">
        <v>6.5791823799999998</v>
      </c>
      <c r="BB37" s="757">
        <v>6.5383119299999999</v>
      </c>
      <c r="BC37" s="757">
        <v>6.9631774599999998</v>
      </c>
      <c r="BD37" s="757">
        <v>7.62757138</v>
      </c>
      <c r="BE37" s="757">
        <v>8.07327656</v>
      </c>
      <c r="BF37" s="757">
        <v>8.0488521500000001</v>
      </c>
      <c r="BG37" s="757">
        <v>7.4372100000000003</v>
      </c>
      <c r="BH37" s="757">
        <v>6.8666309999999999</v>
      </c>
      <c r="BI37" s="758">
        <v>6.8508360000000001</v>
      </c>
      <c r="BJ37" s="758">
        <v>6.8069220000000001</v>
      </c>
      <c r="BK37" s="758">
        <v>6.5942379999999998</v>
      </c>
      <c r="BL37" s="758">
        <v>6.2851229999999996</v>
      </c>
      <c r="BM37" s="758">
        <v>6.6048689999999999</v>
      </c>
      <c r="BN37" s="758">
        <v>6.5760259999999997</v>
      </c>
      <c r="BO37" s="758">
        <v>7.0125820000000001</v>
      </c>
      <c r="BP37" s="758">
        <v>7.6828580000000004</v>
      </c>
      <c r="BQ37" s="758">
        <v>8.1126319999999996</v>
      </c>
      <c r="BR37" s="758">
        <v>8.1175499999999996</v>
      </c>
      <c r="BS37" s="758">
        <v>7.5301590000000003</v>
      </c>
      <c r="BT37" s="758">
        <v>7.0646199999999997</v>
      </c>
      <c r="BU37" s="758">
        <v>6.8967980000000004</v>
      </c>
      <c r="BV37" s="758">
        <v>6.8472429999999997</v>
      </c>
    </row>
    <row r="38" spans="1:74" s="116" customFormat="1" ht="11.1" customHeight="1" x14ac:dyDescent="0.2">
      <c r="A38" s="111" t="s">
        <v>1245</v>
      </c>
      <c r="B38" s="204" t="s">
        <v>251</v>
      </c>
      <c r="C38" s="757">
        <v>7.0404424399999996</v>
      </c>
      <c r="D38" s="757">
        <v>6.7598047399999999</v>
      </c>
      <c r="E38" s="757">
        <v>7.3849082399999997</v>
      </c>
      <c r="F38" s="757">
        <v>7.8090348699999996</v>
      </c>
      <c r="G38" s="757">
        <v>7.6353964200000002</v>
      </c>
      <c r="H38" s="757">
        <v>8.1540659000000009</v>
      </c>
      <c r="I38" s="757">
        <v>8.5476407099999996</v>
      </c>
      <c r="J38" s="757">
        <v>8.52713316</v>
      </c>
      <c r="K38" s="757">
        <v>8.2002541099999995</v>
      </c>
      <c r="L38" s="757">
        <v>8.0496677900000009</v>
      </c>
      <c r="M38" s="757">
        <v>7.1231217899999999</v>
      </c>
      <c r="N38" s="757">
        <v>7.0528148799999997</v>
      </c>
      <c r="O38" s="757">
        <v>6.5852307300000001</v>
      </c>
      <c r="P38" s="757">
        <v>6.49956069</v>
      </c>
      <c r="Q38" s="757">
        <v>7.3487922000000001</v>
      </c>
      <c r="R38" s="757">
        <v>7.0908582500000001</v>
      </c>
      <c r="S38" s="757">
        <v>7.3062144900000003</v>
      </c>
      <c r="T38" s="757">
        <v>7.9182232900000002</v>
      </c>
      <c r="U38" s="757">
        <v>8.2347230400000004</v>
      </c>
      <c r="V38" s="757">
        <v>8.6462224800000005</v>
      </c>
      <c r="W38" s="757">
        <v>8.1661965700000003</v>
      </c>
      <c r="X38" s="757">
        <v>7.4997230100000003</v>
      </c>
      <c r="Y38" s="757">
        <v>7.1027194099999997</v>
      </c>
      <c r="Z38" s="757">
        <v>6.9506958599999997</v>
      </c>
      <c r="AA38" s="757">
        <v>6.6334997500000004</v>
      </c>
      <c r="AB38" s="757">
        <v>6.3618521899999996</v>
      </c>
      <c r="AC38" s="757">
        <v>6.7888548599999998</v>
      </c>
      <c r="AD38" s="757">
        <v>6.8725482299999996</v>
      </c>
      <c r="AE38" s="757">
        <v>7.0943108800000001</v>
      </c>
      <c r="AF38" s="757">
        <v>7.8547998300000001</v>
      </c>
      <c r="AG38" s="757">
        <v>8.0530799999999996</v>
      </c>
      <c r="AH38" s="757">
        <v>8.4502237400000002</v>
      </c>
      <c r="AI38" s="757">
        <v>7.6907109199999999</v>
      </c>
      <c r="AJ38" s="757">
        <v>7.5145223400000001</v>
      </c>
      <c r="AK38" s="757">
        <v>6.81706769</v>
      </c>
      <c r="AL38" s="757">
        <v>6.7363505999999997</v>
      </c>
      <c r="AM38" s="757">
        <v>6.9106377600000002</v>
      </c>
      <c r="AN38" s="757">
        <v>6.5352056100000002</v>
      </c>
      <c r="AO38" s="757">
        <v>6.9178931300000004</v>
      </c>
      <c r="AP38" s="757">
        <v>6.6396845600000001</v>
      </c>
      <c r="AQ38" s="757">
        <v>7.4841818199999999</v>
      </c>
      <c r="AR38" s="757">
        <v>7.8337668499999999</v>
      </c>
      <c r="AS38" s="757">
        <v>8.3460471300000005</v>
      </c>
      <c r="AT38" s="757">
        <v>8.8362017599999998</v>
      </c>
      <c r="AU38" s="757">
        <v>7.6228311399999997</v>
      </c>
      <c r="AV38" s="757">
        <v>7.9015429499999996</v>
      </c>
      <c r="AW38" s="757">
        <v>7.1330221700000003</v>
      </c>
      <c r="AX38" s="757">
        <v>6.7367161199999996</v>
      </c>
      <c r="AY38" s="757">
        <v>6.65858784</v>
      </c>
      <c r="AZ38" s="757">
        <v>6.0842503199999998</v>
      </c>
      <c r="BA38" s="757">
        <v>6.3528228100000002</v>
      </c>
      <c r="BB38" s="757">
        <v>6.3776745300000002</v>
      </c>
      <c r="BC38" s="757">
        <v>7.0978686499999997</v>
      </c>
      <c r="BD38" s="757">
        <v>6.88548312</v>
      </c>
      <c r="BE38" s="757">
        <v>7.9331592799999999</v>
      </c>
      <c r="BF38" s="757">
        <v>8.01238648</v>
      </c>
      <c r="BG38" s="757">
        <v>7.2114969999999996</v>
      </c>
      <c r="BH38" s="757">
        <v>7.9670940000000003</v>
      </c>
      <c r="BI38" s="758">
        <v>7.0894709999999996</v>
      </c>
      <c r="BJ38" s="758">
        <v>6.6458500000000003</v>
      </c>
      <c r="BK38" s="758">
        <v>6.5856240000000001</v>
      </c>
      <c r="BL38" s="758">
        <v>6.2305580000000003</v>
      </c>
      <c r="BM38" s="758">
        <v>6.2770650000000003</v>
      </c>
      <c r="BN38" s="758">
        <v>6.3254919999999997</v>
      </c>
      <c r="BO38" s="758">
        <v>7.0683689999999997</v>
      </c>
      <c r="BP38" s="758">
        <v>6.8749089999999997</v>
      </c>
      <c r="BQ38" s="758">
        <v>7.9138989999999998</v>
      </c>
      <c r="BR38" s="758">
        <v>7.9741330000000001</v>
      </c>
      <c r="BS38" s="758">
        <v>7.7003300000000001</v>
      </c>
      <c r="BT38" s="758">
        <v>7.8963049999999999</v>
      </c>
      <c r="BU38" s="758">
        <v>7.0913709999999996</v>
      </c>
      <c r="BV38" s="758">
        <v>6.6489130000000003</v>
      </c>
    </row>
    <row r="39" spans="1:74" s="116" customFormat="1" ht="11.1" customHeight="1" x14ac:dyDescent="0.2">
      <c r="A39" s="111" t="s">
        <v>1246</v>
      </c>
      <c r="B39" s="204" t="s">
        <v>252</v>
      </c>
      <c r="C39" s="757">
        <v>0.39371874000000001</v>
      </c>
      <c r="D39" s="757">
        <v>0.37859714</v>
      </c>
      <c r="E39" s="757">
        <v>0.40454602000000001</v>
      </c>
      <c r="F39" s="757">
        <v>0.40553732999999997</v>
      </c>
      <c r="G39" s="757">
        <v>0.40651950999999997</v>
      </c>
      <c r="H39" s="757">
        <v>0.40869696999999999</v>
      </c>
      <c r="I39" s="757">
        <v>0.43906079999999997</v>
      </c>
      <c r="J39" s="757">
        <v>0.47864568000000002</v>
      </c>
      <c r="K39" s="757">
        <v>0.43814647000000001</v>
      </c>
      <c r="L39" s="757">
        <v>0.44033792999999999</v>
      </c>
      <c r="M39" s="757">
        <v>0.42720288000000001</v>
      </c>
      <c r="N39" s="757">
        <v>0.42607352999999998</v>
      </c>
      <c r="O39" s="757">
        <v>0.41502536000000001</v>
      </c>
      <c r="P39" s="757">
        <v>0.39598566000000002</v>
      </c>
      <c r="Q39" s="757">
        <v>0.41516491999999999</v>
      </c>
      <c r="R39" s="757">
        <v>0.40554702999999998</v>
      </c>
      <c r="S39" s="757">
        <v>0.42110639</v>
      </c>
      <c r="T39" s="757">
        <v>0.41675579000000001</v>
      </c>
      <c r="U39" s="757">
        <v>0.44204515999999999</v>
      </c>
      <c r="V39" s="757">
        <v>0.46595227</v>
      </c>
      <c r="W39" s="757">
        <v>0.43363334999999997</v>
      </c>
      <c r="X39" s="757">
        <v>0.45311856</v>
      </c>
      <c r="Y39" s="757">
        <v>0.41816481</v>
      </c>
      <c r="Z39" s="757">
        <v>0.42519168000000002</v>
      </c>
      <c r="AA39" s="757">
        <v>0.40405827</v>
      </c>
      <c r="AB39" s="757">
        <v>0.38124373</v>
      </c>
      <c r="AC39" s="757">
        <v>0.42068998000000002</v>
      </c>
      <c r="AD39" s="757">
        <v>0.41028313</v>
      </c>
      <c r="AE39" s="757">
        <v>0.42177770999999997</v>
      </c>
      <c r="AF39" s="757">
        <v>0.41971565999999999</v>
      </c>
      <c r="AG39" s="757">
        <v>0.44401694000000003</v>
      </c>
      <c r="AH39" s="757">
        <v>0.45039076</v>
      </c>
      <c r="AI39" s="757">
        <v>0.43750138999999999</v>
      </c>
      <c r="AJ39" s="757">
        <v>0.43999079000000002</v>
      </c>
      <c r="AK39" s="757">
        <v>0.40988005999999999</v>
      </c>
      <c r="AL39" s="757">
        <v>0.39390159000000002</v>
      </c>
      <c r="AM39" s="757">
        <v>0.39631044999999998</v>
      </c>
      <c r="AN39" s="757">
        <v>0.37984983</v>
      </c>
      <c r="AO39" s="757">
        <v>0.39621730999999999</v>
      </c>
      <c r="AP39" s="757">
        <v>0.39311647</v>
      </c>
      <c r="AQ39" s="757">
        <v>0.40519223999999998</v>
      </c>
      <c r="AR39" s="757">
        <v>0.41459072000000002</v>
      </c>
      <c r="AS39" s="757">
        <v>0.43695870999999997</v>
      </c>
      <c r="AT39" s="757">
        <v>0.44159314</v>
      </c>
      <c r="AU39" s="757">
        <v>0.42379575000000003</v>
      </c>
      <c r="AV39" s="757">
        <v>0.43966428000000002</v>
      </c>
      <c r="AW39" s="757">
        <v>0.41234912000000001</v>
      </c>
      <c r="AX39" s="757">
        <v>0.40531898</v>
      </c>
      <c r="AY39" s="757">
        <v>0.38329798999999998</v>
      </c>
      <c r="AZ39" s="757">
        <v>0.33861828999999999</v>
      </c>
      <c r="BA39" s="757">
        <v>0.37468779000000002</v>
      </c>
      <c r="BB39" s="757">
        <v>0.37445647999999998</v>
      </c>
      <c r="BC39" s="757">
        <v>0.40456666000000002</v>
      </c>
      <c r="BD39" s="757">
        <v>0.40813194000000003</v>
      </c>
      <c r="BE39" s="757">
        <v>0.42954426000000001</v>
      </c>
      <c r="BF39" s="757">
        <v>0.45529616000000001</v>
      </c>
      <c r="BG39" s="757">
        <v>0.42825639999999998</v>
      </c>
      <c r="BH39" s="757">
        <v>0.44058730000000002</v>
      </c>
      <c r="BI39" s="758">
        <v>0.41320950000000001</v>
      </c>
      <c r="BJ39" s="758">
        <v>0.40607260000000001</v>
      </c>
      <c r="BK39" s="758">
        <v>0.3839612</v>
      </c>
      <c r="BL39" s="758">
        <v>0.35148829999999998</v>
      </c>
      <c r="BM39" s="758">
        <v>0.37559870000000001</v>
      </c>
      <c r="BN39" s="758">
        <v>0.37534210000000001</v>
      </c>
      <c r="BO39" s="758">
        <v>0.40555950000000002</v>
      </c>
      <c r="BP39" s="758">
        <v>0.40905849999999999</v>
      </c>
      <c r="BQ39" s="758">
        <v>0.43056480000000003</v>
      </c>
      <c r="BR39" s="758">
        <v>0.45624409999999999</v>
      </c>
      <c r="BS39" s="758">
        <v>0.425201</v>
      </c>
      <c r="BT39" s="758">
        <v>0.44115120000000002</v>
      </c>
      <c r="BU39" s="758">
        <v>0.41411989999999999</v>
      </c>
      <c r="BV39" s="758">
        <v>0.40694859999999999</v>
      </c>
    </row>
    <row r="40" spans="1:74" s="116" customFormat="1" ht="11.1" customHeight="1" x14ac:dyDescent="0.2">
      <c r="A40" s="111" t="s">
        <v>1247</v>
      </c>
      <c r="B40" s="204" t="s">
        <v>455</v>
      </c>
      <c r="C40" s="757">
        <v>79.608999659999995</v>
      </c>
      <c r="D40" s="757">
        <v>76.748765340000006</v>
      </c>
      <c r="E40" s="757">
        <v>79.709106009999999</v>
      </c>
      <c r="F40" s="757">
        <v>80.488632710000005</v>
      </c>
      <c r="G40" s="757">
        <v>82.915738930000003</v>
      </c>
      <c r="H40" s="757">
        <v>86.217703790000002</v>
      </c>
      <c r="I40" s="757">
        <v>87.747346609999994</v>
      </c>
      <c r="J40" s="757">
        <v>88.373074239999994</v>
      </c>
      <c r="K40" s="757">
        <v>84.730484189999999</v>
      </c>
      <c r="L40" s="757">
        <v>83.248831210000006</v>
      </c>
      <c r="M40" s="757">
        <v>78.494668469999993</v>
      </c>
      <c r="N40" s="757">
        <v>78.224381100000002</v>
      </c>
      <c r="O40" s="757">
        <v>78.847863129999993</v>
      </c>
      <c r="P40" s="757">
        <v>76.748459089999997</v>
      </c>
      <c r="Q40" s="757">
        <v>79.237361289999996</v>
      </c>
      <c r="R40" s="757">
        <v>78.646726849999993</v>
      </c>
      <c r="S40" s="757">
        <v>81.491456029999995</v>
      </c>
      <c r="T40" s="757">
        <v>83.672033830000004</v>
      </c>
      <c r="U40" s="757">
        <v>87.076398530000006</v>
      </c>
      <c r="V40" s="757">
        <v>89.100538420000007</v>
      </c>
      <c r="W40" s="757">
        <v>83.259307469999996</v>
      </c>
      <c r="X40" s="757">
        <v>81.597272180000004</v>
      </c>
      <c r="Y40" s="757">
        <v>78.421431949999999</v>
      </c>
      <c r="Z40" s="757">
        <v>78.616332490000005</v>
      </c>
      <c r="AA40" s="757">
        <v>78.809113389999993</v>
      </c>
      <c r="AB40" s="757">
        <v>74.533794049999997</v>
      </c>
      <c r="AC40" s="757">
        <v>80.530224799999999</v>
      </c>
      <c r="AD40" s="757">
        <v>78.898557760000003</v>
      </c>
      <c r="AE40" s="757">
        <v>83.134470309999998</v>
      </c>
      <c r="AF40" s="757">
        <v>85.398538310000006</v>
      </c>
      <c r="AG40" s="757">
        <v>87.806131890000003</v>
      </c>
      <c r="AH40" s="757">
        <v>89.134442910000004</v>
      </c>
      <c r="AI40" s="757">
        <v>83.540140260000001</v>
      </c>
      <c r="AJ40" s="757">
        <v>82.815130679999996</v>
      </c>
      <c r="AK40" s="757">
        <v>79.455591850000005</v>
      </c>
      <c r="AL40" s="757">
        <v>80.241809140000001</v>
      </c>
      <c r="AM40" s="757">
        <v>79.96361435</v>
      </c>
      <c r="AN40" s="757">
        <v>75.730456360000005</v>
      </c>
      <c r="AO40" s="757">
        <v>81.127227480000002</v>
      </c>
      <c r="AP40" s="757">
        <v>79.157316510000001</v>
      </c>
      <c r="AQ40" s="757">
        <v>85.716785329999993</v>
      </c>
      <c r="AR40" s="757">
        <v>85.615351050000001</v>
      </c>
      <c r="AS40" s="757">
        <v>89.383790509999997</v>
      </c>
      <c r="AT40" s="757">
        <v>92.189200299999996</v>
      </c>
      <c r="AU40" s="757">
        <v>85.757896389999999</v>
      </c>
      <c r="AV40" s="757">
        <v>85.380348850000004</v>
      </c>
      <c r="AW40" s="757">
        <v>81.194750089999999</v>
      </c>
      <c r="AX40" s="757">
        <v>80.380140049999994</v>
      </c>
      <c r="AY40" s="757">
        <v>78.179302379999996</v>
      </c>
      <c r="AZ40" s="757">
        <v>72.37538576</v>
      </c>
      <c r="BA40" s="757">
        <v>76.984569010000001</v>
      </c>
      <c r="BB40" s="757">
        <v>76.382882710000004</v>
      </c>
      <c r="BC40" s="757">
        <v>80.549057300000001</v>
      </c>
      <c r="BD40" s="757">
        <v>80.378220720000002</v>
      </c>
      <c r="BE40" s="757">
        <v>86.270096879999997</v>
      </c>
      <c r="BF40" s="757">
        <v>86.457008540000004</v>
      </c>
      <c r="BG40" s="757">
        <v>82.122839999999997</v>
      </c>
      <c r="BH40" s="757">
        <v>83.201260000000005</v>
      </c>
      <c r="BI40" s="758">
        <v>78.413740000000004</v>
      </c>
      <c r="BJ40" s="758">
        <v>77.609560000000002</v>
      </c>
      <c r="BK40" s="758">
        <v>76.086839999999995</v>
      </c>
      <c r="BL40" s="758">
        <v>73.532619999999994</v>
      </c>
      <c r="BM40" s="758">
        <v>75.734930000000006</v>
      </c>
      <c r="BN40" s="758">
        <v>75.256240000000005</v>
      </c>
      <c r="BO40" s="758">
        <v>79.573679999999996</v>
      </c>
      <c r="BP40" s="758">
        <v>79.357330000000005</v>
      </c>
      <c r="BQ40" s="758">
        <v>85.341790000000003</v>
      </c>
      <c r="BR40" s="758">
        <v>85.461330000000004</v>
      </c>
      <c r="BS40" s="758">
        <v>82.822249999999997</v>
      </c>
      <c r="BT40" s="758">
        <v>80.893910000000005</v>
      </c>
      <c r="BU40" s="758">
        <v>77.820790000000002</v>
      </c>
      <c r="BV40" s="758">
        <v>76.983990000000006</v>
      </c>
    </row>
    <row r="41" spans="1:74" s="116" customFormat="1" ht="11.1" customHeight="1" x14ac:dyDescent="0.2">
      <c r="A41" s="117"/>
      <c r="B41" s="118" t="s">
        <v>250</v>
      </c>
      <c r="C41" s="761"/>
      <c r="D41" s="761"/>
      <c r="E41" s="761"/>
      <c r="F41" s="761"/>
      <c r="G41" s="761"/>
      <c r="H41" s="761"/>
      <c r="I41" s="761"/>
      <c r="J41" s="761"/>
      <c r="K41" s="761"/>
      <c r="L41" s="761"/>
      <c r="M41" s="761"/>
      <c r="N41" s="761"/>
      <c r="O41" s="761"/>
      <c r="P41" s="761"/>
      <c r="Q41" s="761"/>
      <c r="R41" s="761"/>
      <c r="S41" s="761"/>
      <c r="T41" s="761"/>
      <c r="U41" s="761"/>
      <c r="V41" s="761"/>
      <c r="W41" s="761"/>
      <c r="X41" s="761"/>
      <c r="Y41" s="761"/>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c r="BC41" s="761"/>
      <c r="BD41" s="761"/>
      <c r="BE41" s="761"/>
      <c r="BF41" s="761"/>
      <c r="BG41" s="761"/>
      <c r="BH41" s="761"/>
      <c r="BI41" s="762"/>
      <c r="BJ41" s="762"/>
      <c r="BK41" s="762"/>
      <c r="BL41" s="762"/>
      <c r="BM41" s="762"/>
      <c r="BN41" s="762"/>
      <c r="BO41" s="762"/>
      <c r="BP41" s="762"/>
      <c r="BQ41" s="762"/>
      <c r="BR41" s="762"/>
      <c r="BS41" s="762"/>
      <c r="BT41" s="762"/>
      <c r="BU41" s="762"/>
      <c r="BV41" s="762"/>
    </row>
    <row r="42" spans="1:74" s="116" customFormat="1" ht="11.1" customHeight="1" x14ac:dyDescent="0.2">
      <c r="A42" s="111" t="s">
        <v>1248</v>
      </c>
      <c r="B42" s="204" t="s">
        <v>447</v>
      </c>
      <c r="C42" s="763">
        <v>10.843357230000001</v>
      </c>
      <c r="D42" s="763">
        <v>10.598605900000001</v>
      </c>
      <c r="E42" s="763">
        <v>10.21232</v>
      </c>
      <c r="F42" s="763">
        <v>9.2741981399999993</v>
      </c>
      <c r="G42" s="763">
        <v>8.7646393000000007</v>
      </c>
      <c r="H42" s="763">
        <v>9.7148632999999993</v>
      </c>
      <c r="I42" s="763">
        <v>10.98607653</v>
      </c>
      <c r="J42" s="763">
        <v>11.41328448</v>
      </c>
      <c r="K42" s="763">
        <v>10.718643269999999</v>
      </c>
      <c r="L42" s="763">
        <v>9.3090400100000004</v>
      </c>
      <c r="M42" s="763">
        <v>8.7270611099999993</v>
      </c>
      <c r="N42" s="763">
        <v>9.6082988300000007</v>
      </c>
      <c r="O42" s="763">
        <v>10.31712454</v>
      </c>
      <c r="P42" s="763">
        <v>9.6355537400000006</v>
      </c>
      <c r="Q42" s="763">
        <v>9.5698014600000008</v>
      </c>
      <c r="R42" s="763">
        <v>8.8356478799999998</v>
      </c>
      <c r="S42" s="763">
        <v>8.5793976599999997</v>
      </c>
      <c r="T42" s="763">
        <v>9.6516085799999995</v>
      </c>
      <c r="U42" s="763">
        <v>11.02785478</v>
      </c>
      <c r="V42" s="763">
        <v>12.04648755</v>
      </c>
      <c r="W42" s="763">
        <v>10.646549690000001</v>
      </c>
      <c r="X42" s="763">
        <v>8.9685716200000005</v>
      </c>
      <c r="Y42" s="763">
        <v>8.7021571099999999</v>
      </c>
      <c r="Z42" s="763">
        <v>9.8208484299999999</v>
      </c>
      <c r="AA42" s="763">
        <v>10.289482810000001</v>
      </c>
      <c r="AB42" s="763">
        <v>9.0814820199999993</v>
      </c>
      <c r="AC42" s="763">
        <v>9.6992296200000006</v>
      </c>
      <c r="AD42" s="763">
        <v>8.77836645</v>
      </c>
      <c r="AE42" s="763">
        <v>8.5877208599999992</v>
      </c>
      <c r="AF42" s="763">
        <v>9.6746092299999997</v>
      </c>
      <c r="AG42" s="763">
        <v>10.97026617</v>
      </c>
      <c r="AH42" s="763">
        <v>10.75815515</v>
      </c>
      <c r="AI42" s="763">
        <v>9.5631617000000002</v>
      </c>
      <c r="AJ42" s="763">
        <v>8.88902663</v>
      </c>
      <c r="AK42" s="763">
        <v>8.9720248700000003</v>
      </c>
      <c r="AL42" s="763">
        <v>10.19459355</v>
      </c>
      <c r="AM42" s="763">
        <v>11.146066210000001</v>
      </c>
      <c r="AN42" s="763">
        <v>9.2728170100000007</v>
      </c>
      <c r="AO42" s="763">
        <v>9.2623340899999995</v>
      </c>
      <c r="AP42" s="763">
        <v>8.7895088799999996</v>
      </c>
      <c r="AQ42" s="763">
        <v>8.8021693200000009</v>
      </c>
      <c r="AR42" s="763">
        <v>9.4327578200000008</v>
      </c>
      <c r="AS42" s="763">
        <v>11.4754053</v>
      </c>
      <c r="AT42" s="763">
        <v>12.067728150000001</v>
      </c>
      <c r="AU42" s="763">
        <v>10.119674379999999</v>
      </c>
      <c r="AV42" s="763">
        <v>9.1795639300000005</v>
      </c>
      <c r="AW42" s="763">
        <v>9.1953083400000004</v>
      </c>
      <c r="AX42" s="763">
        <v>9.8910136899999994</v>
      </c>
      <c r="AY42" s="763">
        <v>10.507165110000001</v>
      </c>
      <c r="AZ42" s="763">
        <v>9.1517851199999996</v>
      </c>
      <c r="BA42" s="763">
        <v>9.4643097699999998</v>
      </c>
      <c r="BB42" s="763">
        <v>8.3844609800000001</v>
      </c>
      <c r="BC42" s="763">
        <v>8.4527196199999999</v>
      </c>
      <c r="BD42" s="763">
        <v>8.8070574399999995</v>
      </c>
      <c r="BE42" s="763">
        <v>11.47810919</v>
      </c>
      <c r="BF42" s="763">
        <v>10.86422932</v>
      </c>
      <c r="BG42" s="763">
        <v>9.5817150000000009</v>
      </c>
      <c r="BH42" s="763">
        <v>8.9794319999999992</v>
      </c>
      <c r="BI42" s="764">
        <v>8.8783569999999994</v>
      </c>
      <c r="BJ42" s="764">
        <v>9.7558500000000006</v>
      </c>
      <c r="BK42" s="764">
        <v>10.52305</v>
      </c>
      <c r="BL42" s="764">
        <v>9.487425</v>
      </c>
      <c r="BM42" s="764">
        <v>9.3976260000000007</v>
      </c>
      <c r="BN42" s="764">
        <v>8.3547879999999992</v>
      </c>
      <c r="BO42" s="764">
        <v>8.4352479999999996</v>
      </c>
      <c r="BP42" s="764">
        <v>8.8444420000000008</v>
      </c>
      <c r="BQ42" s="764">
        <v>10.796419999999999</v>
      </c>
      <c r="BR42" s="764">
        <v>10.863</v>
      </c>
      <c r="BS42" s="764">
        <v>9.0056019999999997</v>
      </c>
      <c r="BT42" s="764">
        <v>8.4845269999999999</v>
      </c>
      <c r="BU42" s="764">
        <v>8.8217429999999997</v>
      </c>
      <c r="BV42" s="764">
        <v>9.6631529999999994</v>
      </c>
    </row>
    <row r="43" spans="1:74" s="116" customFormat="1" ht="11.1" customHeight="1" x14ac:dyDescent="0.2">
      <c r="A43" s="111" t="s">
        <v>1249</v>
      </c>
      <c r="B43" s="187" t="s">
        <v>480</v>
      </c>
      <c r="C43" s="763">
        <v>33.068436720000001</v>
      </c>
      <c r="D43" s="763">
        <v>32.177940270000001</v>
      </c>
      <c r="E43" s="763">
        <v>32.026711140000003</v>
      </c>
      <c r="F43" s="763">
        <v>27.563803849999999</v>
      </c>
      <c r="G43" s="763">
        <v>27.584871379999999</v>
      </c>
      <c r="H43" s="763">
        <v>31.162049159999999</v>
      </c>
      <c r="I43" s="763">
        <v>34.770980590000001</v>
      </c>
      <c r="J43" s="763">
        <v>35.214775549999999</v>
      </c>
      <c r="K43" s="763">
        <v>33.096890670000001</v>
      </c>
      <c r="L43" s="763">
        <v>28.202201710000001</v>
      </c>
      <c r="M43" s="763">
        <v>26.767329799999999</v>
      </c>
      <c r="N43" s="763">
        <v>29.111314279999998</v>
      </c>
      <c r="O43" s="763">
        <v>31.554993899999999</v>
      </c>
      <c r="P43" s="763">
        <v>30.353879809999999</v>
      </c>
      <c r="Q43" s="763">
        <v>28.958813689999999</v>
      </c>
      <c r="R43" s="763">
        <v>26.434758939999998</v>
      </c>
      <c r="S43" s="763">
        <v>27.091144740000001</v>
      </c>
      <c r="T43" s="763">
        <v>30.637870729999999</v>
      </c>
      <c r="U43" s="763">
        <v>36.052508789999997</v>
      </c>
      <c r="V43" s="763">
        <v>37.796255700000003</v>
      </c>
      <c r="W43" s="763">
        <v>33.709770650000003</v>
      </c>
      <c r="X43" s="763">
        <v>28.19927423</v>
      </c>
      <c r="Y43" s="763">
        <v>27.14493817</v>
      </c>
      <c r="Z43" s="763">
        <v>30.555883699999999</v>
      </c>
      <c r="AA43" s="763">
        <v>31.794167009999999</v>
      </c>
      <c r="AB43" s="763">
        <v>28.995578349999999</v>
      </c>
      <c r="AC43" s="763">
        <v>29.333413</v>
      </c>
      <c r="AD43" s="763">
        <v>26.843148530000001</v>
      </c>
      <c r="AE43" s="763">
        <v>26.709658480000002</v>
      </c>
      <c r="AF43" s="763">
        <v>30.353183049999998</v>
      </c>
      <c r="AG43" s="763">
        <v>35.252539810000002</v>
      </c>
      <c r="AH43" s="763">
        <v>34.159507820000002</v>
      </c>
      <c r="AI43" s="763">
        <v>30.556615959999998</v>
      </c>
      <c r="AJ43" s="763">
        <v>28.52289597</v>
      </c>
      <c r="AK43" s="763">
        <v>27.756166159999999</v>
      </c>
      <c r="AL43" s="763">
        <v>31.089394939999998</v>
      </c>
      <c r="AM43" s="763">
        <v>33.966854480000002</v>
      </c>
      <c r="AN43" s="763">
        <v>29.891264670000002</v>
      </c>
      <c r="AO43" s="763">
        <v>29.702020780000002</v>
      </c>
      <c r="AP43" s="763">
        <v>27.829738450000001</v>
      </c>
      <c r="AQ43" s="763">
        <v>27.85851882</v>
      </c>
      <c r="AR43" s="763">
        <v>30.353439959999999</v>
      </c>
      <c r="AS43" s="763">
        <v>36.034730809999999</v>
      </c>
      <c r="AT43" s="763">
        <v>37.073984760000002</v>
      </c>
      <c r="AU43" s="763">
        <v>33.895004749999998</v>
      </c>
      <c r="AV43" s="763">
        <v>29.065564890000001</v>
      </c>
      <c r="AW43" s="763">
        <v>27.920216199999999</v>
      </c>
      <c r="AX43" s="763">
        <v>31.332005460000001</v>
      </c>
      <c r="AY43" s="763">
        <v>32.377985000000002</v>
      </c>
      <c r="AZ43" s="763">
        <v>30.310731390000001</v>
      </c>
      <c r="BA43" s="763">
        <v>29.887213490000001</v>
      </c>
      <c r="BB43" s="763">
        <v>26.190977879999998</v>
      </c>
      <c r="BC43" s="763">
        <v>26.808806730000001</v>
      </c>
      <c r="BD43" s="763">
        <v>29.382491179999999</v>
      </c>
      <c r="BE43" s="763">
        <v>36.305021379999999</v>
      </c>
      <c r="BF43" s="763">
        <v>35.626863489999998</v>
      </c>
      <c r="BG43" s="763">
        <v>32.141199999999998</v>
      </c>
      <c r="BH43" s="763">
        <v>28.53163</v>
      </c>
      <c r="BI43" s="764">
        <v>27.036390000000001</v>
      </c>
      <c r="BJ43" s="764">
        <v>30.810199999999998</v>
      </c>
      <c r="BK43" s="764">
        <v>32.196080000000002</v>
      </c>
      <c r="BL43" s="764">
        <v>31.177219999999998</v>
      </c>
      <c r="BM43" s="764">
        <v>29.54691</v>
      </c>
      <c r="BN43" s="764">
        <v>26.04053</v>
      </c>
      <c r="BO43" s="764">
        <v>26.699539999999999</v>
      </c>
      <c r="BP43" s="764">
        <v>29.476030000000002</v>
      </c>
      <c r="BQ43" s="764">
        <v>34.714480000000002</v>
      </c>
      <c r="BR43" s="764">
        <v>34.852429999999998</v>
      </c>
      <c r="BS43" s="764">
        <v>31.254860000000001</v>
      </c>
      <c r="BT43" s="764">
        <v>27.25834</v>
      </c>
      <c r="BU43" s="764">
        <v>26.987359999999999</v>
      </c>
      <c r="BV43" s="764">
        <v>30.692589999999999</v>
      </c>
    </row>
    <row r="44" spans="1:74" s="116" customFormat="1" ht="11.1" customHeight="1" x14ac:dyDescent="0.2">
      <c r="A44" s="111" t="s">
        <v>1250</v>
      </c>
      <c r="B44" s="204" t="s">
        <v>448</v>
      </c>
      <c r="C44" s="763">
        <v>51.522713680000003</v>
      </c>
      <c r="D44" s="763">
        <v>48.300303409999998</v>
      </c>
      <c r="E44" s="763">
        <v>47.800472800000001</v>
      </c>
      <c r="F44" s="763">
        <v>41.399531209999999</v>
      </c>
      <c r="G44" s="763">
        <v>44.579956729999999</v>
      </c>
      <c r="H44" s="763">
        <v>47.475872330000001</v>
      </c>
      <c r="I44" s="763">
        <v>52.212607640000002</v>
      </c>
      <c r="J44" s="763">
        <v>51.856896579999997</v>
      </c>
      <c r="K44" s="763">
        <v>47.824099850000003</v>
      </c>
      <c r="L44" s="763">
        <v>42.857468050000001</v>
      </c>
      <c r="M44" s="763">
        <v>42.150347570000001</v>
      </c>
      <c r="N44" s="763">
        <v>45.54629602</v>
      </c>
      <c r="O44" s="763">
        <v>49.554996750000001</v>
      </c>
      <c r="P44" s="763">
        <v>45.914681620000003</v>
      </c>
      <c r="Q44" s="763">
        <v>44.658648069999998</v>
      </c>
      <c r="R44" s="763">
        <v>41.589549890000001</v>
      </c>
      <c r="S44" s="763">
        <v>43.512318030000003</v>
      </c>
      <c r="T44" s="763">
        <v>49.189733709999999</v>
      </c>
      <c r="U44" s="763">
        <v>55.232026650000002</v>
      </c>
      <c r="V44" s="763">
        <v>57.280449140000002</v>
      </c>
      <c r="W44" s="763">
        <v>48.376380879999999</v>
      </c>
      <c r="X44" s="763">
        <v>43.305193109999998</v>
      </c>
      <c r="Y44" s="763">
        <v>42.139049049999997</v>
      </c>
      <c r="Z44" s="763">
        <v>48.804154199999999</v>
      </c>
      <c r="AA44" s="763">
        <v>48.839681339999998</v>
      </c>
      <c r="AB44" s="763">
        <v>42.174223019999999</v>
      </c>
      <c r="AC44" s="763">
        <v>45.422706259999998</v>
      </c>
      <c r="AD44" s="763">
        <v>40.508462639999998</v>
      </c>
      <c r="AE44" s="763">
        <v>43.050650650000001</v>
      </c>
      <c r="AF44" s="763">
        <v>48.42419297</v>
      </c>
      <c r="AG44" s="763">
        <v>53.308580300000003</v>
      </c>
      <c r="AH44" s="763">
        <v>50.4878596</v>
      </c>
      <c r="AI44" s="763">
        <v>46.337154130000002</v>
      </c>
      <c r="AJ44" s="763">
        <v>43.467312909999997</v>
      </c>
      <c r="AK44" s="763">
        <v>43.42662163</v>
      </c>
      <c r="AL44" s="763">
        <v>48.33686866</v>
      </c>
      <c r="AM44" s="763">
        <v>51.395635499999997</v>
      </c>
      <c r="AN44" s="763">
        <v>44.621739480000002</v>
      </c>
      <c r="AO44" s="763">
        <v>45.960394710000003</v>
      </c>
      <c r="AP44" s="763">
        <v>42.552484579999998</v>
      </c>
      <c r="AQ44" s="763">
        <v>46.417298680000002</v>
      </c>
      <c r="AR44" s="763">
        <v>49.826599600000002</v>
      </c>
      <c r="AS44" s="763">
        <v>54.85787775</v>
      </c>
      <c r="AT44" s="763">
        <v>55.131777980000003</v>
      </c>
      <c r="AU44" s="763">
        <v>47.911268300000003</v>
      </c>
      <c r="AV44" s="763">
        <v>44.965155209999999</v>
      </c>
      <c r="AW44" s="763">
        <v>44.553426379999998</v>
      </c>
      <c r="AX44" s="763">
        <v>47.428279959999998</v>
      </c>
      <c r="AY44" s="763">
        <v>49.287515730000003</v>
      </c>
      <c r="AZ44" s="763">
        <v>44.225426460000001</v>
      </c>
      <c r="BA44" s="763">
        <v>46.120637979999998</v>
      </c>
      <c r="BB44" s="763">
        <v>40.149106060000001</v>
      </c>
      <c r="BC44" s="763">
        <v>41.92238631</v>
      </c>
      <c r="BD44" s="763">
        <v>44.637041009999997</v>
      </c>
      <c r="BE44" s="763">
        <v>55.184094530000003</v>
      </c>
      <c r="BF44" s="763">
        <v>51.201094910000002</v>
      </c>
      <c r="BG44" s="763">
        <v>46.951549999999997</v>
      </c>
      <c r="BH44" s="763">
        <v>44.868729999999999</v>
      </c>
      <c r="BI44" s="764">
        <v>42.860970000000002</v>
      </c>
      <c r="BJ44" s="764">
        <v>47.173310000000001</v>
      </c>
      <c r="BK44" s="764">
        <v>48.866320000000002</v>
      </c>
      <c r="BL44" s="764">
        <v>45.278280000000002</v>
      </c>
      <c r="BM44" s="764">
        <v>45.106740000000002</v>
      </c>
      <c r="BN44" s="764">
        <v>39.720289999999999</v>
      </c>
      <c r="BO44" s="764">
        <v>41.84216</v>
      </c>
      <c r="BP44" s="764">
        <v>45.285699999999999</v>
      </c>
      <c r="BQ44" s="764">
        <v>52.405149999999999</v>
      </c>
      <c r="BR44" s="764">
        <v>51.067169999999997</v>
      </c>
      <c r="BS44" s="764">
        <v>44.270789999999998</v>
      </c>
      <c r="BT44" s="764">
        <v>42.009549999999997</v>
      </c>
      <c r="BU44" s="764">
        <v>42.433030000000002</v>
      </c>
      <c r="BV44" s="764">
        <v>46.844630000000002</v>
      </c>
    </row>
    <row r="45" spans="1:74" s="116" customFormat="1" ht="11.1" customHeight="1" x14ac:dyDescent="0.2">
      <c r="A45" s="111" t="s">
        <v>1251</v>
      </c>
      <c r="B45" s="204" t="s">
        <v>449</v>
      </c>
      <c r="C45" s="763">
        <v>27.24665353</v>
      </c>
      <c r="D45" s="763">
        <v>25.2618112</v>
      </c>
      <c r="E45" s="763">
        <v>24.340586760000001</v>
      </c>
      <c r="F45" s="763">
        <v>21.49161797</v>
      </c>
      <c r="G45" s="763">
        <v>22.063825139999999</v>
      </c>
      <c r="H45" s="763">
        <v>24.88692305</v>
      </c>
      <c r="I45" s="763">
        <v>28.15262194</v>
      </c>
      <c r="J45" s="763">
        <v>27.4763351</v>
      </c>
      <c r="K45" s="763">
        <v>24.957064219999999</v>
      </c>
      <c r="L45" s="763">
        <v>22.227777440000001</v>
      </c>
      <c r="M45" s="763">
        <v>22.113855359999999</v>
      </c>
      <c r="N45" s="763">
        <v>24.586660940000002</v>
      </c>
      <c r="O45" s="763">
        <v>26.476941190000002</v>
      </c>
      <c r="P45" s="763">
        <v>24.131102810000002</v>
      </c>
      <c r="Q45" s="763">
        <v>22.72876097</v>
      </c>
      <c r="R45" s="763">
        <v>20.939220259999999</v>
      </c>
      <c r="S45" s="763">
        <v>21.838181890000001</v>
      </c>
      <c r="T45" s="763">
        <v>26.10284936</v>
      </c>
      <c r="U45" s="763">
        <v>28.505057560000001</v>
      </c>
      <c r="V45" s="763">
        <v>28.800745509999999</v>
      </c>
      <c r="W45" s="763">
        <v>24.831086110000001</v>
      </c>
      <c r="X45" s="763">
        <v>22.580859830000001</v>
      </c>
      <c r="Y45" s="763">
        <v>22.097038380000001</v>
      </c>
      <c r="Z45" s="763">
        <v>26.22314527</v>
      </c>
      <c r="AA45" s="763">
        <v>26.7839788</v>
      </c>
      <c r="AB45" s="763">
        <v>22.750785059999998</v>
      </c>
      <c r="AC45" s="763">
        <v>23.648082389999999</v>
      </c>
      <c r="AD45" s="763">
        <v>21.61755028</v>
      </c>
      <c r="AE45" s="763">
        <v>22.500385600000001</v>
      </c>
      <c r="AF45" s="763">
        <v>25.643299079999998</v>
      </c>
      <c r="AG45" s="763">
        <v>29.309106480000001</v>
      </c>
      <c r="AH45" s="763">
        <v>26.67066118</v>
      </c>
      <c r="AI45" s="763">
        <v>24.66401248</v>
      </c>
      <c r="AJ45" s="763">
        <v>22.927537390000001</v>
      </c>
      <c r="AK45" s="763">
        <v>23.080961259999999</v>
      </c>
      <c r="AL45" s="763">
        <v>26.0405321</v>
      </c>
      <c r="AM45" s="763">
        <v>28.114991979999999</v>
      </c>
      <c r="AN45" s="763">
        <v>24.825814269999999</v>
      </c>
      <c r="AO45" s="763">
        <v>24.483197690000001</v>
      </c>
      <c r="AP45" s="763">
        <v>22.861552639999999</v>
      </c>
      <c r="AQ45" s="763">
        <v>24.422466499999999</v>
      </c>
      <c r="AR45" s="763">
        <v>27.06670536</v>
      </c>
      <c r="AS45" s="763">
        <v>29.090756809999998</v>
      </c>
      <c r="AT45" s="763">
        <v>28.87830512</v>
      </c>
      <c r="AU45" s="763">
        <v>25.052591530000001</v>
      </c>
      <c r="AV45" s="763">
        <v>23.424070789999998</v>
      </c>
      <c r="AW45" s="763">
        <v>24.222770350000001</v>
      </c>
      <c r="AX45" s="763">
        <v>26.076787100000001</v>
      </c>
      <c r="AY45" s="763">
        <v>26.88755514</v>
      </c>
      <c r="AZ45" s="763">
        <v>24.921962440000001</v>
      </c>
      <c r="BA45" s="763">
        <v>24.863929519999999</v>
      </c>
      <c r="BB45" s="763">
        <v>21.449091330000002</v>
      </c>
      <c r="BC45" s="763">
        <v>22.239117870000001</v>
      </c>
      <c r="BD45" s="763">
        <v>24.024951040000001</v>
      </c>
      <c r="BE45" s="763">
        <v>28.088710129999999</v>
      </c>
      <c r="BF45" s="763">
        <v>27.193712739999999</v>
      </c>
      <c r="BG45" s="763">
        <v>25.371780000000001</v>
      </c>
      <c r="BH45" s="763">
        <v>23.517119999999998</v>
      </c>
      <c r="BI45" s="764">
        <v>23.42098</v>
      </c>
      <c r="BJ45" s="764">
        <v>26.22166</v>
      </c>
      <c r="BK45" s="764">
        <v>27.042269999999998</v>
      </c>
      <c r="BL45" s="764">
        <v>25.084980000000002</v>
      </c>
      <c r="BM45" s="764">
        <v>24.25817</v>
      </c>
      <c r="BN45" s="764">
        <v>21.462199999999999</v>
      </c>
      <c r="BO45" s="764">
        <v>22.54748</v>
      </c>
      <c r="BP45" s="764">
        <v>24.441310000000001</v>
      </c>
      <c r="BQ45" s="764">
        <v>28.017499999999998</v>
      </c>
      <c r="BR45" s="764">
        <v>27.985769999999999</v>
      </c>
      <c r="BS45" s="764">
        <v>23.985289999999999</v>
      </c>
      <c r="BT45" s="764">
        <v>22.872820000000001</v>
      </c>
      <c r="BU45" s="764">
        <v>23.41743</v>
      </c>
      <c r="BV45" s="764">
        <v>26.378969999999999</v>
      </c>
    </row>
    <row r="46" spans="1:74" s="116" customFormat="1" ht="11.1" customHeight="1" x14ac:dyDescent="0.2">
      <c r="A46" s="111" t="s">
        <v>1252</v>
      </c>
      <c r="B46" s="204" t="s">
        <v>450</v>
      </c>
      <c r="C46" s="763">
        <v>71.452936539999996</v>
      </c>
      <c r="D46" s="763">
        <v>67.954744529999999</v>
      </c>
      <c r="E46" s="763">
        <v>65.037294880000005</v>
      </c>
      <c r="F46" s="763">
        <v>58.549087319999998</v>
      </c>
      <c r="G46" s="763">
        <v>64.955529470000002</v>
      </c>
      <c r="H46" s="763">
        <v>73.588581669999996</v>
      </c>
      <c r="I46" s="763">
        <v>80.434394789999999</v>
      </c>
      <c r="J46" s="763">
        <v>78.762071250000005</v>
      </c>
      <c r="K46" s="763">
        <v>70.675767120000003</v>
      </c>
      <c r="L46" s="763">
        <v>62.256422960000002</v>
      </c>
      <c r="M46" s="763">
        <v>59.58092474</v>
      </c>
      <c r="N46" s="763">
        <v>62.288856819999999</v>
      </c>
      <c r="O46" s="763">
        <v>69.994825509999998</v>
      </c>
      <c r="P46" s="763">
        <v>64.516423090000004</v>
      </c>
      <c r="Q46" s="763">
        <v>60.420410789999998</v>
      </c>
      <c r="R46" s="763">
        <v>57.274413780000003</v>
      </c>
      <c r="S46" s="763">
        <v>62.876998229999998</v>
      </c>
      <c r="T46" s="763">
        <v>72.920872349999996</v>
      </c>
      <c r="U46" s="763">
        <v>83.737412070000005</v>
      </c>
      <c r="V46" s="763">
        <v>83.482258610000002</v>
      </c>
      <c r="W46" s="763">
        <v>73.698486930000001</v>
      </c>
      <c r="X46" s="763">
        <v>62.819172389999999</v>
      </c>
      <c r="Y46" s="763">
        <v>58.877316729999997</v>
      </c>
      <c r="Z46" s="763">
        <v>65.560498589999995</v>
      </c>
      <c r="AA46" s="763">
        <v>65.999011960000004</v>
      </c>
      <c r="AB46" s="763">
        <v>57.002439770000002</v>
      </c>
      <c r="AC46" s="763">
        <v>61.836904760000003</v>
      </c>
      <c r="AD46" s="763">
        <v>58.72575329</v>
      </c>
      <c r="AE46" s="763">
        <v>64.851503390000005</v>
      </c>
      <c r="AF46" s="763">
        <v>71.469608570000005</v>
      </c>
      <c r="AG46" s="763">
        <v>80.622778080000003</v>
      </c>
      <c r="AH46" s="763">
        <v>79.03380713</v>
      </c>
      <c r="AI46" s="763">
        <v>68.725599099999997</v>
      </c>
      <c r="AJ46" s="763">
        <v>64.875793160000001</v>
      </c>
      <c r="AK46" s="763">
        <v>60.653987129999997</v>
      </c>
      <c r="AL46" s="763">
        <v>66.919743870000005</v>
      </c>
      <c r="AM46" s="763">
        <v>76.795827320000001</v>
      </c>
      <c r="AN46" s="763">
        <v>60.895372399999999</v>
      </c>
      <c r="AO46" s="763">
        <v>63.460910910000003</v>
      </c>
      <c r="AP46" s="763">
        <v>58.785752940000002</v>
      </c>
      <c r="AQ46" s="763">
        <v>66.069471809999996</v>
      </c>
      <c r="AR46" s="763">
        <v>74.489634050000006</v>
      </c>
      <c r="AS46" s="763">
        <v>80.984574069999994</v>
      </c>
      <c r="AT46" s="763">
        <v>80.933479199999994</v>
      </c>
      <c r="AU46" s="763">
        <v>76.008878659999993</v>
      </c>
      <c r="AV46" s="763">
        <v>67.696263349999995</v>
      </c>
      <c r="AW46" s="763">
        <v>63.345117109999997</v>
      </c>
      <c r="AX46" s="763">
        <v>66.526000339999996</v>
      </c>
      <c r="AY46" s="763">
        <v>69.795475730000007</v>
      </c>
      <c r="AZ46" s="763">
        <v>60.901037680000002</v>
      </c>
      <c r="BA46" s="763">
        <v>62.971186099999997</v>
      </c>
      <c r="BB46" s="763">
        <v>58.452398539999997</v>
      </c>
      <c r="BC46" s="763">
        <v>67.846763600000003</v>
      </c>
      <c r="BD46" s="763">
        <v>72.633178139999998</v>
      </c>
      <c r="BE46" s="763">
        <v>82.249713380000003</v>
      </c>
      <c r="BF46" s="763">
        <v>80.653654720000006</v>
      </c>
      <c r="BG46" s="763">
        <v>75.151979999999995</v>
      </c>
      <c r="BH46" s="763">
        <v>68.732780000000005</v>
      </c>
      <c r="BI46" s="764">
        <v>61.492570000000001</v>
      </c>
      <c r="BJ46" s="764">
        <v>66.008110000000002</v>
      </c>
      <c r="BK46" s="764">
        <v>70.900329999999997</v>
      </c>
      <c r="BL46" s="764">
        <v>64.341989999999996</v>
      </c>
      <c r="BM46" s="764">
        <v>62.564019999999999</v>
      </c>
      <c r="BN46" s="764">
        <v>58.04383</v>
      </c>
      <c r="BO46" s="764">
        <v>64.988680000000002</v>
      </c>
      <c r="BP46" s="764">
        <v>71.458560000000006</v>
      </c>
      <c r="BQ46" s="764">
        <v>80.985100000000003</v>
      </c>
      <c r="BR46" s="764">
        <v>79.498800000000003</v>
      </c>
      <c r="BS46" s="764">
        <v>71.292689999999993</v>
      </c>
      <c r="BT46" s="764">
        <v>62.034269999999999</v>
      </c>
      <c r="BU46" s="764">
        <v>60.680860000000003</v>
      </c>
      <c r="BV46" s="764">
        <v>66.227990000000005</v>
      </c>
    </row>
    <row r="47" spans="1:74" s="116" customFormat="1" ht="11.1" customHeight="1" x14ac:dyDescent="0.2">
      <c r="A47" s="111" t="s">
        <v>1253</v>
      </c>
      <c r="B47" s="204" t="s">
        <v>451</v>
      </c>
      <c r="C47" s="763">
        <v>28.452035309999999</v>
      </c>
      <c r="D47" s="763">
        <v>27.321089390000001</v>
      </c>
      <c r="E47" s="763">
        <v>26.356056939999998</v>
      </c>
      <c r="F47" s="763">
        <v>22.71636586</v>
      </c>
      <c r="G47" s="763">
        <v>23.918049199999999</v>
      </c>
      <c r="H47" s="763">
        <v>27.310528340000001</v>
      </c>
      <c r="I47" s="763">
        <v>30.526794760000001</v>
      </c>
      <c r="J47" s="763">
        <v>30.522069699999999</v>
      </c>
      <c r="K47" s="763">
        <v>27.317313590000001</v>
      </c>
      <c r="L47" s="763">
        <v>23.56238102</v>
      </c>
      <c r="M47" s="763">
        <v>21.88757545</v>
      </c>
      <c r="N47" s="763">
        <v>23.31755051</v>
      </c>
      <c r="O47" s="763">
        <v>26.875670700000001</v>
      </c>
      <c r="P47" s="763">
        <v>25.933840459999999</v>
      </c>
      <c r="Q47" s="763">
        <v>23.459943679999999</v>
      </c>
      <c r="R47" s="763">
        <v>22.031277660000001</v>
      </c>
      <c r="S47" s="763">
        <v>23.370204749999999</v>
      </c>
      <c r="T47" s="763">
        <v>27.190823859999998</v>
      </c>
      <c r="U47" s="763">
        <v>30.81587553</v>
      </c>
      <c r="V47" s="763">
        <v>31.581361820000001</v>
      </c>
      <c r="W47" s="763">
        <v>29.033570059999999</v>
      </c>
      <c r="X47" s="763">
        <v>24.712503829999999</v>
      </c>
      <c r="Y47" s="763">
        <v>22.54533597</v>
      </c>
      <c r="Z47" s="763">
        <v>25.03691074</v>
      </c>
      <c r="AA47" s="763">
        <v>26.2991095</v>
      </c>
      <c r="AB47" s="763">
        <v>22.831425469999999</v>
      </c>
      <c r="AC47" s="763">
        <v>23.43051204</v>
      </c>
      <c r="AD47" s="763">
        <v>22.61241991</v>
      </c>
      <c r="AE47" s="763">
        <v>24.019231260000002</v>
      </c>
      <c r="AF47" s="763">
        <v>26.35436851</v>
      </c>
      <c r="AG47" s="763">
        <v>29.83817475</v>
      </c>
      <c r="AH47" s="763">
        <v>29.90777653</v>
      </c>
      <c r="AI47" s="763">
        <v>26.19192065</v>
      </c>
      <c r="AJ47" s="763">
        <v>24.26055362</v>
      </c>
      <c r="AK47" s="763">
        <v>22.843550459999999</v>
      </c>
      <c r="AL47" s="763">
        <v>25.355746379999999</v>
      </c>
      <c r="AM47" s="763">
        <v>30.379692169999998</v>
      </c>
      <c r="AN47" s="763">
        <v>25.00624706</v>
      </c>
      <c r="AO47" s="763">
        <v>23.712327630000001</v>
      </c>
      <c r="AP47" s="763">
        <v>22.618655629999999</v>
      </c>
      <c r="AQ47" s="763">
        <v>24.715475720000001</v>
      </c>
      <c r="AR47" s="763">
        <v>28.180820600000001</v>
      </c>
      <c r="AS47" s="763">
        <v>30.626183919999999</v>
      </c>
      <c r="AT47" s="763">
        <v>30.573962959999999</v>
      </c>
      <c r="AU47" s="763">
        <v>28.80070362</v>
      </c>
      <c r="AV47" s="763">
        <v>25.76136048</v>
      </c>
      <c r="AW47" s="763">
        <v>23.82602868</v>
      </c>
      <c r="AX47" s="763">
        <v>25.99597357</v>
      </c>
      <c r="AY47" s="763">
        <v>26.748117019999999</v>
      </c>
      <c r="AZ47" s="763">
        <v>24.24070085</v>
      </c>
      <c r="BA47" s="763">
        <v>24.036091119999998</v>
      </c>
      <c r="BB47" s="763">
        <v>21.903129379999999</v>
      </c>
      <c r="BC47" s="763">
        <v>23.942584870000001</v>
      </c>
      <c r="BD47" s="763">
        <v>26.458806490000001</v>
      </c>
      <c r="BE47" s="763">
        <v>29.709781929999998</v>
      </c>
      <c r="BF47" s="763">
        <v>29.84428999</v>
      </c>
      <c r="BG47" s="763">
        <v>28.597709999999999</v>
      </c>
      <c r="BH47" s="763">
        <v>25.957540000000002</v>
      </c>
      <c r="BI47" s="764">
        <v>22.537120000000002</v>
      </c>
      <c r="BJ47" s="764">
        <v>24.923120000000001</v>
      </c>
      <c r="BK47" s="764">
        <v>26.792190000000002</v>
      </c>
      <c r="BL47" s="764">
        <v>25.607240000000001</v>
      </c>
      <c r="BM47" s="764">
        <v>23.813179999999999</v>
      </c>
      <c r="BN47" s="764">
        <v>21.38963</v>
      </c>
      <c r="BO47" s="764">
        <v>23.342849999999999</v>
      </c>
      <c r="BP47" s="764">
        <v>26.09742</v>
      </c>
      <c r="BQ47" s="764">
        <v>29.659990000000001</v>
      </c>
      <c r="BR47" s="764">
        <v>29.489280000000001</v>
      </c>
      <c r="BS47" s="764">
        <v>26.391829999999999</v>
      </c>
      <c r="BT47" s="764">
        <v>23.055589999999999</v>
      </c>
      <c r="BU47" s="764">
        <v>21.966550000000002</v>
      </c>
      <c r="BV47" s="764">
        <v>24.747789999999998</v>
      </c>
    </row>
    <row r="48" spans="1:74" s="116" customFormat="1" ht="11.1" customHeight="1" x14ac:dyDescent="0.2">
      <c r="A48" s="111" t="s">
        <v>1254</v>
      </c>
      <c r="B48" s="204" t="s">
        <v>452</v>
      </c>
      <c r="C48" s="763">
        <v>49.642553900000003</v>
      </c>
      <c r="D48" s="763">
        <v>44.951186589999999</v>
      </c>
      <c r="E48" s="763">
        <v>46.047681519999998</v>
      </c>
      <c r="F48" s="763">
        <v>41.981903260000003</v>
      </c>
      <c r="G48" s="763">
        <v>44.082389399999997</v>
      </c>
      <c r="H48" s="763">
        <v>52.392720529999998</v>
      </c>
      <c r="I48" s="763">
        <v>60.132910709999997</v>
      </c>
      <c r="J48" s="763">
        <v>61.226295569999998</v>
      </c>
      <c r="K48" s="763">
        <v>56.183510990000002</v>
      </c>
      <c r="L48" s="763">
        <v>49.286437040000003</v>
      </c>
      <c r="M48" s="763">
        <v>41.594920979999998</v>
      </c>
      <c r="N48" s="763">
        <v>44.292872590000002</v>
      </c>
      <c r="O48" s="763">
        <v>48.732571440000001</v>
      </c>
      <c r="P48" s="763">
        <v>44.374839729999998</v>
      </c>
      <c r="Q48" s="763">
        <v>42.54265444</v>
      </c>
      <c r="R48" s="763">
        <v>41.930012310000002</v>
      </c>
      <c r="S48" s="763">
        <v>45.060467709999998</v>
      </c>
      <c r="T48" s="763">
        <v>53.591898559999997</v>
      </c>
      <c r="U48" s="763">
        <v>61.454486680000002</v>
      </c>
      <c r="V48" s="763">
        <v>62.246458459999999</v>
      </c>
      <c r="W48" s="763">
        <v>57.134886440000002</v>
      </c>
      <c r="X48" s="763">
        <v>50.803936380000003</v>
      </c>
      <c r="Y48" s="763">
        <v>43.814361169999998</v>
      </c>
      <c r="Z48" s="763">
        <v>46.132887580000002</v>
      </c>
      <c r="AA48" s="763">
        <v>48.811700760000001</v>
      </c>
      <c r="AB48" s="763">
        <v>41.525760300000002</v>
      </c>
      <c r="AC48" s="763">
        <v>43.85547407</v>
      </c>
      <c r="AD48" s="763">
        <v>42.865706269999997</v>
      </c>
      <c r="AE48" s="763">
        <v>47.873687189999998</v>
      </c>
      <c r="AF48" s="763">
        <v>55.095452690000002</v>
      </c>
      <c r="AG48" s="763">
        <v>60.425381600000001</v>
      </c>
      <c r="AH48" s="763">
        <v>61.077228120000001</v>
      </c>
      <c r="AI48" s="763">
        <v>55.052626699999998</v>
      </c>
      <c r="AJ48" s="763">
        <v>51.586259400000003</v>
      </c>
      <c r="AK48" s="763">
        <v>44.171651869999998</v>
      </c>
      <c r="AL48" s="763">
        <v>47.323460130000001</v>
      </c>
      <c r="AM48" s="763">
        <v>55.715312390000001</v>
      </c>
      <c r="AN48" s="763">
        <v>46.853250019999997</v>
      </c>
      <c r="AO48" s="763">
        <v>44.431868399999999</v>
      </c>
      <c r="AP48" s="763">
        <v>43.692219000000001</v>
      </c>
      <c r="AQ48" s="763">
        <v>50.346539030000002</v>
      </c>
      <c r="AR48" s="763">
        <v>59.647937290000002</v>
      </c>
      <c r="AS48" s="763">
        <v>63.471310979999998</v>
      </c>
      <c r="AT48" s="763">
        <v>64.147545050000005</v>
      </c>
      <c r="AU48" s="763">
        <v>58.133376650000002</v>
      </c>
      <c r="AV48" s="763">
        <v>52.801806970000001</v>
      </c>
      <c r="AW48" s="763">
        <v>45.459474239999999</v>
      </c>
      <c r="AX48" s="763">
        <v>48.191875039999999</v>
      </c>
      <c r="AY48" s="763">
        <v>49.492350790000003</v>
      </c>
      <c r="AZ48" s="763">
        <v>45.149760469999997</v>
      </c>
      <c r="BA48" s="763">
        <v>45.107990469999997</v>
      </c>
      <c r="BB48" s="763">
        <v>42.350363299999998</v>
      </c>
      <c r="BC48" s="763">
        <v>47.458918390000001</v>
      </c>
      <c r="BD48" s="763">
        <v>54.080822470000001</v>
      </c>
      <c r="BE48" s="763">
        <v>61.015811939999999</v>
      </c>
      <c r="BF48" s="763">
        <v>63.244830280000002</v>
      </c>
      <c r="BG48" s="763">
        <v>62.499879999999997</v>
      </c>
      <c r="BH48" s="763">
        <v>57.352379999999997</v>
      </c>
      <c r="BI48" s="764">
        <v>45.549680000000002</v>
      </c>
      <c r="BJ48" s="764">
        <v>47.792900000000003</v>
      </c>
      <c r="BK48" s="764">
        <v>49.92145</v>
      </c>
      <c r="BL48" s="764">
        <v>47.436360000000001</v>
      </c>
      <c r="BM48" s="764">
        <v>45.356549999999999</v>
      </c>
      <c r="BN48" s="764">
        <v>42.970350000000003</v>
      </c>
      <c r="BO48" s="764">
        <v>48.501019999999997</v>
      </c>
      <c r="BP48" s="764">
        <v>55.651470000000003</v>
      </c>
      <c r="BQ48" s="764">
        <v>63.057029999999997</v>
      </c>
      <c r="BR48" s="764">
        <v>62.931359999999998</v>
      </c>
      <c r="BS48" s="764">
        <v>59.20288</v>
      </c>
      <c r="BT48" s="764">
        <v>53.031219999999998</v>
      </c>
      <c r="BU48" s="764">
        <v>45.212910000000001</v>
      </c>
      <c r="BV48" s="764">
        <v>48.631050000000002</v>
      </c>
    </row>
    <row r="49" spans="1:74" s="116" customFormat="1" ht="11.1" customHeight="1" x14ac:dyDescent="0.2">
      <c r="A49" s="111" t="s">
        <v>1255</v>
      </c>
      <c r="B49" s="204" t="s">
        <v>453</v>
      </c>
      <c r="C49" s="763">
        <v>22.550933749999999</v>
      </c>
      <c r="D49" s="763">
        <v>19.331033699999999</v>
      </c>
      <c r="E49" s="763">
        <v>20.521735400000001</v>
      </c>
      <c r="F49" s="763">
        <v>20.049934289999999</v>
      </c>
      <c r="G49" s="763">
        <v>21.181333209999998</v>
      </c>
      <c r="H49" s="763">
        <v>25.536843279999999</v>
      </c>
      <c r="I49" s="763">
        <v>27.553484489999999</v>
      </c>
      <c r="J49" s="763">
        <v>28.232871020000001</v>
      </c>
      <c r="K49" s="763">
        <v>24.788149239999999</v>
      </c>
      <c r="L49" s="763">
        <v>22.11218014</v>
      </c>
      <c r="M49" s="763">
        <v>20.50392385</v>
      </c>
      <c r="N49" s="763">
        <v>22.599120689999999</v>
      </c>
      <c r="O49" s="763">
        <v>22.743309270000001</v>
      </c>
      <c r="P49" s="763">
        <v>20.36035643</v>
      </c>
      <c r="Q49" s="763">
        <v>20.28295717</v>
      </c>
      <c r="R49" s="763">
        <v>19.828793520000001</v>
      </c>
      <c r="S49" s="763">
        <v>21.458032249999999</v>
      </c>
      <c r="T49" s="763">
        <v>26.357126010000002</v>
      </c>
      <c r="U49" s="763">
        <v>29.096432400000001</v>
      </c>
      <c r="V49" s="763">
        <v>28.01150019</v>
      </c>
      <c r="W49" s="763">
        <v>23.615139419999998</v>
      </c>
      <c r="X49" s="763">
        <v>21.80728204</v>
      </c>
      <c r="Y49" s="763">
        <v>20.029604429999999</v>
      </c>
      <c r="Z49" s="763">
        <v>22.531474129999999</v>
      </c>
      <c r="AA49" s="763">
        <v>22.759901630000002</v>
      </c>
      <c r="AB49" s="763">
        <v>19.692855309999999</v>
      </c>
      <c r="AC49" s="763">
        <v>20.762512869999998</v>
      </c>
      <c r="AD49" s="763">
        <v>20.094410360000001</v>
      </c>
      <c r="AE49" s="763">
        <v>22.195784889999999</v>
      </c>
      <c r="AF49" s="763">
        <v>26.32317252</v>
      </c>
      <c r="AG49" s="763">
        <v>29.547496859999999</v>
      </c>
      <c r="AH49" s="763">
        <v>28.297378040000002</v>
      </c>
      <c r="AI49" s="763">
        <v>24.481564880000001</v>
      </c>
      <c r="AJ49" s="763">
        <v>21.60152858</v>
      </c>
      <c r="AK49" s="763">
        <v>20.091942299999999</v>
      </c>
      <c r="AL49" s="763">
        <v>22.165805840000001</v>
      </c>
      <c r="AM49" s="763">
        <v>22.102834980000001</v>
      </c>
      <c r="AN49" s="763">
        <v>19.98837082</v>
      </c>
      <c r="AO49" s="763">
        <v>20.953775419999999</v>
      </c>
      <c r="AP49" s="763">
        <v>20.71857662</v>
      </c>
      <c r="AQ49" s="763">
        <v>22.89732463</v>
      </c>
      <c r="AR49" s="763">
        <v>26.165448439999999</v>
      </c>
      <c r="AS49" s="763">
        <v>30.09092369</v>
      </c>
      <c r="AT49" s="763">
        <v>29.526468470000001</v>
      </c>
      <c r="AU49" s="763">
        <v>25.524185760000002</v>
      </c>
      <c r="AV49" s="763">
        <v>21.631538339999999</v>
      </c>
      <c r="AW49" s="763">
        <v>20.954219299999998</v>
      </c>
      <c r="AX49" s="763">
        <v>22.771426680000001</v>
      </c>
      <c r="AY49" s="763">
        <v>22.824052340000001</v>
      </c>
      <c r="AZ49" s="763">
        <v>20.892354409999999</v>
      </c>
      <c r="BA49" s="763">
        <v>21.315858240000001</v>
      </c>
      <c r="BB49" s="763">
        <v>20.523914560000001</v>
      </c>
      <c r="BC49" s="763">
        <v>21.517608160000002</v>
      </c>
      <c r="BD49" s="763">
        <v>25.040602199999999</v>
      </c>
      <c r="BE49" s="763">
        <v>29.439933400000001</v>
      </c>
      <c r="BF49" s="763">
        <v>30.02435852</v>
      </c>
      <c r="BG49" s="763">
        <v>25.549330000000001</v>
      </c>
      <c r="BH49" s="763">
        <v>21.89827</v>
      </c>
      <c r="BI49" s="764">
        <v>21.086970000000001</v>
      </c>
      <c r="BJ49" s="764">
        <v>22.945589999999999</v>
      </c>
      <c r="BK49" s="764">
        <v>22.96988</v>
      </c>
      <c r="BL49" s="764">
        <v>21.434999999999999</v>
      </c>
      <c r="BM49" s="764">
        <v>21.327629999999999</v>
      </c>
      <c r="BN49" s="764">
        <v>20.61825</v>
      </c>
      <c r="BO49" s="764">
        <v>22.414169999999999</v>
      </c>
      <c r="BP49" s="764">
        <v>26.08324</v>
      </c>
      <c r="BQ49" s="764">
        <v>29.79382</v>
      </c>
      <c r="BR49" s="764">
        <v>29.366510000000002</v>
      </c>
      <c r="BS49" s="764">
        <v>25.753219999999999</v>
      </c>
      <c r="BT49" s="764">
        <v>22.590319999999998</v>
      </c>
      <c r="BU49" s="764">
        <v>21.303840000000001</v>
      </c>
      <c r="BV49" s="764">
        <v>23.104959999999998</v>
      </c>
    </row>
    <row r="50" spans="1:74" s="116" customFormat="1" ht="11.1" customHeight="1" x14ac:dyDescent="0.2">
      <c r="A50" s="111" t="s">
        <v>1256</v>
      </c>
      <c r="B50" s="204" t="s">
        <v>251</v>
      </c>
      <c r="C50" s="763">
        <v>33.56965873</v>
      </c>
      <c r="D50" s="763">
        <v>29.629683450000002</v>
      </c>
      <c r="E50" s="763">
        <v>31.733216370000001</v>
      </c>
      <c r="F50" s="763">
        <v>31.199232630000001</v>
      </c>
      <c r="G50" s="763">
        <v>29.731123409999999</v>
      </c>
      <c r="H50" s="763">
        <v>33.098605749999997</v>
      </c>
      <c r="I50" s="763">
        <v>36.835394479999998</v>
      </c>
      <c r="J50" s="763">
        <v>35.940291430000002</v>
      </c>
      <c r="K50" s="763">
        <v>36.048368490000001</v>
      </c>
      <c r="L50" s="763">
        <v>34.906398019999997</v>
      </c>
      <c r="M50" s="763">
        <v>31.246713639999999</v>
      </c>
      <c r="N50" s="763">
        <v>34.611811600000003</v>
      </c>
      <c r="O50" s="763">
        <v>33.300944880000003</v>
      </c>
      <c r="P50" s="763">
        <v>30.33471076</v>
      </c>
      <c r="Q50" s="763">
        <v>31.920715510000001</v>
      </c>
      <c r="R50" s="763">
        <v>29.43634089</v>
      </c>
      <c r="S50" s="763">
        <v>29.66958297</v>
      </c>
      <c r="T50" s="763">
        <v>32.998722149999999</v>
      </c>
      <c r="U50" s="763">
        <v>34.942700549999998</v>
      </c>
      <c r="V50" s="763">
        <v>38.578709859999996</v>
      </c>
      <c r="W50" s="763">
        <v>34.410571709999999</v>
      </c>
      <c r="X50" s="763">
        <v>32.141732920000003</v>
      </c>
      <c r="Y50" s="763">
        <v>30.673992519999999</v>
      </c>
      <c r="Z50" s="763">
        <v>34.672576319999997</v>
      </c>
      <c r="AA50" s="763">
        <v>35.251513289999998</v>
      </c>
      <c r="AB50" s="763">
        <v>30.49704908</v>
      </c>
      <c r="AC50" s="763">
        <v>32.129781209999997</v>
      </c>
      <c r="AD50" s="763">
        <v>29.503947700000001</v>
      </c>
      <c r="AE50" s="763">
        <v>30.826838070000001</v>
      </c>
      <c r="AF50" s="763">
        <v>34.007656140000002</v>
      </c>
      <c r="AG50" s="763">
        <v>37.026508579999998</v>
      </c>
      <c r="AH50" s="763">
        <v>38.5265901</v>
      </c>
      <c r="AI50" s="763">
        <v>34.857549740000003</v>
      </c>
      <c r="AJ50" s="763">
        <v>32.084724919999999</v>
      </c>
      <c r="AK50" s="763">
        <v>31.058537019999999</v>
      </c>
      <c r="AL50" s="763">
        <v>33.489227249999999</v>
      </c>
      <c r="AM50" s="763">
        <v>33.615001890000002</v>
      </c>
      <c r="AN50" s="763">
        <v>30.217524180000002</v>
      </c>
      <c r="AO50" s="763">
        <v>33.836924459999999</v>
      </c>
      <c r="AP50" s="763">
        <v>29.459594330000002</v>
      </c>
      <c r="AQ50" s="763">
        <v>30.571755840000002</v>
      </c>
      <c r="AR50" s="763">
        <v>31.7704725</v>
      </c>
      <c r="AS50" s="763">
        <v>37.171921449999999</v>
      </c>
      <c r="AT50" s="763">
        <v>41.555365479999999</v>
      </c>
      <c r="AU50" s="763">
        <v>30.62090937</v>
      </c>
      <c r="AV50" s="763">
        <v>33.347390009999998</v>
      </c>
      <c r="AW50" s="763">
        <v>29.82525038</v>
      </c>
      <c r="AX50" s="763">
        <v>32.711105099999997</v>
      </c>
      <c r="AY50" s="763">
        <v>34.271998910000001</v>
      </c>
      <c r="AZ50" s="763">
        <v>30.13928804</v>
      </c>
      <c r="BA50" s="763">
        <v>31.92945602</v>
      </c>
      <c r="BB50" s="763">
        <v>28.361230719999998</v>
      </c>
      <c r="BC50" s="763">
        <v>30.309053909999999</v>
      </c>
      <c r="BD50" s="763">
        <v>29.44914897</v>
      </c>
      <c r="BE50" s="763">
        <v>35.514191570000001</v>
      </c>
      <c r="BF50" s="763">
        <v>36.895462260000002</v>
      </c>
      <c r="BG50" s="763">
        <v>30.372060000000001</v>
      </c>
      <c r="BH50" s="763">
        <v>33.244459999999997</v>
      </c>
      <c r="BI50" s="764">
        <v>29.982469999999999</v>
      </c>
      <c r="BJ50" s="764">
        <v>32.899320000000003</v>
      </c>
      <c r="BK50" s="764">
        <v>34.555500000000002</v>
      </c>
      <c r="BL50" s="764">
        <v>30.45608</v>
      </c>
      <c r="BM50" s="764">
        <v>31.492010000000001</v>
      </c>
      <c r="BN50" s="764">
        <v>28.415769999999998</v>
      </c>
      <c r="BO50" s="764">
        <v>30.293859999999999</v>
      </c>
      <c r="BP50" s="764">
        <v>29.5717</v>
      </c>
      <c r="BQ50" s="764">
        <v>35.77966</v>
      </c>
      <c r="BR50" s="764">
        <v>36.940390000000001</v>
      </c>
      <c r="BS50" s="764">
        <v>30.78415</v>
      </c>
      <c r="BT50" s="764">
        <v>33.420229999999997</v>
      </c>
      <c r="BU50" s="764">
        <v>29.975359999999998</v>
      </c>
      <c r="BV50" s="764">
        <v>32.890749999999997</v>
      </c>
    </row>
    <row r="51" spans="1:74" s="116" customFormat="1" ht="11.1" customHeight="1" x14ac:dyDescent="0.2">
      <c r="A51" s="111" t="s">
        <v>1257</v>
      </c>
      <c r="B51" s="204" t="s">
        <v>252</v>
      </c>
      <c r="C51" s="763">
        <v>1.3170404899999999</v>
      </c>
      <c r="D51" s="763">
        <v>1.24204184</v>
      </c>
      <c r="E51" s="763">
        <v>1.27569351</v>
      </c>
      <c r="F51" s="763">
        <v>1.24944641</v>
      </c>
      <c r="G51" s="763">
        <v>1.2289833100000001</v>
      </c>
      <c r="H51" s="763">
        <v>1.2299121500000001</v>
      </c>
      <c r="I51" s="763">
        <v>1.3328036000000001</v>
      </c>
      <c r="J51" s="763">
        <v>1.3868786799999999</v>
      </c>
      <c r="K51" s="763">
        <v>1.34806841</v>
      </c>
      <c r="L51" s="763">
        <v>1.33503975</v>
      </c>
      <c r="M51" s="763">
        <v>1.3438727500000001</v>
      </c>
      <c r="N51" s="763">
        <v>1.3807751399999999</v>
      </c>
      <c r="O51" s="763">
        <v>1.3387847100000001</v>
      </c>
      <c r="P51" s="763">
        <v>1.2503762899999999</v>
      </c>
      <c r="Q51" s="763">
        <v>1.2696544299999999</v>
      </c>
      <c r="R51" s="763">
        <v>1.23122376</v>
      </c>
      <c r="S51" s="763">
        <v>1.25131273</v>
      </c>
      <c r="T51" s="763">
        <v>1.23640003</v>
      </c>
      <c r="U51" s="763">
        <v>1.30791667</v>
      </c>
      <c r="V51" s="763">
        <v>1.3681010300000001</v>
      </c>
      <c r="W51" s="763">
        <v>1.295644</v>
      </c>
      <c r="X51" s="763">
        <v>1.3421443200000001</v>
      </c>
      <c r="Y51" s="763">
        <v>1.29318529</v>
      </c>
      <c r="Z51" s="763">
        <v>1.38384778</v>
      </c>
      <c r="AA51" s="763">
        <v>1.3486315099999999</v>
      </c>
      <c r="AB51" s="763">
        <v>1.22553691</v>
      </c>
      <c r="AC51" s="763">
        <v>1.3250202200000001</v>
      </c>
      <c r="AD51" s="763">
        <v>1.2513928999999999</v>
      </c>
      <c r="AE51" s="763">
        <v>1.25507956</v>
      </c>
      <c r="AF51" s="763">
        <v>1.23707298</v>
      </c>
      <c r="AG51" s="763">
        <v>1.31219215</v>
      </c>
      <c r="AH51" s="763">
        <v>1.3436526900000001</v>
      </c>
      <c r="AI51" s="763">
        <v>1.2956023699999999</v>
      </c>
      <c r="AJ51" s="763">
        <v>1.3238478300000001</v>
      </c>
      <c r="AK51" s="763">
        <v>1.2915607600000001</v>
      </c>
      <c r="AL51" s="763">
        <v>1.3004101699999999</v>
      </c>
      <c r="AM51" s="763">
        <v>1.32019335</v>
      </c>
      <c r="AN51" s="763">
        <v>1.2299827699999999</v>
      </c>
      <c r="AO51" s="763">
        <v>1.27066481</v>
      </c>
      <c r="AP51" s="763">
        <v>1.23453327</v>
      </c>
      <c r="AQ51" s="763">
        <v>1.2268341300000001</v>
      </c>
      <c r="AR51" s="763">
        <v>1.22900666</v>
      </c>
      <c r="AS51" s="763">
        <v>1.30296006</v>
      </c>
      <c r="AT51" s="763">
        <v>1.32623019</v>
      </c>
      <c r="AU51" s="763">
        <v>1.27555664</v>
      </c>
      <c r="AV51" s="763">
        <v>1.3211627699999999</v>
      </c>
      <c r="AW51" s="763">
        <v>1.2824230400000001</v>
      </c>
      <c r="AX51" s="763">
        <v>1.2900803300000001</v>
      </c>
      <c r="AY51" s="763">
        <v>1.3134777500000001</v>
      </c>
      <c r="AZ51" s="763">
        <v>1.13503781</v>
      </c>
      <c r="BA51" s="763">
        <v>1.2019251</v>
      </c>
      <c r="BB51" s="763">
        <v>1.17136402</v>
      </c>
      <c r="BC51" s="763">
        <v>1.22698923</v>
      </c>
      <c r="BD51" s="763">
        <v>1.2393005699999999</v>
      </c>
      <c r="BE51" s="763">
        <v>1.3209477199999999</v>
      </c>
      <c r="BF51" s="763">
        <v>1.36161618</v>
      </c>
      <c r="BG51" s="763">
        <v>1.282402</v>
      </c>
      <c r="BH51" s="763">
        <v>1.3144549999999999</v>
      </c>
      <c r="BI51" s="764">
        <v>1.2758620000000001</v>
      </c>
      <c r="BJ51" s="764">
        <v>1.2831649999999999</v>
      </c>
      <c r="BK51" s="764">
        <v>1.3061339999999999</v>
      </c>
      <c r="BL51" s="764">
        <v>1.1690689999999999</v>
      </c>
      <c r="BM51" s="764">
        <v>1.1955830000000001</v>
      </c>
      <c r="BN51" s="764">
        <v>1.1651830000000001</v>
      </c>
      <c r="BO51" s="764">
        <v>1.220726</v>
      </c>
      <c r="BP51" s="764">
        <v>1.232847</v>
      </c>
      <c r="BQ51" s="764">
        <v>1.3140940000000001</v>
      </c>
      <c r="BR51" s="764">
        <v>1.3546879999999999</v>
      </c>
      <c r="BS51" s="764">
        <v>1.262518</v>
      </c>
      <c r="BT51" s="764">
        <v>1.3076099999999999</v>
      </c>
      <c r="BU51" s="764">
        <v>1.26919</v>
      </c>
      <c r="BV51" s="764">
        <v>1.276224</v>
      </c>
    </row>
    <row r="52" spans="1:74" s="116" customFormat="1" ht="11.1" customHeight="1" x14ac:dyDescent="0.2">
      <c r="A52" s="111" t="s">
        <v>1258</v>
      </c>
      <c r="B52" s="205" t="s">
        <v>455</v>
      </c>
      <c r="C52" s="765">
        <v>329.66631988</v>
      </c>
      <c r="D52" s="765">
        <v>306.76844027999999</v>
      </c>
      <c r="E52" s="765">
        <v>305.35176932000002</v>
      </c>
      <c r="F52" s="765">
        <v>275.47512094000001</v>
      </c>
      <c r="G52" s="765">
        <v>288.09070055000001</v>
      </c>
      <c r="H52" s="765">
        <v>326.39689956000001</v>
      </c>
      <c r="I52" s="765">
        <v>362.93806953000001</v>
      </c>
      <c r="J52" s="765">
        <v>362.03176936</v>
      </c>
      <c r="K52" s="765">
        <v>332.95787584999999</v>
      </c>
      <c r="L52" s="765">
        <v>296.05534613999998</v>
      </c>
      <c r="M52" s="765">
        <v>275.91652525000001</v>
      </c>
      <c r="N52" s="765">
        <v>297.34355742000002</v>
      </c>
      <c r="O52" s="765">
        <v>320.89016289</v>
      </c>
      <c r="P52" s="765">
        <v>296.80576473999997</v>
      </c>
      <c r="Q52" s="765">
        <v>285.81236021000001</v>
      </c>
      <c r="R52" s="765">
        <v>269.53123889</v>
      </c>
      <c r="S52" s="765">
        <v>284.70764095999999</v>
      </c>
      <c r="T52" s="765">
        <v>329.87790533999998</v>
      </c>
      <c r="U52" s="765">
        <v>372.17227167999999</v>
      </c>
      <c r="V52" s="765">
        <v>381.19232786999999</v>
      </c>
      <c r="W52" s="765">
        <v>336.75208588999999</v>
      </c>
      <c r="X52" s="765">
        <v>296.68067066999998</v>
      </c>
      <c r="Y52" s="765">
        <v>277.31697881999997</v>
      </c>
      <c r="Z52" s="765">
        <v>310.72222674</v>
      </c>
      <c r="AA52" s="765">
        <v>318.17717861</v>
      </c>
      <c r="AB52" s="765">
        <v>275.77713528999999</v>
      </c>
      <c r="AC52" s="765">
        <v>291.44363643999998</v>
      </c>
      <c r="AD52" s="765">
        <v>272.80115833000002</v>
      </c>
      <c r="AE52" s="765">
        <v>291.87053995000002</v>
      </c>
      <c r="AF52" s="765">
        <v>328.58261573999999</v>
      </c>
      <c r="AG52" s="765">
        <v>367.61302477999999</v>
      </c>
      <c r="AH52" s="765">
        <v>360.26261635999998</v>
      </c>
      <c r="AI52" s="765">
        <v>321.72580771000003</v>
      </c>
      <c r="AJ52" s="765">
        <v>299.53948041000001</v>
      </c>
      <c r="AK52" s="765">
        <v>283.34700346</v>
      </c>
      <c r="AL52" s="765">
        <v>312.21578289000001</v>
      </c>
      <c r="AM52" s="765">
        <v>344.55241027</v>
      </c>
      <c r="AN52" s="765">
        <v>292.80238267999999</v>
      </c>
      <c r="AO52" s="765">
        <v>297.07441890000001</v>
      </c>
      <c r="AP52" s="765">
        <v>278.54261634</v>
      </c>
      <c r="AQ52" s="765">
        <v>303.32785447999998</v>
      </c>
      <c r="AR52" s="765">
        <v>338.16282228</v>
      </c>
      <c r="AS52" s="765">
        <v>375.10664484</v>
      </c>
      <c r="AT52" s="765">
        <v>381.21484736000002</v>
      </c>
      <c r="AU52" s="765">
        <v>337.34214966000002</v>
      </c>
      <c r="AV52" s="765">
        <v>309.19387674000001</v>
      </c>
      <c r="AW52" s="765">
        <v>290.58423402</v>
      </c>
      <c r="AX52" s="765">
        <v>312.21454727000003</v>
      </c>
      <c r="AY52" s="765">
        <v>323.50569352000002</v>
      </c>
      <c r="AZ52" s="765">
        <v>291.06808467000002</v>
      </c>
      <c r="BA52" s="765">
        <v>296.89859781000001</v>
      </c>
      <c r="BB52" s="765">
        <v>268.93603676999999</v>
      </c>
      <c r="BC52" s="765">
        <v>291.72494869000002</v>
      </c>
      <c r="BD52" s="765">
        <v>315.75339951000001</v>
      </c>
      <c r="BE52" s="765">
        <v>370.30631517</v>
      </c>
      <c r="BF52" s="765">
        <v>366.91011241000001</v>
      </c>
      <c r="BG52" s="765">
        <v>337.49959999999999</v>
      </c>
      <c r="BH52" s="765">
        <v>314.39679999999998</v>
      </c>
      <c r="BI52" s="766">
        <v>284.12139999999999</v>
      </c>
      <c r="BJ52" s="766">
        <v>309.81319999999999</v>
      </c>
      <c r="BK52" s="766">
        <v>325.07319999999999</v>
      </c>
      <c r="BL52" s="766">
        <v>301.47370000000001</v>
      </c>
      <c r="BM52" s="766">
        <v>294.05840000000001</v>
      </c>
      <c r="BN52" s="766">
        <v>268.18079999999998</v>
      </c>
      <c r="BO52" s="766">
        <v>290.28570000000002</v>
      </c>
      <c r="BP52" s="766">
        <v>318.14269999999999</v>
      </c>
      <c r="BQ52" s="766">
        <v>366.52319999999997</v>
      </c>
      <c r="BR52" s="766">
        <v>364.3494</v>
      </c>
      <c r="BS52" s="766">
        <v>323.2038</v>
      </c>
      <c r="BT52" s="766">
        <v>296.06450000000001</v>
      </c>
      <c r="BU52" s="766">
        <v>282.06830000000002</v>
      </c>
      <c r="BV52" s="766">
        <v>310.4581</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6"/>
      <c r="BE53" s="666"/>
      <c r="BF53" s="666"/>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
      <c r="A54" s="117"/>
      <c r="B54" s="780" t="s">
        <v>834</v>
      </c>
      <c r="C54" s="781"/>
      <c r="D54" s="781"/>
      <c r="E54" s="781"/>
      <c r="F54" s="781"/>
      <c r="G54" s="781"/>
      <c r="H54" s="781"/>
      <c r="I54" s="781"/>
      <c r="J54" s="781"/>
      <c r="K54" s="781"/>
      <c r="L54" s="781"/>
      <c r="M54" s="781"/>
      <c r="N54" s="781"/>
      <c r="O54" s="781"/>
      <c r="P54" s="781"/>
      <c r="Q54" s="781"/>
      <c r="AY54" s="509"/>
      <c r="AZ54" s="509"/>
      <c r="BA54" s="509"/>
      <c r="BB54" s="509"/>
      <c r="BC54" s="509"/>
      <c r="BD54" s="667"/>
      <c r="BE54" s="667"/>
      <c r="BF54" s="667"/>
      <c r="BG54" s="509"/>
      <c r="BH54" s="257"/>
      <c r="BI54" s="509"/>
      <c r="BJ54" s="509"/>
    </row>
    <row r="55" spans="1:74" s="456" customFormat="1" ht="12" customHeight="1" x14ac:dyDescent="0.2">
      <c r="A55" s="455"/>
      <c r="B55" s="849" t="s">
        <v>903</v>
      </c>
      <c r="C55" s="799"/>
      <c r="D55" s="799"/>
      <c r="E55" s="799"/>
      <c r="F55" s="799"/>
      <c r="G55" s="799"/>
      <c r="H55" s="799"/>
      <c r="I55" s="799"/>
      <c r="J55" s="799"/>
      <c r="K55" s="799"/>
      <c r="L55" s="799"/>
      <c r="M55" s="799"/>
      <c r="N55" s="799"/>
      <c r="O55" s="799"/>
      <c r="P55" s="799"/>
      <c r="Q55" s="799"/>
      <c r="AY55" s="510"/>
      <c r="AZ55" s="510"/>
      <c r="BA55" s="510"/>
      <c r="BB55" s="510"/>
      <c r="BC55" s="510"/>
      <c r="BD55" s="668"/>
      <c r="BE55" s="668"/>
      <c r="BF55" s="668"/>
      <c r="BG55" s="510"/>
      <c r="BH55" s="257"/>
      <c r="BI55" s="510"/>
      <c r="BJ55" s="510"/>
    </row>
    <row r="56" spans="1:74" s="456" customFormat="1" ht="12" customHeight="1" x14ac:dyDescent="0.2">
      <c r="A56" s="455"/>
      <c r="B56" s="802" t="s">
        <v>859</v>
      </c>
      <c r="C56" s="803"/>
      <c r="D56" s="803"/>
      <c r="E56" s="803"/>
      <c r="F56" s="803"/>
      <c r="G56" s="803"/>
      <c r="H56" s="803"/>
      <c r="I56" s="803"/>
      <c r="J56" s="803"/>
      <c r="K56" s="803"/>
      <c r="L56" s="803"/>
      <c r="M56" s="803"/>
      <c r="N56" s="803"/>
      <c r="O56" s="803"/>
      <c r="P56" s="803"/>
      <c r="Q56" s="799"/>
      <c r="AY56" s="510"/>
      <c r="AZ56" s="510"/>
      <c r="BA56" s="510"/>
      <c r="BB56" s="510"/>
      <c r="BC56" s="510"/>
      <c r="BD56" s="668"/>
      <c r="BE56" s="668"/>
      <c r="BF56" s="668"/>
      <c r="BG56" s="510"/>
      <c r="BH56" s="257"/>
      <c r="BI56" s="510"/>
      <c r="BJ56" s="510"/>
    </row>
    <row r="57" spans="1:74" s="456" customFormat="1" ht="12" customHeight="1" x14ac:dyDescent="0.2">
      <c r="A57" s="455"/>
      <c r="B57" s="797" t="s">
        <v>904</v>
      </c>
      <c r="C57" s="803"/>
      <c r="D57" s="803"/>
      <c r="E57" s="803"/>
      <c r="F57" s="803"/>
      <c r="G57" s="803"/>
      <c r="H57" s="803"/>
      <c r="I57" s="803"/>
      <c r="J57" s="803"/>
      <c r="K57" s="803"/>
      <c r="L57" s="803"/>
      <c r="M57" s="803"/>
      <c r="N57" s="803"/>
      <c r="O57" s="803"/>
      <c r="P57" s="803"/>
      <c r="Q57" s="799"/>
      <c r="AY57" s="510"/>
      <c r="AZ57" s="510"/>
      <c r="BA57" s="510"/>
      <c r="BB57" s="510"/>
      <c r="BC57" s="510"/>
      <c r="BD57" s="668"/>
      <c r="BE57" s="668"/>
      <c r="BF57" s="668"/>
      <c r="BG57" s="510"/>
      <c r="BH57" s="257"/>
      <c r="BI57" s="510"/>
      <c r="BJ57" s="510"/>
    </row>
    <row r="58" spans="1:74" s="456" customFormat="1" ht="12" customHeight="1" x14ac:dyDescent="0.2">
      <c r="A58" s="455"/>
      <c r="B58" s="797" t="s">
        <v>895</v>
      </c>
      <c r="C58" s="803"/>
      <c r="D58" s="803"/>
      <c r="E58" s="803"/>
      <c r="F58" s="803"/>
      <c r="G58" s="803"/>
      <c r="H58" s="803"/>
      <c r="I58" s="803"/>
      <c r="J58" s="803"/>
      <c r="K58" s="803"/>
      <c r="L58" s="803"/>
      <c r="M58" s="803"/>
      <c r="N58" s="803"/>
      <c r="O58" s="803"/>
      <c r="P58" s="803"/>
      <c r="Q58" s="799"/>
      <c r="AY58" s="510"/>
      <c r="AZ58" s="510"/>
      <c r="BA58" s="510"/>
      <c r="BB58" s="510"/>
      <c r="BC58" s="510"/>
      <c r="BD58" s="668"/>
      <c r="BE58" s="668"/>
      <c r="BF58" s="668"/>
      <c r="BG58" s="510"/>
      <c r="BH58" s="257"/>
      <c r="BI58" s="510"/>
      <c r="BJ58" s="510"/>
    </row>
    <row r="59" spans="1:74" s="456" customFormat="1" ht="12" customHeight="1" x14ac:dyDescent="0.2">
      <c r="A59" s="455"/>
      <c r="B59" s="833" t="s">
        <v>896</v>
      </c>
      <c r="C59" s="799"/>
      <c r="D59" s="799"/>
      <c r="E59" s="799"/>
      <c r="F59" s="799"/>
      <c r="G59" s="799"/>
      <c r="H59" s="799"/>
      <c r="I59" s="799"/>
      <c r="J59" s="799"/>
      <c r="K59" s="799"/>
      <c r="L59" s="799"/>
      <c r="M59" s="799"/>
      <c r="N59" s="799"/>
      <c r="O59" s="799"/>
      <c r="P59" s="799"/>
      <c r="Q59" s="799"/>
      <c r="AY59" s="510"/>
      <c r="AZ59" s="510"/>
      <c r="BA59" s="510"/>
      <c r="BB59" s="510"/>
      <c r="BC59" s="510"/>
      <c r="BD59" s="668"/>
      <c r="BE59" s="668"/>
      <c r="BF59" s="668"/>
      <c r="BG59" s="510"/>
      <c r="BH59" s="257"/>
      <c r="BI59" s="510"/>
      <c r="BJ59" s="510"/>
    </row>
    <row r="60" spans="1:74" s="456" customFormat="1" ht="22.35" customHeight="1" x14ac:dyDescent="0.2">
      <c r="A60" s="455"/>
      <c r="B60" s="802" t="s">
        <v>905</v>
      </c>
      <c r="C60" s="803"/>
      <c r="D60" s="803"/>
      <c r="E60" s="803"/>
      <c r="F60" s="803"/>
      <c r="G60" s="803"/>
      <c r="H60" s="803"/>
      <c r="I60" s="803"/>
      <c r="J60" s="803"/>
      <c r="K60" s="803"/>
      <c r="L60" s="803"/>
      <c r="M60" s="803"/>
      <c r="N60" s="803"/>
      <c r="O60" s="803"/>
      <c r="P60" s="803"/>
      <c r="Q60" s="799"/>
      <c r="AY60" s="510"/>
      <c r="AZ60" s="510"/>
      <c r="BA60" s="510"/>
      <c r="BB60" s="510"/>
      <c r="BC60" s="510"/>
      <c r="BD60" s="668"/>
      <c r="BE60" s="668"/>
      <c r="BF60" s="668"/>
      <c r="BG60" s="510"/>
      <c r="BH60" s="257"/>
      <c r="BI60" s="510"/>
      <c r="BJ60" s="510"/>
    </row>
    <row r="61" spans="1:74" s="456" customFormat="1" ht="12" customHeight="1" x14ac:dyDescent="0.2">
      <c r="A61" s="455"/>
      <c r="B61" s="797" t="s">
        <v>863</v>
      </c>
      <c r="C61" s="798"/>
      <c r="D61" s="798"/>
      <c r="E61" s="798"/>
      <c r="F61" s="798"/>
      <c r="G61" s="798"/>
      <c r="H61" s="798"/>
      <c r="I61" s="798"/>
      <c r="J61" s="798"/>
      <c r="K61" s="798"/>
      <c r="L61" s="798"/>
      <c r="M61" s="798"/>
      <c r="N61" s="798"/>
      <c r="O61" s="798"/>
      <c r="P61" s="798"/>
      <c r="Q61" s="799"/>
      <c r="AY61" s="510"/>
      <c r="AZ61" s="510"/>
      <c r="BA61" s="510"/>
      <c r="BB61" s="510"/>
      <c r="BC61" s="510"/>
      <c r="BD61" s="668"/>
      <c r="BE61" s="668"/>
      <c r="BF61" s="668"/>
      <c r="BG61" s="510"/>
      <c r="BH61" s="257"/>
      <c r="BI61" s="510"/>
      <c r="BJ61" s="510"/>
    </row>
    <row r="62" spans="1:74" s="454" customFormat="1" ht="12" customHeight="1" x14ac:dyDescent="0.2">
      <c r="A62" s="429"/>
      <c r="B62" s="811" t="s">
        <v>959</v>
      </c>
      <c r="C62" s="799"/>
      <c r="D62" s="799"/>
      <c r="E62" s="799"/>
      <c r="F62" s="799"/>
      <c r="G62" s="799"/>
      <c r="H62" s="799"/>
      <c r="I62" s="799"/>
      <c r="J62" s="799"/>
      <c r="K62" s="799"/>
      <c r="L62" s="799"/>
      <c r="M62" s="799"/>
      <c r="N62" s="799"/>
      <c r="O62" s="799"/>
      <c r="P62" s="799"/>
      <c r="Q62" s="799"/>
      <c r="AY62" s="506"/>
      <c r="AZ62" s="506"/>
      <c r="BA62" s="506"/>
      <c r="BB62" s="506"/>
      <c r="BC62" s="506"/>
      <c r="BD62" s="664"/>
      <c r="BE62" s="664"/>
      <c r="BF62" s="664"/>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E50" sqref="BE50"/>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4" customWidth="1"/>
    <col min="56" max="58" width="6.5703125" style="669" customWidth="1"/>
    <col min="59" max="62" width="6.5703125" style="364" customWidth="1"/>
    <col min="63" max="74" width="6.5703125" style="121" customWidth="1"/>
    <col min="75" max="16384" width="9.5703125" style="121"/>
  </cols>
  <sheetData>
    <row r="1" spans="1:74" ht="13.35" customHeight="1" x14ac:dyDescent="0.2">
      <c r="A1" s="790" t="s">
        <v>817</v>
      </c>
      <c r="B1" s="850" t="s">
        <v>1056</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M1" s="120"/>
    </row>
    <row r="2" spans="1:74" s="112" customFormat="1" ht="13.35" customHeight="1"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5"/>
      <c r="BE2" s="665"/>
      <c r="BF2" s="665"/>
      <c r="BG2" s="370"/>
      <c r="BH2" s="370"/>
      <c r="BI2" s="370"/>
      <c r="BJ2" s="370"/>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637</v>
      </c>
      <c r="B6" s="204" t="s">
        <v>447</v>
      </c>
      <c r="C6" s="213">
        <v>19.880236396000001</v>
      </c>
      <c r="D6" s="213">
        <v>20.735895609</v>
      </c>
      <c r="E6" s="213">
        <v>20.713721377999999</v>
      </c>
      <c r="F6" s="213">
        <v>20.693458545999999</v>
      </c>
      <c r="G6" s="213">
        <v>20.446963442000001</v>
      </c>
      <c r="H6" s="213">
        <v>19.738670357</v>
      </c>
      <c r="I6" s="213">
        <v>18.396860013000001</v>
      </c>
      <c r="J6" s="213">
        <v>18.080559694000002</v>
      </c>
      <c r="K6" s="213">
        <v>18.599246122</v>
      </c>
      <c r="L6" s="213">
        <v>18.584888133</v>
      </c>
      <c r="M6" s="213">
        <v>18.547978034</v>
      </c>
      <c r="N6" s="213">
        <v>18.802334642999998</v>
      </c>
      <c r="O6" s="213">
        <v>18.807804529999999</v>
      </c>
      <c r="P6" s="213">
        <v>19.247374450999999</v>
      </c>
      <c r="Q6" s="213">
        <v>19.228666128</v>
      </c>
      <c r="R6" s="213">
        <v>19.504827613</v>
      </c>
      <c r="S6" s="213">
        <v>19.148086628000001</v>
      </c>
      <c r="T6" s="213">
        <v>18.853991433000001</v>
      </c>
      <c r="U6" s="213">
        <v>18.216490304000001</v>
      </c>
      <c r="V6" s="213">
        <v>18.085193744000001</v>
      </c>
      <c r="W6" s="213">
        <v>19.013898357999999</v>
      </c>
      <c r="X6" s="213">
        <v>18.808374019999999</v>
      </c>
      <c r="Y6" s="213">
        <v>18.873722052000002</v>
      </c>
      <c r="Z6" s="213">
        <v>18.402742029999999</v>
      </c>
      <c r="AA6" s="213">
        <v>18.917408012999999</v>
      </c>
      <c r="AB6" s="213">
        <v>19.470641507</v>
      </c>
      <c r="AC6" s="213">
        <v>19.006101580999999</v>
      </c>
      <c r="AD6" s="213">
        <v>19.758353182</v>
      </c>
      <c r="AE6" s="213">
        <v>19.360352727999999</v>
      </c>
      <c r="AF6" s="213">
        <v>19.204122818999998</v>
      </c>
      <c r="AG6" s="213">
        <v>19.220074723</v>
      </c>
      <c r="AH6" s="213">
        <v>19.315411967999999</v>
      </c>
      <c r="AI6" s="213">
        <v>20.003748282</v>
      </c>
      <c r="AJ6" s="213">
        <v>19.993548484000002</v>
      </c>
      <c r="AK6" s="213">
        <v>19.803592323</v>
      </c>
      <c r="AL6" s="213">
        <v>19.182564920000001</v>
      </c>
      <c r="AM6" s="213">
        <v>20.674931566000001</v>
      </c>
      <c r="AN6" s="213">
        <v>20.996869539999999</v>
      </c>
      <c r="AO6" s="213">
        <v>20.882892248000001</v>
      </c>
      <c r="AP6" s="213">
        <v>20.898145418999999</v>
      </c>
      <c r="AQ6" s="213">
        <v>20.739670327999999</v>
      </c>
      <c r="AR6" s="213">
        <v>20.407388201</v>
      </c>
      <c r="AS6" s="213">
        <v>19.973441384000001</v>
      </c>
      <c r="AT6" s="213">
        <v>20.224620412</v>
      </c>
      <c r="AU6" s="213">
        <v>21.227719736000001</v>
      </c>
      <c r="AV6" s="213">
        <v>20.793088321999999</v>
      </c>
      <c r="AW6" s="213">
        <v>20.611820765000001</v>
      </c>
      <c r="AX6" s="213">
        <v>20.581443160999999</v>
      </c>
      <c r="AY6" s="213">
        <v>21.144556826999999</v>
      </c>
      <c r="AZ6" s="213">
        <v>21.841744297999998</v>
      </c>
      <c r="BA6" s="213">
        <v>21.600237451000002</v>
      </c>
      <c r="BB6" s="213">
        <v>21.86590309</v>
      </c>
      <c r="BC6" s="213">
        <v>21.612865478</v>
      </c>
      <c r="BD6" s="213">
        <v>21.192936658000001</v>
      </c>
      <c r="BE6" s="213">
        <v>20.290516802999999</v>
      </c>
      <c r="BF6" s="213">
        <v>20.92652</v>
      </c>
      <c r="BG6" s="213">
        <v>21.9419</v>
      </c>
      <c r="BH6" s="213">
        <v>21.21509</v>
      </c>
      <c r="BI6" s="351">
        <v>20.95947</v>
      </c>
      <c r="BJ6" s="351">
        <v>20.867550000000001</v>
      </c>
      <c r="BK6" s="351">
        <v>21.33662</v>
      </c>
      <c r="BL6" s="351">
        <v>21.980979999999999</v>
      </c>
      <c r="BM6" s="351">
        <v>21.70363</v>
      </c>
      <c r="BN6" s="351">
        <v>21.896270000000001</v>
      </c>
      <c r="BO6" s="351">
        <v>21.57206</v>
      </c>
      <c r="BP6" s="351">
        <v>21.072389999999999</v>
      </c>
      <c r="BQ6" s="351">
        <v>20.35361</v>
      </c>
      <c r="BR6" s="351">
        <v>20.82311</v>
      </c>
      <c r="BS6" s="351">
        <v>21.82995</v>
      </c>
      <c r="BT6" s="351">
        <v>21.1188</v>
      </c>
      <c r="BU6" s="351">
        <v>20.903780000000001</v>
      </c>
      <c r="BV6" s="351">
        <v>20.878969999999999</v>
      </c>
    </row>
    <row r="7" spans="1:74" ht="11.1" customHeight="1" x14ac:dyDescent="0.2">
      <c r="A7" s="119" t="s">
        <v>638</v>
      </c>
      <c r="B7" s="187" t="s">
        <v>480</v>
      </c>
      <c r="C7" s="213">
        <v>15.599646316999999</v>
      </c>
      <c r="D7" s="213">
        <v>15.778976775</v>
      </c>
      <c r="E7" s="213">
        <v>15.62223303</v>
      </c>
      <c r="F7" s="213">
        <v>15.555923867000001</v>
      </c>
      <c r="G7" s="213">
        <v>15.870111075000001</v>
      </c>
      <c r="H7" s="213">
        <v>16.448312136999999</v>
      </c>
      <c r="I7" s="213">
        <v>16.387138663999998</v>
      </c>
      <c r="J7" s="213">
        <v>16.297322753</v>
      </c>
      <c r="K7" s="213">
        <v>16.189825437</v>
      </c>
      <c r="L7" s="213">
        <v>16.137051339999999</v>
      </c>
      <c r="M7" s="213">
        <v>16.005125708000001</v>
      </c>
      <c r="N7" s="213">
        <v>15.618914926</v>
      </c>
      <c r="O7" s="213">
        <v>15.090541764999999</v>
      </c>
      <c r="P7" s="213">
        <v>15.207471103</v>
      </c>
      <c r="Q7" s="213">
        <v>15.270940854999999</v>
      </c>
      <c r="R7" s="213">
        <v>15.629332677000001</v>
      </c>
      <c r="S7" s="213">
        <v>15.809435689000001</v>
      </c>
      <c r="T7" s="213">
        <v>15.872982717999999</v>
      </c>
      <c r="U7" s="213">
        <v>15.878029557</v>
      </c>
      <c r="V7" s="213">
        <v>15.943075353999999</v>
      </c>
      <c r="W7" s="213">
        <v>16.200264473000001</v>
      </c>
      <c r="X7" s="213">
        <v>16.116018617000002</v>
      </c>
      <c r="Y7" s="213">
        <v>15.77011821</v>
      </c>
      <c r="Z7" s="213">
        <v>15.262683143</v>
      </c>
      <c r="AA7" s="213">
        <v>15.397926798</v>
      </c>
      <c r="AB7" s="213">
        <v>15.699854754</v>
      </c>
      <c r="AC7" s="213">
        <v>15.407346688000001</v>
      </c>
      <c r="AD7" s="213">
        <v>15.752510771000001</v>
      </c>
      <c r="AE7" s="213">
        <v>16.467176936000001</v>
      </c>
      <c r="AF7" s="213">
        <v>16.439065743</v>
      </c>
      <c r="AG7" s="213">
        <v>16.405255880999999</v>
      </c>
      <c r="AH7" s="213">
        <v>16.334816443000001</v>
      </c>
      <c r="AI7" s="213">
        <v>16.388417959000002</v>
      </c>
      <c r="AJ7" s="213">
        <v>16.264444566000002</v>
      </c>
      <c r="AK7" s="213">
        <v>15.916445011</v>
      </c>
      <c r="AL7" s="213">
        <v>15.391206723</v>
      </c>
      <c r="AM7" s="213">
        <v>15.422353127999999</v>
      </c>
      <c r="AN7" s="213">
        <v>15.854367114</v>
      </c>
      <c r="AO7" s="213">
        <v>15.487735584999999</v>
      </c>
      <c r="AP7" s="213">
        <v>15.75629958</v>
      </c>
      <c r="AQ7" s="213">
        <v>16.292518987000001</v>
      </c>
      <c r="AR7" s="213">
        <v>16.462740824000001</v>
      </c>
      <c r="AS7" s="213">
        <v>16.421715890000002</v>
      </c>
      <c r="AT7" s="213">
        <v>16.267815599999999</v>
      </c>
      <c r="AU7" s="213">
        <v>16.359096694000002</v>
      </c>
      <c r="AV7" s="213">
        <v>16.409341242</v>
      </c>
      <c r="AW7" s="213">
        <v>15.840844071999999</v>
      </c>
      <c r="AX7" s="213">
        <v>15.372973787999999</v>
      </c>
      <c r="AY7" s="213">
        <v>14.844854649</v>
      </c>
      <c r="AZ7" s="213">
        <v>15.499099542</v>
      </c>
      <c r="BA7" s="213">
        <v>15.235622529</v>
      </c>
      <c r="BB7" s="213">
        <v>15.902285194999999</v>
      </c>
      <c r="BC7" s="213">
        <v>16.014368885</v>
      </c>
      <c r="BD7" s="213">
        <v>16.216859935999999</v>
      </c>
      <c r="BE7" s="213">
        <v>16.213142011999999</v>
      </c>
      <c r="BF7" s="213">
        <v>16.132960000000001</v>
      </c>
      <c r="BG7" s="213">
        <v>16.224959999999999</v>
      </c>
      <c r="BH7" s="213">
        <v>16.12659</v>
      </c>
      <c r="BI7" s="351">
        <v>15.49574</v>
      </c>
      <c r="BJ7" s="351">
        <v>15.0152</v>
      </c>
      <c r="BK7" s="351">
        <v>14.551119999999999</v>
      </c>
      <c r="BL7" s="351">
        <v>15.12636</v>
      </c>
      <c r="BM7" s="351">
        <v>14.90301</v>
      </c>
      <c r="BN7" s="351">
        <v>15.63447</v>
      </c>
      <c r="BO7" s="351">
        <v>15.8162</v>
      </c>
      <c r="BP7" s="351">
        <v>16.106159999999999</v>
      </c>
      <c r="BQ7" s="351">
        <v>16.26126</v>
      </c>
      <c r="BR7" s="351">
        <v>16.234929999999999</v>
      </c>
      <c r="BS7" s="351">
        <v>16.343409999999999</v>
      </c>
      <c r="BT7" s="351">
        <v>16.314139999999998</v>
      </c>
      <c r="BU7" s="351">
        <v>15.67258</v>
      </c>
      <c r="BV7" s="351">
        <v>15.176310000000001</v>
      </c>
    </row>
    <row r="8" spans="1:74" ht="11.1" customHeight="1" x14ac:dyDescent="0.2">
      <c r="A8" s="119" t="s">
        <v>639</v>
      </c>
      <c r="B8" s="204" t="s">
        <v>448</v>
      </c>
      <c r="C8" s="213">
        <v>12.1874135</v>
      </c>
      <c r="D8" s="213">
        <v>12.294616148999999</v>
      </c>
      <c r="E8" s="213">
        <v>12.418251897999999</v>
      </c>
      <c r="F8" s="213">
        <v>13.233386611</v>
      </c>
      <c r="G8" s="213">
        <v>13.308079917000001</v>
      </c>
      <c r="H8" s="213">
        <v>13.229620147</v>
      </c>
      <c r="I8" s="213">
        <v>13.309223563</v>
      </c>
      <c r="J8" s="213">
        <v>13.271961248</v>
      </c>
      <c r="K8" s="213">
        <v>13.131082507</v>
      </c>
      <c r="L8" s="213">
        <v>13.555682868</v>
      </c>
      <c r="M8" s="213">
        <v>13.372906842000001</v>
      </c>
      <c r="N8" s="213">
        <v>12.729385969000001</v>
      </c>
      <c r="O8" s="213">
        <v>12.389736957</v>
      </c>
      <c r="P8" s="213">
        <v>12.591232412</v>
      </c>
      <c r="Q8" s="213">
        <v>13.066615573</v>
      </c>
      <c r="R8" s="213">
        <v>13.380480373999999</v>
      </c>
      <c r="S8" s="213">
        <v>13.701709281999999</v>
      </c>
      <c r="T8" s="213">
        <v>13.161483191</v>
      </c>
      <c r="U8" s="213">
        <v>13.034499414000001</v>
      </c>
      <c r="V8" s="213">
        <v>13.05704201</v>
      </c>
      <c r="W8" s="213">
        <v>13.138970989000001</v>
      </c>
      <c r="X8" s="213">
        <v>13.516895477</v>
      </c>
      <c r="Y8" s="213">
        <v>13.432924733</v>
      </c>
      <c r="Z8" s="213">
        <v>12.758934504999999</v>
      </c>
      <c r="AA8" s="213">
        <v>12.533160156999999</v>
      </c>
      <c r="AB8" s="213">
        <v>13.119151579</v>
      </c>
      <c r="AC8" s="213">
        <v>13.570071001000001</v>
      </c>
      <c r="AD8" s="213">
        <v>13.706459329999999</v>
      </c>
      <c r="AE8" s="213">
        <v>13.961668625</v>
      </c>
      <c r="AF8" s="213">
        <v>13.618328933000001</v>
      </c>
      <c r="AG8" s="213">
        <v>13.250365817</v>
      </c>
      <c r="AH8" s="213">
        <v>13.446257804</v>
      </c>
      <c r="AI8" s="213">
        <v>13.584364227</v>
      </c>
      <c r="AJ8" s="213">
        <v>13.544804746000001</v>
      </c>
      <c r="AK8" s="213">
        <v>13.573971145</v>
      </c>
      <c r="AL8" s="213">
        <v>12.901504618000001</v>
      </c>
      <c r="AM8" s="213">
        <v>12.815987902</v>
      </c>
      <c r="AN8" s="213">
        <v>13.068704893</v>
      </c>
      <c r="AO8" s="213">
        <v>13.376171387999999</v>
      </c>
      <c r="AP8" s="213">
        <v>13.576041146</v>
      </c>
      <c r="AQ8" s="213">
        <v>13.774457334999999</v>
      </c>
      <c r="AR8" s="213">
        <v>13.399744487</v>
      </c>
      <c r="AS8" s="213">
        <v>13.262349157999999</v>
      </c>
      <c r="AT8" s="213">
        <v>13.336828385</v>
      </c>
      <c r="AU8" s="213">
        <v>12.961655425</v>
      </c>
      <c r="AV8" s="213">
        <v>13.591309344000001</v>
      </c>
      <c r="AW8" s="213">
        <v>13.449358311999999</v>
      </c>
      <c r="AX8" s="213">
        <v>12.951339143</v>
      </c>
      <c r="AY8" s="213">
        <v>12.781147857000001</v>
      </c>
      <c r="AZ8" s="213">
        <v>12.847339247000001</v>
      </c>
      <c r="BA8" s="213">
        <v>13.124517536999999</v>
      </c>
      <c r="BB8" s="213">
        <v>13.812619008</v>
      </c>
      <c r="BC8" s="213">
        <v>14.058388916</v>
      </c>
      <c r="BD8" s="213">
        <v>13.708095567999999</v>
      </c>
      <c r="BE8" s="213">
        <v>13.221985524000001</v>
      </c>
      <c r="BF8" s="213">
        <v>13.503690000000001</v>
      </c>
      <c r="BG8" s="213">
        <v>13.072710000000001</v>
      </c>
      <c r="BH8" s="213">
        <v>13.65841</v>
      </c>
      <c r="BI8" s="351">
        <v>13.589259999999999</v>
      </c>
      <c r="BJ8" s="351">
        <v>13.040839999999999</v>
      </c>
      <c r="BK8" s="351">
        <v>12.944470000000001</v>
      </c>
      <c r="BL8" s="351">
        <v>13.02739</v>
      </c>
      <c r="BM8" s="351">
        <v>13.359209999999999</v>
      </c>
      <c r="BN8" s="351">
        <v>14.09291</v>
      </c>
      <c r="BO8" s="351">
        <v>14.358459999999999</v>
      </c>
      <c r="BP8" s="351">
        <v>14.0024</v>
      </c>
      <c r="BQ8" s="351">
        <v>13.71148</v>
      </c>
      <c r="BR8" s="351">
        <v>13.89823</v>
      </c>
      <c r="BS8" s="351">
        <v>13.554740000000001</v>
      </c>
      <c r="BT8" s="351">
        <v>14.14939</v>
      </c>
      <c r="BU8" s="351">
        <v>14.03143</v>
      </c>
      <c r="BV8" s="351">
        <v>13.4419</v>
      </c>
    </row>
    <row r="9" spans="1:74" ht="11.1" customHeight="1" x14ac:dyDescent="0.2">
      <c r="A9" s="119" t="s">
        <v>640</v>
      </c>
      <c r="B9" s="204" t="s">
        <v>449</v>
      </c>
      <c r="C9" s="213">
        <v>10.058969835999999</v>
      </c>
      <c r="D9" s="213">
        <v>10.286616658</v>
      </c>
      <c r="E9" s="213">
        <v>10.401634152</v>
      </c>
      <c r="F9" s="213">
        <v>11.466491534999999</v>
      </c>
      <c r="G9" s="213">
        <v>12.050223021000001</v>
      </c>
      <c r="H9" s="213">
        <v>12.729596144</v>
      </c>
      <c r="I9" s="213">
        <v>12.647083184</v>
      </c>
      <c r="J9" s="213">
        <v>12.592817501000001</v>
      </c>
      <c r="K9" s="213">
        <v>12.048888467999999</v>
      </c>
      <c r="L9" s="213">
        <v>11.650188033999999</v>
      </c>
      <c r="M9" s="213">
        <v>11.363688471</v>
      </c>
      <c r="N9" s="213">
        <v>10.750018013</v>
      </c>
      <c r="O9" s="213">
        <v>10.341453465000001</v>
      </c>
      <c r="P9" s="213">
        <v>10.585878184</v>
      </c>
      <c r="Q9" s="213">
        <v>11.20682905</v>
      </c>
      <c r="R9" s="213">
        <v>11.590808300000001</v>
      </c>
      <c r="S9" s="213">
        <v>12.521827582</v>
      </c>
      <c r="T9" s="213">
        <v>12.804921498000001</v>
      </c>
      <c r="U9" s="213">
        <v>12.845141226999999</v>
      </c>
      <c r="V9" s="213">
        <v>12.895724953</v>
      </c>
      <c r="W9" s="213">
        <v>12.445257727</v>
      </c>
      <c r="X9" s="213">
        <v>11.815322735000001</v>
      </c>
      <c r="Y9" s="213">
        <v>11.858099068</v>
      </c>
      <c r="Z9" s="213">
        <v>10.647080198999999</v>
      </c>
      <c r="AA9" s="213">
        <v>10.503811526</v>
      </c>
      <c r="AB9" s="213">
        <v>11.140127272000001</v>
      </c>
      <c r="AC9" s="213">
        <v>11.444019948999999</v>
      </c>
      <c r="AD9" s="213">
        <v>11.980728029</v>
      </c>
      <c r="AE9" s="213">
        <v>12.814817816</v>
      </c>
      <c r="AF9" s="213">
        <v>13.411795587</v>
      </c>
      <c r="AG9" s="213">
        <v>13.444260597</v>
      </c>
      <c r="AH9" s="213">
        <v>13.371123036</v>
      </c>
      <c r="AI9" s="213">
        <v>12.729834866999999</v>
      </c>
      <c r="AJ9" s="213">
        <v>12.030159735</v>
      </c>
      <c r="AK9" s="213">
        <v>11.620320553999999</v>
      </c>
      <c r="AL9" s="213">
        <v>11.096976761000001</v>
      </c>
      <c r="AM9" s="213">
        <v>10.509305734</v>
      </c>
      <c r="AN9" s="213">
        <v>10.945742407999999</v>
      </c>
      <c r="AO9" s="213">
        <v>11.455210054</v>
      </c>
      <c r="AP9" s="213">
        <v>11.560817911999999</v>
      </c>
      <c r="AQ9" s="213">
        <v>12.842269160000001</v>
      </c>
      <c r="AR9" s="213">
        <v>13.277304418</v>
      </c>
      <c r="AS9" s="213">
        <v>13.409776990999999</v>
      </c>
      <c r="AT9" s="213">
        <v>13.303924246999999</v>
      </c>
      <c r="AU9" s="213">
        <v>12.517237029</v>
      </c>
      <c r="AV9" s="213">
        <v>12.108980628999999</v>
      </c>
      <c r="AW9" s="213">
        <v>11.462577289</v>
      </c>
      <c r="AX9" s="213">
        <v>10.843230381</v>
      </c>
      <c r="AY9" s="213">
        <v>10.51457804</v>
      </c>
      <c r="AZ9" s="213">
        <v>10.645115842999999</v>
      </c>
      <c r="BA9" s="213">
        <v>10.973178906999999</v>
      </c>
      <c r="BB9" s="213">
        <v>12.018785066</v>
      </c>
      <c r="BC9" s="213">
        <v>12.900144634</v>
      </c>
      <c r="BD9" s="213">
        <v>13.272762888999999</v>
      </c>
      <c r="BE9" s="213">
        <v>13.081789389000001</v>
      </c>
      <c r="BF9" s="213">
        <v>13.358320000000001</v>
      </c>
      <c r="BG9" s="213">
        <v>12.4847</v>
      </c>
      <c r="BH9" s="213">
        <v>12.16869</v>
      </c>
      <c r="BI9" s="351">
        <v>11.76857</v>
      </c>
      <c r="BJ9" s="351">
        <v>11.03881</v>
      </c>
      <c r="BK9" s="351">
        <v>10.74907</v>
      </c>
      <c r="BL9" s="351">
        <v>11.038270000000001</v>
      </c>
      <c r="BM9" s="351">
        <v>11.40856</v>
      </c>
      <c r="BN9" s="351">
        <v>12.41961</v>
      </c>
      <c r="BO9" s="351">
        <v>13.2791</v>
      </c>
      <c r="BP9" s="351">
        <v>13.68488</v>
      </c>
      <c r="BQ9" s="351">
        <v>13.613160000000001</v>
      </c>
      <c r="BR9" s="351">
        <v>13.756320000000001</v>
      </c>
      <c r="BS9" s="351">
        <v>13.17877</v>
      </c>
      <c r="BT9" s="351">
        <v>12.807700000000001</v>
      </c>
      <c r="BU9" s="351">
        <v>12.25544</v>
      </c>
      <c r="BV9" s="351">
        <v>11.43731</v>
      </c>
    </row>
    <row r="10" spans="1:74" ht="11.1" customHeight="1" x14ac:dyDescent="0.2">
      <c r="A10" s="119" t="s">
        <v>641</v>
      </c>
      <c r="B10" s="204" t="s">
        <v>450</v>
      </c>
      <c r="C10" s="213">
        <v>11.212594230000001</v>
      </c>
      <c r="D10" s="213">
        <v>11.405277555</v>
      </c>
      <c r="E10" s="213">
        <v>11.395134303000001</v>
      </c>
      <c r="F10" s="213">
        <v>11.871417115</v>
      </c>
      <c r="G10" s="213">
        <v>11.785638617</v>
      </c>
      <c r="H10" s="213">
        <v>11.952493093999999</v>
      </c>
      <c r="I10" s="213">
        <v>12.159642264</v>
      </c>
      <c r="J10" s="213">
        <v>11.995568692000001</v>
      </c>
      <c r="K10" s="213">
        <v>12.064166566000001</v>
      </c>
      <c r="L10" s="213">
        <v>11.902623479000001</v>
      </c>
      <c r="M10" s="213">
        <v>11.727725878999999</v>
      </c>
      <c r="N10" s="213">
        <v>11.352462478</v>
      </c>
      <c r="O10" s="213">
        <v>11.155829730000001</v>
      </c>
      <c r="P10" s="213">
        <v>11.238329437999999</v>
      </c>
      <c r="Q10" s="213">
        <v>11.62820818</v>
      </c>
      <c r="R10" s="213">
        <v>11.659169202999999</v>
      </c>
      <c r="S10" s="213">
        <v>11.562067196999999</v>
      </c>
      <c r="T10" s="213">
        <v>11.825967796</v>
      </c>
      <c r="U10" s="213">
        <v>11.715535855000001</v>
      </c>
      <c r="V10" s="213">
        <v>11.834083416</v>
      </c>
      <c r="W10" s="213">
        <v>11.755506294</v>
      </c>
      <c r="X10" s="213">
        <v>11.600172415999999</v>
      </c>
      <c r="Y10" s="213">
        <v>11.570605533</v>
      </c>
      <c r="Z10" s="213">
        <v>11.099097785</v>
      </c>
      <c r="AA10" s="213">
        <v>11.329036073999999</v>
      </c>
      <c r="AB10" s="213">
        <v>11.81706593</v>
      </c>
      <c r="AC10" s="213">
        <v>11.821175322</v>
      </c>
      <c r="AD10" s="213">
        <v>11.900917949</v>
      </c>
      <c r="AE10" s="213">
        <v>11.88605158</v>
      </c>
      <c r="AF10" s="213">
        <v>12.119418995</v>
      </c>
      <c r="AG10" s="213">
        <v>12.043915505999999</v>
      </c>
      <c r="AH10" s="213">
        <v>12.100600499</v>
      </c>
      <c r="AI10" s="213">
        <v>12.232578758000001</v>
      </c>
      <c r="AJ10" s="213">
        <v>12.022555274</v>
      </c>
      <c r="AK10" s="213">
        <v>11.704915502</v>
      </c>
      <c r="AL10" s="213">
        <v>11.286184679</v>
      </c>
      <c r="AM10" s="213">
        <v>11.280557419999999</v>
      </c>
      <c r="AN10" s="213">
        <v>11.815206357999999</v>
      </c>
      <c r="AO10" s="213">
        <v>11.745396963999999</v>
      </c>
      <c r="AP10" s="213">
        <v>11.843935981</v>
      </c>
      <c r="AQ10" s="213">
        <v>11.876609262000001</v>
      </c>
      <c r="AR10" s="213">
        <v>11.963439786</v>
      </c>
      <c r="AS10" s="213">
        <v>11.946406117</v>
      </c>
      <c r="AT10" s="213">
        <v>11.72837981</v>
      </c>
      <c r="AU10" s="213">
        <v>11.851544623000001</v>
      </c>
      <c r="AV10" s="213">
        <v>11.857450154</v>
      </c>
      <c r="AW10" s="213">
        <v>11.713677905999999</v>
      </c>
      <c r="AX10" s="213">
        <v>11.118400082999999</v>
      </c>
      <c r="AY10" s="213">
        <v>11.52537411</v>
      </c>
      <c r="AZ10" s="213">
        <v>11.724784732</v>
      </c>
      <c r="BA10" s="213">
        <v>11.859667077999999</v>
      </c>
      <c r="BB10" s="213">
        <v>12.259888085</v>
      </c>
      <c r="BC10" s="213">
        <v>11.991341833</v>
      </c>
      <c r="BD10" s="213">
        <v>12.233990084</v>
      </c>
      <c r="BE10" s="213">
        <v>12.113328673</v>
      </c>
      <c r="BF10" s="213">
        <v>11.8423</v>
      </c>
      <c r="BG10" s="213">
        <v>11.95096</v>
      </c>
      <c r="BH10" s="213">
        <v>11.86505</v>
      </c>
      <c r="BI10" s="351">
        <v>11.75361</v>
      </c>
      <c r="BJ10" s="351">
        <v>11.10624</v>
      </c>
      <c r="BK10" s="351">
        <v>11.40541</v>
      </c>
      <c r="BL10" s="351">
        <v>11.581200000000001</v>
      </c>
      <c r="BM10" s="351">
        <v>11.751379999999999</v>
      </c>
      <c r="BN10" s="351">
        <v>12.14676</v>
      </c>
      <c r="BO10" s="351">
        <v>11.94689</v>
      </c>
      <c r="BP10" s="351">
        <v>12.13148</v>
      </c>
      <c r="BQ10" s="351">
        <v>12.01117</v>
      </c>
      <c r="BR10" s="351">
        <v>11.78002</v>
      </c>
      <c r="BS10" s="351">
        <v>12.049989999999999</v>
      </c>
      <c r="BT10" s="351">
        <v>11.99404</v>
      </c>
      <c r="BU10" s="351">
        <v>11.79116</v>
      </c>
      <c r="BV10" s="351">
        <v>11.12665</v>
      </c>
    </row>
    <row r="11" spans="1:74" ht="11.1" customHeight="1" x14ac:dyDescent="0.2">
      <c r="A11" s="119" t="s">
        <v>642</v>
      </c>
      <c r="B11" s="204" t="s">
        <v>451</v>
      </c>
      <c r="C11" s="213">
        <v>10.291595040000001</v>
      </c>
      <c r="D11" s="213">
        <v>10.369046865</v>
      </c>
      <c r="E11" s="213">
        <v>10.480473407</v>
      </c>
      <c r="F11" s="213">
        <v>11.280877443</v>
      </c>
      <c r="G11" s="213">
        <v>11.179418791</v>
      </c>
      <c r="H11" s="213">
        <v>11.025675804</v>
      </c>
      <c r="I11" s="213">
        <v>10.816340583000001</v>
      </c>
      <c r="J11" s="213">
        <v>10.914308709</v>
      </c>
      <c r="K11" s="213">
        <v>11.019352579</v>
      </c>
      <c r="L11" s="213">
        <v>11.147893338999999</v>
      </c>
      <c r="M11" s="213">
        <v>11.080167620999999</v>
      </c>
      <c r="N11" s="213">
        <v>10.756567157999999</v>
      </c>
      <c r="O11" s="213">
        <v>10.312938304999999</v>
      </c>
      <c r="P11" s="213">
        <v>10.252757117</v>
      </c>
      <c r="Q11" s="213">
        <v>10.725501640999999</v>
      </c>
      <c r="R11" s="213">
        <v>10.999767196000001</v>
      </c>
      <c r="S11" s="213">
        <v>10.986250776</v>
      </c>
      <c r="T11" s="213">
        <v>10.961927018000001</v>
      </c>
      <c r="U11" s="213">
        <v>10.87539404</v>
      </c>
      <c r="V11" s="213">
        <v>10.948778656</v>
      </c>
      <c r="W11" s="213">
        <v>10.989837664</v>
      </c>
      <c r="X11" s="213">
        <v>11.239391501</v>
      </c>
      <c r="Y11" s="213">
        <v>11.39799019</v>
      </c>
      <c r="Z11" s="213">
        <v>11.000192887000001</v>
      </c>
      <c r="AA11" s="213">
        <v>10.867075875999999</v>
      </c>
      <c r="AB11" s="213">
        <v>11.267896342</v>
      </c>
      <c r="AC11" s="213">
        <v>11.329143932999999</v>
      </c>
      <c r="AD11" s="213">
        <v>11.438765177000001</v>
      </c>
      <c r="AE11" s="213">
        <v>11.536458172</v>
      </c>
      <c r="AF11" s="213">
        <v>11.497201733000001</v>
      </c>
      <c r="AG11" s="213">
        <v>11.328220147</v>
      </c>
      <c r="AH11" s="213">
        <v>11.277028879</v>
      </c>
      <c r="AI11" s="213">
        <v>11.434133607</v>
      </c>
      <c r="AJ11" s="213">
        <v>11.366944222000001</v>
      </c>
      <c r="AK11" s="213">
        <v>11.478339156000001</v>
      </c>
      <c r="AL11" s="213">
        <v>10.960223533000001</v>
      </c>
      <c r="AM11" s="213">
        <v>10.469755708999999</v>
      </c>
      <c r="AN11" s="213">
        <v>10.976299640000001</v>
      </c>
      <c r="AO11" s="213">
        <v>11.53219178</v>
      </c>
      <c r="AP11" s="213">
        <v>11.458744872</v>
      </c>
      <c r="AQ11" s="213">
        <v>11.470268607</v>
      </c>
      <c r="AR11" s="213">
        <v>11.310570807</v>
      </c>
      <c r="AS11" s="213">
        <v>11.075435368999999</v>
      </c>
      <c r="AT11" s="213">
        <v>11.211073921000001</v>
      </c>
      <c r="AU11" s="213">
        <v>11.178084333999999</v>
      </c>
      <c r="AV11" s="213">
        <v>11.293570235000001</v>
      </c>
      <c r="AW11" s="213">
        <v>11.427440553</v>
      </c>
      <c r="AX11" s="213">
        <v>10.985798439</v>
      </c>
      <c r="AY11" s="213">
        <v>10.953212844999999</v>
      </c>
      <c r="AZ11" s="213">
        <v>11.131663956000001</v>
      </c>
      <c r="BA11" s="213">
        <v>11.235077225</v>
      </c>
      <c r="BB11" s="213">
        <v>11.749534125</v>
      </c>
      <c r="BC11" s="213">
        <v>11.747356439000001</v>
      </c>
      <c r="BD11" s="213">
        <v>11.615544744999999</v>
      </c>
      <c r="BE11" s="213">
        <v>11.489131549</v>
      </c>
      <c r="BF11" s="213">
        <v>11.52394</v>
      </c>
      <c r="BG11" s="213">
        <v>11.3942</v>
      </c>
      <c r="BH11" s="213">
        <v>11.37801</v>
      </c>
      <c r="BI11" s="351">
        <v>11.61631</v>
      </c>
      <c r="BJ11" s="351">
        <v>11.140779999999999</v>
      </c>
      <c r="BK11" s="351">
        <v>10.99943</v>
      </c>
      <c r="BL11" s="351">
        <v>11.14757</v>
      </c>
      <c r="BM11" s="351">
        <v>11.378399999999999</v>
      </c>
      <c r="BN11" s="351">
        <v>12.046659999999999</v>
      </c>
      <c r="BO11" s="351">
        <v>12.052960000000001</v>
      </c>
      <c r="BP11" s="351">
        <v>11.92051</v>
      </c>
      <c r="BQ11" s="351">
        <v>11.73878</v>
      </c>
      <c r="BR11" s="351">
        <v>11.76582</v>
      </c>
      <c r="BS11" s="351">
        <v>11.862959999999999</v>
      </c>
      <c r="BT11" s="351">
        <v>11.93957</v>
      </c>
      <c r="BU11" s="351">
        <v>11.9765</v>
      </c>
      <c r="BV11" s="351">
        <v>11.40494</v>
      </c>
    </row>
    <row r="12" spans="1:74" ht="11.1" customHeight="1" x14ac:dyDescent="0.2">
      <c r="A12" s="119" t="s">
        <v>643</v>
      </c>
      <c r="B12" s="204" t="s">
        <v>452</v>
      </c>
      <c r="C12" s="213">
        <v>10.558398366</v>
      </c>
      <c r="D12" s="213">
        <v>10.735831285</v>
      </c>
      <c r="E12" s="213">
        <v>10.706938150999999</v>
      </c>
      <c r="F12" s="213">
        <v>11.451760350000001</v>
      </c>
      <c r="G12" s="213">
        <v>11.486149707999999</v>
      </c>
      <c r="H12" s="213">
        <v>11.178507956000001</v>
      </c>
      <c r="I12" s="213">
        <v>10.952456277</v>
      </c>
      <c r="J12" s="213">
        <v>10.989757524</v>
      </c>
      <c r="K12" s="213">
        <v>11.093087743</v>
      </c>
      <c r="L12" s="213">
        <v>10.995197822</v>
      </c>
      <c r="M12" s="213">
        <v>10.840905707999999</v>
      </c>
      <c r="N12" s="213">
        <v>10.48177961</v>
      </c>
      <c r="O12" s="213">
        <v>10.115803744000001</v>
      </c>
      <c r="P12" s="213">
        <v>10.336409078999999</v>
      </c>
      <c r="Q12" s="213">
        <v>10.702720475</v>
      </c>
      <c r="R12" s="213">
        <v>10.880286642</v>
      </c>
      <c r="S12" s="213">
        <v>10.788608013999999</v>
      </c>
      <c r="T12" s="213">
        <v>10.566501507</v>
      </c>
      <c r="U12" s="213">
        <v>10.499817602</v>
      </c>
      <c r="V12" s="213">
        <v>10.672528342</v>
      </c>
      <c r="W12" s="213">
        <v>10.877101908</v>
      </c>
      <c r="X12" s="213">
        <v>10.715967607</v>
      </c>
      <c r="Y12" s="213">
        <v>10.6135245</v>
      </c>
      <c r="Z12" s="213">
        <v>10.351954162</v>
      </c>
      <c r="AA12" s="213">
        <v>10.022071148</v>
      </c>
      <c r="AB12" s="213">
        <v>10.838658970999999</v>
      </c>
      <c r="AC12" s="213">
        <v>10.757809042</v>
      </c>
      <c r="AD12" s="213">
        <v>10.909416731</v>
      </c>
      <c r="AE12" s="213">
        <v>10.869787800999999</v>
      </c>
      <c r="AF12" s="213">
        <v>10.903699827000001</v>
      </c>
      <c r="AG12" s="213">
        <v>10.726499499999999</v>
      </c>
      <c r="AH12" s="213">
        <v>10.788303302999999</v>
      </c>
      <c r="AI12" s="213">
        <v>10.946035588000001</v>
      </c>
      <c r="AJ12" s="213">
        <v>10.853929279000001</v>
      </c>
      <c r="AK12" s="213">
        <v>10.866695483000001</v>
      </c>
      <c r="AL12" s="213">
        <v>10.377400337999999</v>
      </c>
      <c r="AM12" s="213">
        <v>10.114423947000001</v>
      </c>
      <c r="AN12" s="213">
        <v>10.461266896</v>
      </c>
      <c r="AO12" s="213">
        <v>11.076218318</v>
      </c>
      <c r="AP12" s="213">
        <v>11.071348638</v>
      </c>
      <c r="AQ12" s="213">
        <v>10.934489749999999</v>
      </c>
      <c r="AR12" s="213">
        <v>10.872475984999999</v>
      </c>
      <c r="AS12" s="213">
        <v>10.778610618</v>
      </c>
      <c r="AT12" s="213">
        <v>10.977456717000001</v>
      </c>
      <c r="AU12" s="213">
        <v>10.979772344000001</v>
      </c>
      <c r="AV12" s="213">
        <v>10.993922279</v>
      </c>
      <c r="AW12" s="213">
        <v>10.991526367000001</v>
      </c>
      <c r="AX12" s="213">
        <v>10.386711792</v>
      </c>
      <c r="AY12" s="213">
        <v>10.625154265000001</v>
      </c>
      <c r="AZ12" s="213">
        <v>10.829226979</v>
      </c>
      <c r="BA12" s="213">
        <v>10.908896585000001</v>
      </c>
      <c r="BB12" s="213">
        <v>11.445489200000001</v>
      </c>
      <c r="BC12" s="213">
        <v>11.503582507000001</v>
      </c>
      <c r="BD12" s="213">
        <v>11.295671349999999</v>
      </c>
      <c r="BE12" s="213">
        <v>11.222050953</v>
      </c>
      <c r="BF12" s="213">
        <v>11.176600000000001</v>
      </c>
      <c r="BG12" s="213">
        <v>10.86561</v>
      </c>
      <c r="BH12" s="213">
        <v>10.767770000000001</v>
      </c>
      <c r="BI12" s="351">
        <v>10.920669999999999</v>
      </c>
      <c r="BJ12" s="351">
        <v>10.3081</v>
      </c>
      <c r="BK12" s="351">
        <v>10.469139999999999</v>
      </c>
      <c r="BL12" s="351">
        <v>10.624040000000001</v>
      </c>
      <c r="BM12" s="351">
        <v>10.7217</v>
      </c>
      <c r="BN12" s="351">
        <v>11.23057</v>
      </c>
      <c r="BO12" s="351">
        <v>11.27051</v>
      </c>
      <c r="BP12" s="351">
        <v>11.0763</v>
      </c>
      <c r="BQ12" s="351">
        <v>11.02613</v>
      </c>
      <c r="BR12" s="351">
        <v>11.12349</v>
      </c>
      <c r="BS12" s="351">
        <v>11.02623</v>
      </c>
      <c r="BT12" s="351">
        <v>10.981389999999999</v>
      </c>
      <c r="BU12" s="351">
        <v>10.970649999999999</v>
      </c>
      <c r="BV12" s="351">
        <v>10.269399999999999</v>
      </c>
    </row>
    <row r="13" spans="1:74" ht="11.1" customHeight="1" x14ac:dyDescent="0.2">
      <c r="A13" s="119" t="s">
        <v>644</v>
      </c>
      <c r="B13" s="204" t="s">
        <v>453</v>
      </c>
      <c r="C13" s="213">
        <v>11.122366461</v>
      </c>
      <c r="D13" s="213">
        <v>11.404847229</v>
      </c>
      <c r="E13" s="213">
        <v>11.431997779</v>
      </c>
      <c r="F13" s="213">
        <v>11.812709664</v>
      </c>
      <c r="G13" s="213">
        <v>12.278770625</v>
      </c>
      <c r="H13" s="213">
        <v>12.377920569</v>
      </c>
      <c r="I13" s="213">
        <v>12.361427702</v>
      </c>
      <c r="J13" s="213">
        <v>12.262339697</v>
      </c>
      <c r="K13" s="213">
        <v>12.264201891000001</v>
      </c>
      <c r="L13" s="213">
        <v>11.888389106</v>
      </c>
      <c r="M13" s="213">
        <v>11.214958444000001</v>
      </c>
      <c r="N13" s="213">
        <v>10.934832522000001</v>
      </c>
      <c r="O13" s="213">
        <v>10.768941576</v>
      </c>
      <c r="P13" s="213">
        <v>11.088484705000001</v>
      </c>
      <c r="Q13" s="213">
        <v>11.260212372</v>
      </c>
      <c r="R13" s="213">
        <v>11.559180845</v>
      </c>
      <c r="S13" s="213">
        <v>11.931975229000001</v>
      </c>
      <c r="T13" s="213">
        <v>12.008306489000001</v>
      </c>
      <c r="U13" s="213">
        <v>12.049980953</v>
      </c>
      <c r="V13" s="213">
        <v>12.052815152999999</v>
      </c>
      <c r="W13" s="213">
        <v>12.168520641000001</v>
      </c>
      <c r="X13" s="213">
        <v>11.780031687999999</v>
      </c>
      <c r="Y13" s="213">
        <v>11.484839016</v>
      </c>
      <c r="Z13" s="213">
        <v>11.078975569000001</v>
      </c>
      <c r="AA13" s="213">
        <v>10.988863376999999</v>
      </c>
      <c r="AB13" s="213">
        <v>11.339483158</v>
      </c>
      <c r="AC13" s="213">
        <v>11.462883203000001</v>
      </c>
      <c r="AD13" s="213">
        <v>11.776318321</v>
      </c>
      <c r="AE13" s="213">
        <v>12.131615700999999</v>
      </c>
      <c r="AF13" s="213">
        <v>12.295920650999999</v>
      </c>
      <c r="AG13" s="213">
        <v>12.236486874000001</v>
      </c>
      <c r="AH13" s="213">
        <v>12.201743387</v>
      </c>
      <c r="AI13" s="213">
        <v>12.344564981</v>
      </c>
      <c r="AJ13" s="213">
        <v>12.105340982</v>
      </c>
      <c r="AK13" s="213">
        <v>11.733720214</v>
      </c>
      <c r="AL13" s="213">
        <v>11.542582276999999</v>
      </c>
      <c r="AM13" s="213">
        <v>11.498942446999999</v>
      </c>
      <c r="AN13" s="213">
        <v>11.537911943999999</v>
      </c>
      <c r="AO13" s="213">
        <v>11.637292193</v>
      </c>
      <c r="AP13" s="213">
        <v>12.00749422</v>
      </c>
      <c r="AQ13" s="213">
        <v>12.230071667000001</v>
      </c>
      <c r="AR13" s="213">
        <v>12.283386856</v>
      </c>
      <c r="AS13" s="213">
        <v>12.173105895000001</v>
      </c>
      <c r="AT13" s="213">
        <v>12.183056985</v>
      </c>
      <c r="AU13" s="213">
        <v>12.201799488000001</v>
      </c>
      <c r="AV13" s="213">
        <v>12.161842252</v>
      </c>
      <c r="AW13" s="213">
        <v>11.673966919</v>
      </c>
      <c r="AX13" s="213">
        <v>11.45988781</v>
      </c>
      <c r="AY13" s="213">
        <v>11.460613004000001</v>
      </c>
      <c r="AZ13" s="213">
        <v>11.462527375000001</v>
      </c>
      <c r="BA13" s="213">
        <v>11.592446861999999</v>
      </c>
      <c r="BB13" s="213">
        <v>11.963326199999999</v>
      </c>
      <c r="BC13" s="213">
        <v>12.195137142</v>
      </c>
      <c r="BD13" s="213">
        <v>12.300914130000001</v>
      </c>
      <c r="BE13" s="213">
        <v>12.283609913999999</v>
      </c>
      <c r="BF13" s="213">
        <v>12.30195</v>
      </c>
      <c r="BG13" s="213">
        <v>12.32433</v>
      </c>
      <c r="BH13" s="213">
        <v>12.274100000000001</v>
      </c>
      <c r="BI13" s="351">
        <v>11.775510000000001</v>
      </c>
      <c r="BJ13" s="351">
        <v>11.5634</v>
      </c>
      <c r="BK13" s="351">
        <v>11.58175</v>
      </c>
      <c r="BL13" s="351">
        <v>11.57273</v>
      </c>
      <c r="BM13" s="351">
        <v>11.714589999999999</v>
      </c>
      <c r="BN13" s="351">
        <v>12.116210000000001</v>
      </c>
      <c r="BO13" s="351">
        <v>12.375500000000001</v>
      </c>
      <c r="BP13" s="351">
        <v>12.513540000000001</v>
      </c>
      <c r="BQ13" s="351">
        <v>12.52477</v>
      </c>
      <c r="BR13" s="351">
        <v>12.567410000000001</v>
      </c>
      <c r="BS13" s="351">
        <v>12.595219999999999</v>
      </c>
      <c r="BT13" s="351">
        <v>12.56217</v>
      </c>
      <c r="BU13" s="351">
        <v>12.05222</v>
      </c>
      <c r="BV13" s="351">
        <v>11.8299</v>
      </c>
    </row>
    <row r="14" spans="1:74" ht="11.1" customHeight="1" x14ac:dyDescent="0.2">
      <c r="A14" s="119" t="s">
        <v>645</v>
      </c>
      <c r="B14" s="206" t="s">
        <v>454</v>
      </c>
      <c r="C14" s="213">
        <v>13.833182648999999</v>
      </c>
      <c r="D14" s="213">
        <v>13.710145405</v>
      </c>
      <c r="E14" s="213">
        <v>13.769830987000001</v>
      </c>
      <c r="F14" s="213">
        <v>11.225626708</v>
      </c>
      <c r="G14" s="213">
        <v>14.414780835</v>
      </c>
      <c r="H14" s="213">
        <v>14.742905273</v>
      </c>
      <c r="I14" s="213">
        <v>15.486874632999999</v>
      </c>
      <c r="J14" s="213">
        <v>15.663701432</v>
      </c>
      <c r="K14" s="213">
        <v>16.076137122999999</v>
      </c>
      <c r="L14" s="213">
        <v>13.462507238000001</v>
      </c>
      <c r="M14" s="213">
        <v>14.24335428</v>
      </c>
      <c r="N14" s="213">
        <v>13.962643817</v>
      </c>
      <c r="O14" s="213">
        <v>14.176439116999999</v>
      </c>
      <c r="P14" s="213">
        <v>14.168701946000001</v>
      </c>
      <c r="Q14" s="213">
        <v>14.222365976000001</v>
      </c>
      <c r="R14" s="213">
        <v>11.413678592</v>
      </c>
      <c r="S14" s="213">
        <v>14.882310858</v>
      </c>
      <c r="T14" s="213">
        <v>15.509237743</v>
      </c>
      <c r="U14" s="213">
        <v>15.981137624</v>
      </c>
      <c r="V14" s="213">
        <v>16.406461673999999</v>
      </c>
      <c r="W14" s="213">
        <v>15.920196214000001</v>
      </c>
      <c r="X14" s="213">
        <v>12.561365194</v>
      </c>
      <c r="Y14" s="213">
        <v>14.698629638</v>
      </c>
      <c r="Z14" s="213">
        <v>14.178093766</v>
      </c>
      <c r="AA14" s="213">
        <v>14.206419012</v>
      </c>
      <c r="AB14" s="213">
        <v>14.61209757</v>
      </c>
      <c r="AC14" s="213">
        <v>14.918292763</v>
      </c>
      <c r="AD14" s="213">
        <v>12.347768383</v>
      </c>
      <c r="AE14" s="213">
        <v>15.124602486000001</v>
      </c>
      <c r="AF14" s="213">
        <v>16.324649470000001</v>
      </c>
      <c r="AG14" s="213">
        <v>16.135236136</v>
      </c>
      <c r="AH14" s="213">
        <v>16.576158142000001</v>
      </c>
      <c r="AI14" s="213">
        <v>16.776609683</v>
      </c>
      <c r="AJ14" s="213">
        <v>13.59891573</v>
      </c>
      <c r="AK14" s="213">
        <v>14.965936228</v>
      </c>
      <c r="AL14" s="213">
        <v>14.452766863000001</v>
      </c>
      <c r="AM14" s="213">
        <v>14.984572516</v>
      </c>
      <c r="AN14" s="213">
        <v>14.888746372</v>
      </c>
      <c r="AO14" s="213">
        <v>15.038461705</v>
      </c>
      <c r="AP14" s="213">
        <v>13.482940299999999</v>
      </c>
      <c r="AQ14" s="213">
        <v>15.860982909000001</v>
      </c>
      <c r="AR14" s="213">
        <v>16.598302104999998</v>
      </c>
      <c r="AS14" s="213">
        <v>16.858575815999998</v>
      </c>
      <c r="AT14" s="213">
        <v>17.537411891000001</v>
      </c>
      <c r="AU14" s="213">
        <v>16.467031187</v>
      </c>
      <c r="AV14" s="213">
        <v>13.816812876</v>
      </c>
      <c r="AW14" s="213">
        <v>15.388279975</v>
      </c>
      <c r="AX14" s="213">
        <v>15.136382161</v>
      </c>
      <c r="AY14" s="213">
        <v>14.664973332000001</v>
      </c>
      <c r="AZ14" s="213">
        <v>14.973775355000001</v>
      </c>
      <c r="BA14" s="213">
        <v>14.943805426000001</v>
      </c>
      <c r="BB14" s="213">
        <v>14.510223257</v>
      </c>
      <c r="BC14" s="213">
        <v>15.805965963</v>
      </c>
      <c r="BD14" s="213">
        <v>17.199210839999999</v>
      </c>
      <c r="BE14" s="213">
        <v>17.022445571999999</v>
      </c>
      <c r="BF14" s="213">
        <v>17.990770000000001</v>
      </c>
      <c r="BG14" s="213">
        <v>16.953199999999999</v>
      </c>
      <c r="BH14" s="213">
        <v>13.786910000000001</v>
      </c>
      <c r="BI14" s="351">
        <v>15.81185</v>
      </c>
      <c r="BJ14" s="351">
        <v>15.56448</v>
      </c>
      <c r="BK14" s="351">
        <v>15.07663</v>
      </c>
      <c r="BL14" s="351">
        <v>15.30335</v>
      </c>
      <c r="BM14" s="351">
        <v>15.251379999999999</v>
      </c>
      <c r="BN14" s="351">
        <v>15.545640000000001</v>
      </c>
      <c r="BO14" s="351">
        <v>16.110430000000001</v>
      </c>
      <c r="BP14" s="351">
        <v>17.507639999999999</v>
      </c>
      <c r="BQ14" s="351">
        <v>17.327439999999999</v>
      </c>
      <c r="BR14" s="351">
        <v>18.349</v>
      </c>
      <c r="BS14" s="351">
        <v>17.32037</v>
      </c>
      <c r="BT14" s="351">
        <v>13.717739999999999</v>
      </c>
      <c r="BU14" s="351">
        <v>16.219860000000001</v>
      </c>
      <c r="BV14" s="351">
        <v>15.98132</v>
      </c>
    </row>
    <row r="15" spans="1:74" ht="11.1" customHeight="1" x14ac:dyDescent="0.2">
      <c r="A15" s="119" t="s">
        <v>646</v>
      </c>
      <c r="B15" s="206" t="s">
        <v>428</v>
      </c>
      <c r="C15" s="213">
        <v>12.1</v>
      </c>
      <c r="D15" s="213">
        <v>12.29</v>
      </c>
      <c r="E15" s="213">
        <v>12.33</v>
      </c>
      <c r="F15" s="213">
        <v>12.62</v>
      </c>
      <c r="G15" s="213">
        <v>12.93</v>
      </c>
      <c r="H15" s="213">
        <v>12.92</v>
      </c>
      <c r="I15" s="213">
        <v>12.94</v>
      </c>
      <c r="J15" s="213">
        <v>12.91</v>
      </c>
      <c r="K15" s="213">
        <v>13.03</v>
      </c>
      <c r="L15" s="213">
        <v>12.72</v>
      </c>
      <c r="M15" s="213">
        <v>12.71</v>
      </c>
      <c r="N15" s="213">
        <v>12.32</v>
      </c>
      <c r="O15" s="213">
        <v>11.99</v>
      </c>
      <c r="P15" s="213">
        <v>12.14</v>
      </c>
      <c r="Q15" s="213">
        <v>12.56</v>
      </c>
      <c r="R15" s="213">
        <v>12.43</v>
      </c>
      <c r="S15" s="213">
        <v>12.79</v>
      </c>
      <c r="T15" s="213">
        <v>12.73</v>
      </c>
      <c r="U15" s="213">
        <v>12.68</v>
      </c>
      <c r="V15" s="213">
        <v>12.88</v>
      </c>
      <c r="W15" s="213">
        <v>12.87</v>
      </c>
      <c r="X15" s="213">
        <v>12.46</v>
      </c>
      <c r="Y15" s="213">
        <v>12.75</v>
      </c>
      <c r="Z15" s="213">
        <v>12.23</v>
      </c>
      <c r="AA15" s="213">
        <v>12.21</v>
      </c>
      <c r="AB15" s="213">
        <v>12.79</v>
      </c>
      <c r="AC15" s="213">
        <v>12.89</v>
      </c>
      <c r="AD15" s="213">
        <v>12.72</v>
      </c>
      <c r="AE15" s="213">
        <v>13.07</v>
      </c>
      <c r="AF15" s="213">
        <v>13.2</v>
      </c>
      <c r="AG15" s="213">
        <v>13.08</v>
      </c>
      <c r="AH15" s="213">
        <v>13.15</v>
      </c>
      <c r="AI15" s="213">
        <v>13.28</v>
      </c>
      <c r="AJ15" s="213">
        <v>12.8</v>
      </c>
      <c r="AK15" s="213">
        <v>12.94</v>
      </c>
      <c r="AL15" s="213">
        <v>12.45</v>
      </c>
      <c r="AM15" s="213">
        <v>12.25</v>
      </c>
      <c r="AN15" s="213">
        <v>12.66</v>
      </c>
      <c r="AO15" s="213">
        <v>12.99</v>
      </c>
      <c r="AP15" s="213">
        <v>12.88</v>
      </c>
      <c r="AQ15" s="213">
        <v>13.15</v>
      </c>
      <c r="AR15" s="213">
        <v>13.04</v>
      </c>
      <c r="AS15" s="213">
        <v>13.13</v>
      </c>
      <c r="AT15" s="213">
        <v>13.28</v>
      </c>
      <c r="AU15" s="213">
        <v>13.01</v>
      </c>
      <c r="AV15" s="213">
        <v>12.87</v>
      </c>
      <c r="AW15" s="213">
        <v>12.95</v>
      </c>
      <c r="AX15" s="213">
        <v>12.47</v>
      </c>
      <c r="AY15" s="213">
        <v>12.47</v>
      </c>
      <c r="AZ15" s="213">
        <v>12.7</v>
      </c>
      <c r="BA15" s="213">
        <v>12.83</v>
      </c>
      <c r="BB15" s="213">
        <v>13.26</v>
      </c>
      <c r="BC15" s="213">
        <v>13.32</v>
      </c>
      <c r="BD15" s="213">
        <v>13.34</v>
      </c>
      <c r="BE15" s="213">
        <v>13.27</v>
      </c>
      <c r="BF15" s="213">
        <v>13.34257</v>
      </c>
      <c r="BG15" s="213">
        <v>12.990780000000001</v>
      </c>
      <c r="BH15" s="213">
        <v>12.759880000000001</v>
      </c>
      <c r="BI15" s="351">
        <v>13.03706</v>
      </c>
      <c r="BJ15" s="351">
        <v>12.53468</v>
      </c>
      <c r="BK15" s="351">
        <v>12.48014</v>
      </c>
      <c r="BL15" s="351">
        <v>12.67745</v>
      </c>
      <c r="BM15" s="351">
        <v>12.859209999999999</v>
      </c>
      <c r="BN15" s="351">
        <v>13.388260000000001</v>
      </c>
      <c r="BO15" s="351">
        <v>13.395860000000001</v>
      </c>
      <c r="BP15" s="351">
        <v>13.391170000000001</v>
      </c>
      <c r="BQ15" s="351">
        <v>13.3363</v>
      </c>
      <c r="BR15" s="351">
        <v>13.491210000000001</v>
      </c>
      <c r="BS15" s="351">
        <v>13.321400000000001</v>
      </c>
      <c r="BT15" s="351">
        <v>13.08506</v>
      </c>
      <c r="BU15" s="351">
        <v>13.28443</v>
      </c>
      <c r="BV15" s="351">
        <v>12.711919999999999</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3"/>
      <c r="BE16" s="483"/>
      <c r="BF16" s="483"/>
      <c r="BG16" s="483"/>
      <c r="BH16" s="483"/>
      <c r="BI16" s="484"/>
      <c r="BJ16" s="484"/>
      <c r="BK16" s="484"/>
      <c r="BL16" s="484"/>
      <c r="BM16" s="484"/>
      <c r="BN16" s="484"/>
      <c r="BO16" s="484"/>
      <c r="BP16" s="484"/>
      <c r="BQ16" s="484"/>
      <c r="BR16" s="484"/>
      <c r="BS16" s="484"/>
      <c r="BT16" s="484"/>
      <c r="BU16" s="484"/>
      <c r="BV16" s="484"/>
    </row>
    <row r="17" spans="1:74" ht="11.1" customHeight="1" x14ac:dyDescent="0.2">
      <c r="A17" s="119" t="s">
        <v>647</v>
      </c>
      <c r="B17" s="204" t="s">
        <v>447</v>
      </c>
      <c r="C17" s="213">
        <v>16.314456958000001</v>
      </c>
      <c r="D17" s="213">
        <v>17.253040842000001</v>
      </c>
      <c r="E17" s="213">
        <v>16.902234652000001</v>
      </c>
      <c r="F17" s="213">
        <v>15.695309827999999</v>
      </c>
      <c r="G17" s="213">
        <v>15.145547477999999</v>
      </c>
      <c r="H17" s="213">
        <v>14.970571458</v>
      </c>
      <c r="I17" s="213">
        <v>14.819655142</v>
      </c>
      <c r="J17" s="213">
        <v>14.906760697999999</v>
      </c>
      <c r="K17" s="213">
        <v>15.029492757</v>
      </c>
      <c r="L17" s="213">
        <v>15.065967892</v>
      </c>
      <c r="M17" s="213">
        <v>14.636707569</v>
      </c>
      <c r="N17" s="213">
        <v>14.885184487</v>
      </c>
      <c r="O17" s="213">
        <v>15.104742558</v>
      </c>
      <c r="P17" s="213">
        <v>15.602033486</v>
      </c>
      <c r="Q17" s="213">
        <v>15.331411805</v>
      </c>
      <c r="R17" s="213">
        <v>15.181022395999999</v>
      </c>
      <c r="S17" s="213">
        <v>14.942792387000001</v>
      </c>
      <c r="T17" s="213">
        <v>15.159099721</v>
      </c>
      <c r="U17" s="213">
        <v>15.152492327999999</v>
      </c>
      <c r="V17" s="213">
        <v>15.177783594999999</v>
      </c>
      <c r="W17" s="213">
        <v>15.471025470000001</v>
      </c>
      <c r="X17" s="213">
        <v>15.39705715</v>
      </c>
      <c r="Y17" s="213">
        <v>14.910925379</v>
      </c>
      <c r="Z17" s="213">
        <v>14.693993809</v>
      </c>
      <c r="AA17" s="213">
        <v>15.156987846</v>
      </c>
      <c r="AB17" s="213">
        <v>15.563060744</v>
      </c>
      <c r="AC17" s="213">
        <v>14.981477511</v>
      </c>
      <c r="AD17" s="213">
        <v>15.138973014999999</v>
      </c>
      <c r="AE17" s="213">
        <v>14.938683792000001</v>
      </c>
      <c r="AF17" s="213">
        <v>15.608395574999999</v>
      </c>
      <c r="AG17" s="213">
        <v>15.764434634000001</v>
      </c>
      <c r="AH17" s="213">
        <v>15.635785082</v>
      </c>
      <c r="AI17" s="213">
        <v>16.007322855000002</v>
      </c>
      <c r="AJ17" s="213">
        <v>15.749851913000001</v>
      </c>
      <c r="AK17" s="213">
        <v>15.586935175000001</v>
      </c>
      <c r="AL17" s="213">
        <v>15.548240291000001</v>
      </c>
      <c r="AM17" s="213">
        <v>16.571260240000001</v>
      </c>
      <c r="AN17" s="213">
        <v>17.102219029</v>
      </c>
      <c r="AO17" s="213">
        <v>17.01988338</v>
      </c>
      <c r="AP17" s="213">
        <v>16.150565388</v>
      </c>
      <c r="AQ17" s="213">
        <v>16.090748863999998</v>
      </c>
      <c r="AR17" s="213">
        <v>15.864793374</v>
      </c>
      <c r="AS17" s="213">
        <v>16.055288397000002</v>
      </c>
      <c r="AT17" s="213">
        <v>16.094921773999999</v>
      </c>
      <c r="AU17" s="213">
        <v>16.827552739000001</v>
      </c>
      <c r="AV17" s="213">
        <v>16.538600971000001</v>
      </c>
      <c r="AW17" s="213">
        <v>16.387920098999999</v>
      </c>
      <c r="AX17" s="213">
        <v>16.669992925999999</v>
      </c>
      <c r="AY17" s="213">
        <v>16.736607658</v>
      </c>
      <c r="AZ17" s="213">
        <v>16.902633236</v>
      </c>
      <c r="BA17" s="213">
        <v>16.856700497999999</v>
      </c>
      <c r="BB17" s="213">
        <v>16.290332777</v>
      </c>
      <c r="BC17" s="213">
        <v>16.083140348000001</v>
      </c>
      <c r="BD17" s="213">
        <v>16.345114387999999</v>
      </c>
      <c r="BE17" s="213">
        <v>15.867698831</v>
      </c>
      <c r="BF17" s="213">
        <v>16.098389999999998</v>
      </c>
      <c r="BG17" s="213">
        <v>16.807790000000001</v>
      </c>
      <c r="BH17" s="213">
        <v>16.491009999999999</v>
      </c>
      <c r="BI17" s="351">
        <v>16.345929999999999</v>
      </c>
      <c r="BJ17" s="351">
        <v>16.616849999999999</v>
      </c>
      <c r="BK17" s="351">
        <v>16.676189999999998</v>
      </c>
      <c r="BL17" s="351">
        <v>16.838329999999999</v>
      </c>
      <c r="BM17" s="351">
        <v>16.790479999999999</v>
      </c>
      <c r="BN17" s="351">
        <v>16.215800000000002</v>
      </c>
      <c r="BO17" s="351">
        <v>15.99926</v>
      </c>
      <c r="BP17" s="351">
        <v>16.257940000000001</v>
      </c>
      <c r="BQ17" s="351">
        <v>15.86482</v>
      </c>
      <c r="BR17" s="351">
        <v>16.037379999999999</v>
      </c>
      <c r="BS17" s="351">
        <v>16.78473</v>
      </c>
      <c r="BT17" s="351">
        <v>16.50543</v>
      </c>
      <c r="BU17" s="351">
        <v>16.395389999999999</v>
      </c>
      <c r="BV17" s="351">
        <v>16.711490000000001</v>
      </c>
    </row>
    <row r="18" spans="1:74" ht="11.1" customHeight="1" x14ac:dyDescent="0.2">
      <c r="A18" s="119" t="s">
        <v>648</v>
      </c>
      <c r="B18" s="187" t="s">
        <v>480</v>
      </c>
      <c r="C18" s="213">
        <v>12.570255346</v>
      </c>
      <c r="D18" s="213">
        <v>13.343893066</v>
      </c>
      <c r="E18" s="213">
        <v>13.527020679</v>
      </c>
      <c r="F18" s="213">
        <v>12.732776807</v>
      </c>
      <c r="G18" s="213">
        <v>12.701308815000001</v>
      </c>
      <c r="H18" s="213">
        <v>13.905565158</v>
      </c>
      <c r="I18" s="213">
        <v>13.701838828</v>
      </c>
      <c r="J18" s="213">
        <v>13.569882968</v>
      </c>
      <c r="K18" s="213">
        <v>13.61720877</v>
      </c>
      <c r="L18" s="213">
        <v>12.991960978</v>
      </c>
      <c r="M18" s="213">
        <v>12.307156946999999</v>
      </c>
      <c r="N18" s="213">
        <v>12.221743417000001</v>
      </c>
      <c r="O18" s="213">
        <v>11.882508424999999</v>
      </c>
      <c r="P18" s="213">
        <v>11.964558072999999</v>
      </c>
      <c r="Q18" s="213">
        <v>12.018360296999999</v>
      </c>
      <c r="R18" s="213">
        <v>12.1301044</v>
      </c>
      <c r="S18" s="213">
        <v>12.057739166999999</v>
      </c>
      <c r="T18" s="213">
        <v>13.011075419999999</v>
      </c>
      <c r="U18" s="213">
        <v>13.259329985999999</v>
      </c>
      <c r="V18" s="213">
        <v>13.194758229</v>
      </c>
      <c r="W18" s="213">
        <v>13.250050395000001</v>
      </c>
      <c r="X18" s="213">
        <v>12.544548915</v>
      </c>
      <c r="Y18" s="213">
        <v>12.081446328</v>
      </c>
      <c r="Z18" s="213">
        <v>11.897382086</v>
      </c>
      <c r="AA18" s="213">
        <v>12.00031312</v>
      </c>
      <c r="AB18" s="213">
        <v>11.975014612000001</v>
      </c>
      <c r="AC18" s="213">
        <v>12.171478540000001</v>
      </c>
      <c r="AD18" s="213">
        <v>12.131689080999999</v>
      </c>
      <c r="AE18" s="213">
        <v>12.626260727</v>
      </c>
      <c r="AF18" s="213">
        <v>13.405996774</v>
      </c>
      <c r="AG18" s="213">
        <v>13.362204097999999</v>
      </c>
      <c r="AH18" s="213">
        <v>13.360599757999999</v>
      </c>
      <c r="AI18" s="213">
        <v>13.26677935</v>
      </c>
      <c r="AJ18" s="213">
        <v>12.491535376</v>
      </c>
      <c r="AK18" s="213">
        <v>11.995394642999999</v>
      </c>
      <c r="AL18" s="213">
        <v>11.719537403</v>
      </c>
      <c r="AM18" s="213">
        <v>12.413813485</v>
      </c>
      <c r="AN18" s="213">
        <v>12.244139518000001</v>
      </c>
      <c r="AO18" s="213">
        <v>11.638468494</v>
      </c>
      <c r="AP18" s="213">
        <v>11.668789045</v>
      </c>
      <c r="AQ18" s="213">
        <v>12.053337568</v>
      </c>
      <c r="AR18" s="213">
        <v>12.828544863999999</v>
      </c>
      <c r="AS18" s="213">
        <v>13.233528268000001</v>
      </c>
      <c r="AT18" s="213">
        <v>12.990015426999999</v>
      </c>
      <c r="AU18" s="213">
        <v>13.1759021</v>
      </c>
      <c r="AV18" s="213">
        <v>12.505979726</v>
      </c>
      <c r="AW18" s="213">
        <v>12.01727477</v>
      </c>
      <c r="AX18" s="213">
        <v>11.715399996</v>
      </c>
      <c r="AY18" s="213">
        <v>11.402006966</v>
      </c>
      <c r="AZ18" s="213">
        <v>11.752326834</v>
      </c>
      <c r="BA18" s="213">
        <v>11.542744579000001</v>
      </c>
      <c r="BB18" s="213">
        <v>11.808583226</v>
      </c>
      <c r="BC18" s="213">
        <v>11.970165966</v>
      </c>
      <c r="BD18" s="213">
        <v>12.704410905</v>
      </c>
      <c r="BE18" s="213">
        <v>13.059127042</v>
      </c>
      <c r="BF18" s="213">
        <v>12.71048</v>
      </c>
      <c r="BG18" s="213">
        <v>12.84938</v>
      </c>
      <c r="BH18" s="213">
        <v>12.147629999999999</v>
      </c>
      <c r="BI18" s="351">
        <v>11.61636</v>
      </c>
      <c r="BJ18" s="351">
        <v>11.3011</v>
      </c>
      <c r="BK18" s="351">
        <v>11.033429999999999</v>
      </c>
      <c r="BL18" s="351">
        <v>11.302659999999999</v>
      </c>
      <c r="BM18" s="351">
        <v>11.105270000000001</v>
      </c>
      <c r="BN18" s="351">
        <v>11.422840000000001</v>
      </c>
      <c r="BO18" s="351">
        <v>11.628780000000001</v>
      </c>
      <c r="BP18" s="351">
        <v>12.429729999999999</v>
      </c>
      <c r="BQ18" s="351">
        <v>12.78158</v>
      </c>
      <c r="BR18" s="351">
        <v>12.544969999999999</v>
      </c>
      <c r="BS18" s="351">
        <v>12.688980000000001</v>
      </c>
      <c r="BT18" s="351">
        <v>12.07447</v>
      </c>
      <c r="BU18" s="351">
        <v>11.56597</v>
      </c>
      <c r="BV18" s="351">
        <v>11.24174</v>
      </c>
    </row>
    <row r="19" spans="1:74" ht="11.1" customHeight="1" x14ac:dyDescent="0.2">
      <c r="A19" s="119" t="s">
        <v>649</v>
      </c>
      <c r="B19" s="204" t="s">
        <v>448</v>
      </c>
      <c r="C19" s="213">
        <v>9.6229572989999994</v>
      </c>
      <c r="D19" s="213">
        <v>9.8416027902999996</v>
      </c>
      <c r="E19" s="213">
        <v>10.009736991</v>
      </c>
      <c r="F19" s="213">
        <v>9.9195900860999995</v>
      </c>
      <c r="G19" s="213">
        <v>9.9677579797</v>
      </c>
      <c r="H19" s="213">
        <v>10.100003216999999</v>
      </c>
      <c r="I19" s="213">
        <v>10.193378252</v>
      </c>
      <c r="J19" s="213">
        <v>10.092400929</v>
      </c>
      <c r="K19" s="213">
        <v>10.026771181000001</v>
      </c>
      <c r="L19" s="213">
        <v>9.9756902163000003</v>
      </c>
      <c r="M19" s="213">
        <v>9.9330590678000004</v>
      </c>
      <c r="N19" s="213">
        <v>9.6595238749999996</v>
      </c>
      <c r="O19" s="213">
        <v>9.6059627195000008</v>
      </c>
      <c r="P19" s="213">
        <v>9.8082229446000007</v>
      </c>
      <c r="Q19" s="213">
        <v>9.8374674377000009</v>
      </c>
      <c r="R19" s="213">
        <v>9.8830967594000008</v>
      </c>
      <c r="S19" s="213">
        <v>10.039406247000001</v>
      </c>
      <c r="T19" s="213">
        <v>9.9865964138999992</v>
      </c>
      <c r="U19" s="213">
        <v>9.9875006478999993</v>
      </c>
      <c r="V19" s="213">
        <v>10.010501974</v>
      </c>
      <c r="W19" s="213">
        <v>10.079436661000001</v>
      </c>
      <c r="X19" s="213">
        <v>10.142913457000001</v>
      </c>
      <c r="Y19" s="213">
        <v>10.144413363</v>
      </c>
      <c r="Z19" s="213">
        <v>9.9560592799999998</v>
      </c>
      <c r="AA19" s="213">
        <v>9.8068424724999996</v>
      </c>
      <c r="AB19" s="213">
        <v>10.095937994</v>
      </c>
      <c r="AC19" s="213">
        <v>10.396066415</v>
      </c>
      <c r="AD19" s="213">
        <v>10.247059937</v>
      </c>
      <c r="AE19" s="213">
        <v>10.43630308</v>
      </c>
      <c r="AF19" s="213">
        <v>10.2857305</v>
      </c>
      <c r="AG19" s="213">
        <v>10.066073252000001</v>
      </c>
      <c r="AH19" s="213">
        <v>10.223378031999999</v>
      </c>
      <c r="AI19" s="213">
        <v>10.154097082</v>
      </c>
      <c r="AJ19" s="213">
        <v>10.137790732999999</v>
      </c>
      <c r="AK19" s="213">
        <v>10.153511655000001</v>
      </c>
      <c r="AL19" s="213">
        <v>9.9147053347000007</v>
      </c>
      <c r="AM19" s="213">
        <v>10.135076316999999</v>
      </c>
      <c r="AN19" s="213">
        <v>10.252282731999999</v>
      </c>
      <c r="AO19" s="213">
        <v>10.167390819</v>
      </c>
      <c r="AP19" s="213">
        <v>10.238677280999999</v>
      </c>
      <c r="AQ19" s="213">
        <v>10.266157599</v>
      </c>
      <c r="AR19" s="213">
        <v>10.149807245</v>
      </c>
      <c r="AS19" s="213">
        <v>10.225602690000001</v>
      </c>
      <c r="AT19" s="213">
        <v>10.091439039999999</v>
      </c>
      <c r="AU19" s="213">
        <v>10.137431932</v>
      </c>
      <c r="AV19" s="213">
        <v>10.327276041999999</v>
      </c>
      <c r="AW19" s="213">
        <v>10.307371029</v>
      </c>
      <c r="AX19" s="213">
        <v>9.9037033252000004</v>
      </c>
      <c r="AY19" s="213">
        <v>9.9649295764999994</v>
      </c>
      <c r="AZ19" s="213">
        <v>10.27317934</v>
      </c>
      <c r="BA19" s="213">
        <v>10.216535251</v>
      </c>
      <c r="BB19" s="213">
        <v>10.330328578</v>
      </c>
      <c r="BC19" s="213">
        <v>10.277753454999999</v>
      </c>
      <c r="BD19" s="213">
        <v>10.265555193000001</v>
      </c>
      <c r="BE19" s="213">
        <v>10.116663614</v>
      </c>
      <c r="BF19" s="213">
        <v>10.107139999999999</v>
      </c>
      <c r="BG19" s="213">
        <v>10.16095</v>
      </c>
      <c r="BH19" s="213">
        <v>10.327170000000001</v>
      </c>
      <c r="BI19" s="351">
        <v>10.29176</v>
      </c>
      <c r="BJ19" s="351">
        <v>9.8767750000000003</v>
      </c>
      <c r="BK19" s="351">
        <v>9.9684849999999994</v>
      </c>
      <c r="BL19" s="351">
        <v>10.256360000000001</v>
      </c>
      <c r="BM19" s="351">
        <v>10.20748</v>
      </c>
      <c r="BN19" s="351">
        <v>10.350540000000001</v>
      </c>
      <c r="BO19" s="351">
        <v>10.319800000000001</v>
      </c>
      <c r="BP19" s="351">
        <v>10.33339</v>
      </c>
      <c r="BQ19" s="351">
        <v>10.2301</v>
      </c>
      <c r="BR19" s="351">
        <v>10.22092</v>
      </c>
      <c r="BS19" s="351">
        <v>10.2957</v>
      </c>
      <c r="BT19" s="351">
        <v>10.486179999999999</v>
      </c>
      <c r="BU19" s="351">
        <v>10.44952</v>
      </c>
      <c r="BV19" s="351">
        <v>10.02294</v>
      </c>
    </row>
    <row r="20" spans="1:74" ht="11.1" customHeight="1" x14ac:dyDescent="0.2">
      <c r="A20" s="119" t="s">
        <v>650</v>
      </c>
      <c r="B20" s="204" t="s">
        <v>449</v>
      </c>
      <c r="C20" s="213">
        <v>8.5151461275999996</v>
      </c>
      <c r="D20" s="213">
        <v>8.6066145547000001</v>
      </c>
      <c r="E20" s="213">
        <v>8.6250471405999996</v>
      </c>
      <c r="F20" s="213">
        <v>8.9571513036999999</v>
      </c>
      <c r="G20" s="213">
        <v>9.3983631035999995</v>
      </c>
      <c r="H20" s="213">
        <v>10.198256784</v>
      </c>
      <c r="I20" s="213">
        <v>10.202046221</v>
      </c>
      <c r="J20" s="213">
        <v>10.178145394</v>
      </c>
      <c r="K20" s="213">
        <v>9.5147276351999999</v>
      </c>
      <c r="L20" s="213">
        <v>9.1173378295000003</v>
      </c>
      <c r="M20" s="213">
        <v>8.8565785197999993</v>
      </c>
      <c r="N20" s="213">
        <v>8.7418906396999994</v>
      </c>
      <c r="O20" s="213">
        <v>8.7949072140000002</v>
      </c>
      <c r="P20" s="213">
        <v>8.9784210425000008</v>
      </c>
      <c r="Q20" s="213">
        <v>9.0223215413000002</v>
      </c>
      <c r="R20" s="213">
        <v>9.1636530003000001</v>
      </c>
      <c r="S20" s="213">
        <v>9.6858538451000005</v>
      </c>
      <c r="T20" s="213">
        <v>10.325402219000001</v>
      </c>
      <c r="U20" s="213">
        <v>10.303674568</v>
      </c>
      <c r="V20" s="213">
        <v>10.390038774000001</v>
      </c>
      <c r="W20" s="213">
        <v>9.9161274533999997</v>
      </c>
      <c r="X20" s="213">
        <v>9.2869511938000002</v>
      </c>
      <c r="Y20" s="213">
        <v>9.2697753763000001</v>
      </c>
      <c r="Z20" s="213">
        <v>8.9218862330000004</v>
      </c>
      <c r="AA20" s="213">
        <v>8.8768808277000009</v>
      </c>
      <c r="AB20" s="213">
        <v>9.4363060092000008</v>
      </c>
      <c r="AC20" s="213">
        <v>9.1559729313999991</v>
      </c>
      <c r="AD20" s="213">
        <v>9.4874038021999993</v>
      </c>
      <c r="AE20" s="213">
        <v>10.075402232</v>
      </c>
      <c r="AF20" s="213">
        <v>10.763631525999999</v>
      </c>
      <c r="AG20" s="213">
        <v>10.809409045000001</v>
      </c>
      <c r="AH20" s="213">
        <v>10.837356102999999</v>
      </c>
      <c r="AI20" s="213">
        <v>10.113164827</v>
      </c>
      <c r="AJ20" s="213">
        <v>9.5614326694000003</v>
      </c>
      <c r="AK20" s="213">
        <v>9.2435446369999994</v>
      </c>
      <c r="AL20" s="213">
        <v>8.9815770103000006</v>
      </c>
      <c r="AM20" s="213">
        <v>9.0497685225000009</v>
      </c>
      <c r="AN20" s="213">
        <v>9.2848748507999996</v>
      </c>
      <c r="AO20" s="213">
        <v>9.3288594845000006</v>
      </c>
      <c r="AP20" s="213">
        <v>9.3212146115000003</v>
      </c>
      <c r="AQ20" s="213">
        <v>10.057625612000001</v>
      </c>
      <c r="AR20" s="213">
        <v>10.717934664</v>
      </c>
      <c r="AS20" s="213">
        <v>10.766486926000001</v>
      </c>
      <c r="AT20" s="213">
        <v>10.541758569000001</v>
      </c>
      <c r="AU20" s="213">
        <v>9.9915246869000001</v>
      </c>
      <c r="AV20" s="213">
        <v>9.5383116089000008</v>
      </c>
      <c r="AW20" s="213">
        <v>9.2498300843999992</v>
      </c>
      <c r="AX20" s="213">
        <v>9.0390331646999993</v>
      </c>
      <c r="AY20" s="213">
        <v>8.7410812688000004</v>
      </c>
      <c r="AZ20" s="213">
        <v>9.0215213990999992</v>
      </c>
      <c r="BA20" s="213">
        <v>9.1779607778999992</v>
      </c>
      <c r="BB20" s="213">
        <v>9.3649296825999997</v>
      </c>
      <c r="BC20" s="213">
        <v>10.011786396</v>
      </c>
      <c r="BD20" s="213">
        <v>10.662939618999999</v>
      </c>
      <c r="BE20" s="213">
        <v>10.593899201999999</v>
      </c>
      <c r="BF20" s="213">
        <v>10.49183</v>
      </c>
      <c r="BG20" s="213">
        <v>9.9074109999999997</v>
      </c>
      <c r="BH20" s="213">
        <v>9.5077730000000003</v>
      </c>
      <c r="BI20" s="351">
        <v>9.2919450000000001</v>
      </c>
      <c r="BJ20" s="351">
        <v>9.0674290000000006</v>
      </c>
      <c r="BK20" s="351">
        <v>8.8659269999999992</v>
      </c>
      <c r="BL20" s="351">
        <v>9.1779240000000009</v>
      </c>
      <c r="BM20" s="351">
        <v>9.3549279999999992</v>
      </c>
      <c r="BN20" s="351">
        <v>9.5859609999999993</v>
      </c>
      <c r="BO20" s="351">
        <v>10.281739999999999</v>
      </c>
      <c r="BP20" s="351">
        <v>11.00004</v>
      </c>
      <c r="BQ20" s="351">
        <v>11.001329999999999</v>
      </c>
      <c r="BR20" s="351">
        <v>10.856960000000001</v>
      </c>
      <c r="BS20" s="351">
        <v>10.364089999999999</v>
      </c>
      <c r="BT20" s="351">
        <v>9.9251520000000006</v>
      </c>
      <c r="BU20" s="351">
        <v>9.6649259999999995</v>
      </c>
      <c r="BV20" s="351">
        <v>9.4143229999999996</v>
      </c>
    </row>
    <row r="21" spans="1:74" ht="11.1" customHeight="1" x14ac:dyDescent="0.2">
      <c r="A21" s="119" t="s">
        <v>651</v>
      </c>
      <c r="B21" s="204" t="s">
        <v>450</v>
      </c>
      <c r="C21" s="213">
        <v>9.4961947671000004</v>
      </c>
      <c r="D21" s="213">
        <v>9.7674941190000002</v>
      </c>
      <c r="E21" s="213">
        <v>9.6356623366999994</v>
      </c>
      <c r="F21" s="213">
        <v>9.4065313331000002</v>
      </c>
      <c r="G21" s="213">
        <v>9.3988216814999994</v>
      </c>
      <c r="H21" s="213">
        <v>9.4589730298999992</v>
      </c>
      <c r="I21" s="213">
        <v>9.7436303438999996</v>
      </c>
      <c r="J21" s="213">
        <v>9.4779786210000001</v>
      </c>
      <c r="K21" s="213">
        <v>9.4745665117000009</v>
      </c>
      <c r="L21" s="213">
        <v>9.4075099056999996</v>
      </c>
      <c r="M21" s="213">
        <v>9.3022847358000007</v>
      </c>
      <c r="N21" s="213">
        <v>9.2457469613000001</v>
      </c>
      <c r="O21" s="213">
        <v>9.3205561284999998</v>
      </c>
      <c r="P21" s="213">
        <v>9.4463814847999998</v>
      </c>
      <c r="Q21" s="213">
        <v>9.2287710311000009</v>
      </c>
      <c r="R21" s="213">
        <v>9.1692888617000001</v>
      </c>
      <c r="S21" s="213">
        <v>9.1984099296000004</v>
      </c>
      <c r="T21" s="213">
        <v>9.3105224857</v>
      </c>
      <c r="U21" s="213">
        <v>9.2265688929999996</v>
      </c>
      <c r="V21" s="213">
        <v>9.2161903181000007</v>
      </c>
      <c r="W21" s="213">
        <v>9.2031148117000008</v>
      </c>
      <c r="X21" s="213">
        <v>9.2352254334000001</v>
      </c>
      <c r="Y21" s="213">
        <v>9.2332733702999992</v>
      </c>
      <c r="Z21" s="213">
        <v>9.1434315697000006</v>
      </c>
      <c r="AA21" s="213">
        <v>9.3016836072999993</v>
      </c>
      <c r="AB21" s="213">
        <v>9.4568581853999998</v>
      </c>
      <c r="AC21" s="213">
        <v>9.3903384501999998</v>
      </c>
      <c r="AD21" s="213">
        <v>9.3687279603999993</v>
      </c>
      <c r="AE21" s="213">
        <v>9.3196901930999996</v>
      </c>
      <c r="AF21" s="213">
        <v>9.3391684581999996</v>
      </c>
      <c r="AG21" s="213">
        <v>9.3712894600999999</v>
      </c>
      <c r="AH21" s="213">
        <v>9.4052422432</v>
      </c>
      <c r="AI21" s="213">
        <v>9.5156722935999998</v>
      </c>
      <c r="AJ21" s="213">
        <v>9.5165879196999992</v>
      </c>
      <c r="AK21" s="213">
        <v>9.3562371358000007</v>
      </c>
      <c r="AL21" s="213">
        <v>9.3607272437999995</v>
      </c>
      <c r="AM21" s="213">
        <v>9.5856653896000008</v>
      </c>
      <c r="AN21" s="213">
        <v>9.6522976415000006</v>
      </c>
      <c r="AO21" s="213">
        <v>9.2776192111999993</v>
      </c>
      <c r="AP21" s="213">
        <v>9.3106321106000003</v>
      </c>
      <c r="AQ21" s="213">
        <v>9.1744330709999993</v>
      </c>
      <c r="AR21" s="213">
        <v>9.2664240185000004</v>
      </c>
      <c r="AS21" s="213">
        <v>9.2398480018000004</v>
      </c>
      <c r="AT21" s="213">
        <v>9.0514108953000001</v>
      </c>
      <c r="AU21" s="213">
        <v>9.1219990113999998</v>
      </c>
      <c r="AV21" s="213">
        <v>9.2943465290000002</v>
      </c>
      <c r="AW21" s="213">
        <v>9.3941051827000006</v>
      </c>
      <c r="AX21" s="213">
        <v>9.2231894616000005</v>
      </c>
      <c r="AY21" s="213">
        <v>9.3313416408999998</v>
      </c>
      <c r="AZ21" s="213">
        <v>9.5764299923999996</v>
      </c>
      <c r="BA21" s="213">
        <v>9.4243958753000001</v>
      </c>
      <c r="BB21" s="213">
        <v>9.4890007635</v>
      </c>
      <c r="BC21" s="213">
        <v>9.3074684552000004</v>
      </c>
      <c r="BD21" s="213">
        <v>9.3326653229000005</v>
      </c>
      <c r="BE21" s="213">
        <v>9.3845571153999998</v>
      </c>
      <c r="BF21" s="213">
        <v>9.0846470000000004</v>
      </c>
      <c r="BG21" s="213">
        <v>9.1326750000000008</v>
      </c>
      <c r="BH21" s="213">
        <v>9.2636120000000002</v>
      </c>
      <c r="BI21" s="351">
        <v>9.3558350000000008</v>
      </c>
      <c r="BJ21" s="351">
        <v>9.1278030000000001</v>
      </c>
      <c r="BK21" s="351">
        <v>9.2122689999999992</v>
      </c>
      <c r="BL21" s="351">
        <v>9.4459339999999994</v>
      </c>
      <c r="BM21" s="351">
        <v>9.2966940000000005</v>
      </c>
      <c r="BN21" s="351">
        <v>9.3369499999999999</v>
      </c>
      <c r="BO21" s="351">
        <v>9.1882710000000003</v>
      </c>
      <c r="BP21" s="351">
        <v>9.1915399999999998</v>
      </c>
      <c r="BQ21" s="351">
        <v>9.2545950000000001</v>
      </c>
      <c r="BR21" s="351">
        <v>8.968216</v>
      </c>
      <c r="BS21" s="351">
        <v>9.0674569999999992</v>
      </c>
      <c r="BT21" s="351">
        <v>9.2087319999999995</v>
      </c>
      <c r="BU21" s="351">
        <v>9.2978919999999992</v>
      </c>
      <c r="BV21" s="351">
        <v>9.0829900000000006</v>
      </c>
    </row>
    <row r="22" spans="1:74" ht="11.1" customHeight="1" x14ac:dyDescent="0.2">
      <c r="A22" s="119" t="s">
        <v>652</v>
      </c>
      <c r="B22" s="204" t="s">
        <v>451</v>
      </c>
      <c r="C22" s="213">
        <v>10.0544121</v>
      </c>
      <c r="D22" s="213">
        <v>10.332084921</v>
      </c>
      <c r="E22" s="213">
        <v>10.175801995</v>
      </c>
      <c r="F22" s="213">
        <v>10.276728962</v>
      </c>
      <c r="G22" s="213">
        <v>10.217670986</v>
      </c>
      <c r="H22" s="213">
        <v>10.379832552</v>
      </c>
      <c r="I22" s="213">
        <v>10.299759205999999</v>
      </c>
      <c r="J22" s="213">
        <v>10.30372537</v>
      </c>
      <c r="K22" s="213">
        <v>10.335453997</v>
      </c>
      <c r="L22" s="213">
        <v>10.176815055</v>
      </c>
      <c r="M22" s="213">
        <v>10.142356369</v>
      </c>
      <c r="N22" s="213">
        <v>10.051081553</v>
      </c>
      <c r="O22" s="213">
        <v>9.9693226834999997</v>
      </c>
      <c r="P22" s="213">
        <v>10.000310733999999</v>
      </c>
      <c r="Q22" s="213">
        <v>10.010074657000001</v>
      </c>
      <c r="R22" s="213">
        <v>9.9939415844999999</v>
      </c>
      <c r="S22" s="213">
        <v>9.9280274829999993</v>
      </c>
      <c r="T22" s="213">
        <v>10.26148686</v>
      </c>
      <c r="U22" s="213">
        <v>10.232529728999999</v>
      </c>
      <c r="V22" s="213">
        <v>10.210977285</v>
      </c>
      <c r="W22" s="213">
        <v>10.299693940999999</v>
      </c>
      <c r="X22" s="213">
        <v>10.393426496</v>
      </c>
      <c r="Y22" s="213">
        <v>10.453388109</v>
      </c>
      <c r="Z22" s="213">
        <v>10.542033696000001</v>
      </c>
      <c r="AA22" s="213">
        <v>10.505013047</v>
      </c>
      <c r="AB22" s="213">
        <v>10.682125572</v>
      </c>
      <c r="AC22" s="213">
        <v>10.600890358999999</v>
      </c>
      <c r="AD22" s="213">
        <v>10.509807350999999</v>
      </c>
      <c r="AE22" s="213">
        <v>10.495705541</v>
      </c>
      <c r="AF22" s="213">
        <v>10.734287952000001</v>
      </c>
      <c r="AG22" s="213">
        <v>10.615406162999999</v>
      </c>
      <c r="AH22" s="213">
        <v>10.597739946000001</v>
      </c>
      <c r="AI22" s="213">
        <v>10.727172348</v>
      </c>
      <c r="AJ22" s="213">
        <v>10.503359146999999</v>
      </c>
      <c r="AK22" s="213">
        <v>10.69653512</v>
      </c>
      <c r="AL22" s="213">
        <v>10.567096673</v>
      </c>
      <c r="AM22" s="213">
        <v>10.326080073</v>
      </c>
      <c r="AN22" s="213">
        <v>10.621200312999999</v>
      </c>
      <c r="AO22" s="213">
        <v>10.760637774999999</v>
      </c>
      <c r="AP22" s="213">
        <v>10.609505032</v>
      </c>
      <c r="AQ22" s="213">
        <v>10.446746812000001</v>
      </c>
      <c r="AR22" s="213">
        <v>10.505979398999999</v>
      </c>
      <c r="AS22" s="213">
        <v>10.347971438</v>
      </c>
      <c r="AT22" s="213">
        <v>10.397990460999999</v>
      </c>
      <c r="AU22" s="213">
        <v>10.379589638000001</v>
      </c>
      <c r="AV22" s="213">
        <v>10.372479739999999</v>
      </c>
      <c r="AW22" s="213">
        <v>10.789937491</v>
      </c>
      <c r="AX22" s="213">
        <v>10.646296869</v>
      </c>
      <c r="AY22" s="213">
        <v>10.600747855</v>
      </c>
      <c r="AZ22" s="213">
        <v>10.817919948</v>
      </c>
      <c r="BA22" s="213">
        <v>10.704111229</v>
      </c>
      <c r="BB22" s="213">
        <v>10.729590639</v>
      </c>
      <c r="BC22" s="213">
        <v>10.641609451000001</v>
      </c>
      <c r="BD22" s="213">
        <v>10.748897682000001</v>
      </c>
      <c r="BE22" s="213">
        <v>10.739360929</v>
      </c>
      <c r="BF22" s="213">
        <v>10.65033</v>
      </c>
      <c r="BG22" s="213">
        <v>10.52515</v>
      </c>
      <c r="BH22" s="213">
        <v>10.47236</v>
      </c>
      <c r="BI22" s="351">
        <v>10.94402</v>
      </c>
      <c r="BJ22" s="351">
        <v>10.73504</v>
      </c>
      <c r="BK22" s="351">
        <v>10.72649</v>
      </c>
      <c r="BL22" s="351">
        <v>10.94303</v>
      </c>
      <c r="BM22" s="351">
        <v>10.86923</v>
      </c>
      <c r="BN22" s="351">
        <v>10.94983</v>
      </c>
      <c r="BO22" s="351">
        <v>10.94022</v>
      </c>
      <c r="BP22" s="351">
        <v>11.02337</v>
      </c>
      <c r="BQ22" s="351">
        <v>11.00963</v>
      </c>
      <c r="BR22" s="351">
        <v>10.889849999999999</v>
      </c>
      <c r="BS22" s="351">
        <v>10.945930000000001</v>
      </c>
      <c r="BT22" s="351">
        <v>10.88181</v>
      </c>
      <c r="BU22" s="351">
        <v>11.26304</v>
      </c>
      <c r="BV22" s="351">
        <v>11.01418</v>
      </c>
    </row>
    <row r="23" spans="1:74" ht="11.1" customHeight="1" x14ac:dyDescent="0.2">
      <c r="A23" s="119" t="s">
        <v>653</v>
      </c>
      <c r="B23" s="204" t="s">
        <v>452</v>
      </c>
      <c r="C23" s="213">
        <v>8.2923188279000009</v>
      </c>
      <c r="D23" s="213">
        <v>8.3810549014000006</v>
      </c>
      <c r="E23" s="213">
        <v>8.3940601840000006</v>
      </c>
      <c r="F23" s="213">
        <v>7.9903938595000001</v>
      </c>
      <c r="G23" s="213">
        <v>8.2128055480000004</v>
      </c>
      <c r="H23" s="213">
        <v>8.2891514418999996</v>
      </c>
      <c r="I23" s="213">
        <v>8.1772034325000007</v>
      </c>
      <c r="J23" s="213">
        <v>8.2481270809999998</v>
      </c>
      <c r="K23" s="213">
        <v>8.2186301891000006</v>
      </c>
      <c r="L23" s="213">
        <v>8.0403781013</v>
      </c>
      <c r="M23" s="213">
        <v>7.9703493817000002</v>
      </c>
      <c r="N23" s="213">
        <v>7.8829164396999998</v>
      </c>
      <c r="O23" s="213">
        <v>8.1755482692000001</v>
      </c>
      <c r="P23" s="213">
        <v>8.2672297176999994</v>
      </c>
      <c r="Q23" s="213">
        <v>8.2812295918000007</v>
      </c>
      <c r="R23" s="213">
        <v>8.1543240160000003</v>
      </c>
      <c r="S23" s="213">
        <v>8.1957976135999999</v>
      </c>
      <c r="T23" s="213">
        <v>8.2710036457000005</v>
      </c>
      <c r="U23" s="213">
        <v>8.1658976023999994</v>
      </c>
      <c r="V23" s="213">
        <v>8.2227453885999999</v>
      </c>
      <c r="W23" s="213">
        <v>8.3298132034000005</v>
      </c>
      <c r="X23" s="213">
        <v>8.3416221890000006</v>
      </c>
      <c r="Y23" s="213">
        <v>8.1617750828000002</v>
      </c>
      <c r="Z23" s="213">
        <v>8.2222224835999995</v>
      </c>
      <c r="AA23" s="213">
        <v>8.1837244055999996</v>
      </c>
      <c r="AB23" s="213">
        <v>8.5284943652000003</v>
      </c>
      <c r="AC23" s="213">
        <v>8.3276331340999992</v>
      </c>
      <c r="AD23" s="213">
        <v>8.3797701587999995</v>
      </c>
      <c r="AE23" s="213">
        <v>8.3562124220000005</v>
      </c>
      <c r="AF23" s="213">
        <v>8.5286452552000007</v>
      </c>
      <c r="AG23" s="213">
        <v>8.4070348823999996</v>
      </c>
      <c r="AH23" s="213">
        <v>8.3282682109999993</v>
      </c>
      <c r="AI23" s="213">
        <v>8.3395751196999992</v>
      </c>
      <c r="AJ23" s="213">
        <v>8.2672742182000007</v>
      </c>
      <c r="AK23" s="213">
        <v>8.3416489781000003</v>
      </c>
      <c r="AL23" s="213">
        <v>8.1245910273999993</v>
      </c>
      <c r="AM23" s="213">
        <v>8.2744462312000007</v>
      </c>
      <c r="AN23" s="213">
        <v>8.5578266181</v>
      </c>
      <c r="AO23" s="213">
        <v>8.4420390529000002</v>
      </c>
      <c r="AP23" s="213">
        <v>8.2429371310999997</v>
      </c>
      <c r="AQ23" s="213">
        <v>8.1635274862999996</v>
      </c>
      <c r="AR23" s="213">
        <v>8.2534218361999994</v>
      </c>
      <c r="AS23" s="213">
        <v>8.1505244463000004</v>
      </c>
      <c r="AT23" s="213">
        <v>8.2837897729000005</v>
      </c>
      <c r="AU23" s="213">
        <v>8.0571567054000006</v>
      </c>
      <c r="AV23" s="213">
        <v>7.9894063683000001</v>
      </c>
      <c r="AW23" s="213">
        <v>8.2003740032000003</v>
      </c>
      <c r="AX23" s="213">
        <v>7.8606561827999997</v>
      </c>
      <c r="AY23" s="213">
        <v>7.9180278521999998</v>
      </c>
      <c r="AZ23" s="213">
        <v>8.0723707700999991</v>
      </c>
      <c r="BA23" s="213">
        <v>8.1473883777000005</v>
      </c>
      <c r="BB23" s="213">
        <v>8.1058260790999999</v>
      </c>
      <c r="BC23" s="213">
        <v>7.9949440585999998</v>
      </c>
      <c r="BD23" s="213">
        <v>8.0545626706999993</v>
      </c>
      <c r="BE23" s="213">
        <v>8.0670000702000006</v>
      </c>
      <c r="BF23" s="213">
        <v>8.0768989999999992</v>
      </c>
      <c r="BG23" s="213">
        <v>7.7228510000000004</v>
      </c>
      <c r="BH23" s="213">
        <v>7.6425720000000004</v>
      </c>
      <c r="BI23" s="351">
        <v>7.9047609999999997</v>
      </c>
      <c r="BJ23" s="351">
        <v>7.5851559999999996</v>
      </c>
      <c r="BK23" s="351">
        <v>7.6675509999999996</v>
      </c>
      <c r="BL23" s="351">
        <v>7.7886769999999999</v>
      </c>
      <c r="BM23" s="351">
        <v>7.8858889999999997</v>
      </c>
      <c r="BN23" s="351">
        <v>7.8704510000000001</v>
      </c>
      <c r="BO23" s="351">
        <v>7.7924509999999998</v>
      </c>
      <c r="BP23" s="351">
        <v>7.8809779999999998</v>
      </c>
      <c r="BQ23" s="351">
        <v>7.9284039999999996</v>
      </c>
      <c r="BR23" s="351">
        <v>8.0216100000000008</v>
      </c>
      <c r="BS23" s="351">
        <v>7.7540209999999998</v>
      </c>
      <c r="BT23" s="351">
        <v>7.6896560000000003</v>
      </c>
      <c r="BU23" s="351">
        <v>7.8857999999999997</v>
      </c>
      <c r="BV23" s="351">
        <v>7.5359030000000002</v>
      </c>
    </row>
    <row r="24" spans="1:74" ht="11.1" customHeight="1" x14ac:dyDescent="0.2">
      <c r="A24" s="119" t="s">
        <v>654</v>
      </c>
      <c r="B24" s="204" t="s">
        <v>453</v>
      </c>
      <c r="C24" s="213">
        <v>9.2002639352000006</v>
      </c>
      <c r="D24" s="213">
        <v>9.3995448694999997</v>
      </c>
      <c r="E24" s="213">
        <v>9.4223776558000001</v>
      </c>
      <c r="F24" s="213">
        <v>9.5777087746999996</v>
      </c>
      <c r="G24" s="213">
        <v>9.9187597306999997</v>
      </c>
      <c r="H24" s="213">
        <v>10.181960432</v>
      </c>
      <c r="I24" s="213">
        <v>10.227659426000001</v>
      </c>
      <c r="J24" s="213">
        <v>10.125158336</v>
      </c>
      <c r="K24" s="213">
        <v>10.085117315</v>
      </c>
      <c r="L24" s="213">
        <v>9.7533903712000001</v>
      </c>
      <c r="M24" s="213">
        <v>9.2585557201000004</v>
      </c>
      <c r="N24" s="213">
        <v>8.9902162531999998</v>
      </c>
      <c r="O24" s="213">
        <v>8.7985608436000007</v>
      </c>
      <c r="P24" s="213">
        <v>9.0390374805999993</v>
      </c>
      <c r="Q24" s="213">
        <v>9.0286367993999992</v>
      </c>
      <c r="R24" s="213">
        <v>9.2138058906999998</v>
      </c>
      <c r="S24" s="213">
        <v>9.6978887407999999</v>
      </c>
      <c r="T24" s="213">
        <v>10.058980314999999</v>
      </c>
      <c r="U24" s="213">
        <v>9.9069955044999993</v>
      </c>
      <c r="V24" s="213">
        <v>9.9297190688000008</v>
      </c>
      <c r="W24" s="213">
        <v>10.01473665</v>
      </c>
      <c r="X24" s="213">
        <v>9.6159147603000008</v>
      </c>
      <c r="Y24" s="213">
        <v>9.2062749112999995</v>
      </c>
      <c r="Z24" s="213">
        <v>8.9676399135999993</v>
      </c>
      <c r="AA24" s="213">
        <v>8.9184787960000005</v>
      </c>
      <c r="AB24" s="213">
        <v>9.1451565277999993</v>
      </c>
      <c r="AC24" s="213">
        <v>9.1966350315999996</v>
      </c>
      <c r="AD24" s="213">
        <v>9.3613606390000008</v>
      </c>
      <c r="AE24" s="213">
        <v>9.9024306801000002</v>
      </c>
      <c r="AF24" s="213">
        <v>10.191916329</v>
      </c>
      <c r="AG24" s="213">
        <v>10.140595766000001</v>
      </c>
      <c r="AH24" s="213">
        <v>9.9266288518000003</v>
      </c>
      <c r="AI24" s="213">
        <v>9.8336111615000004</v>
      </c>
      <c r="AJ24" s="213">
        <v>9.8874692836999998</v>
      </c>
      <c r="AK24" s="213">
        <v>9.2738173024999995</v>
      </c>
      <c r="AL24" s="213">
        <v>9.1102557064000003</v>
      </c>
      <c r="AM24" s="213">
        <v>9.0160147835999993</v>
      </c>
      <c r="AN24" s="213">
        <v>9.2550614300999996</v>
      </c>
      <c r="AO24" s="213">
        <v>9.2295767308999999</v>
      </c>
      <c r="AP24" s="213">
        <v>9.4219990342000006</v>
      </c>
      <c r="AQ24" s="213">
        <v>9.8281608574000003</v>
      </c>
      <c r="AR24" s="213">
        <v>10.011167011</v>
      </c>
      <c r="AS24" s="213">
        <v>9.9546183907000003</v>
      </c>
      <c r="AT24" s="213">
        <v>9.9403216505999996</v>
      </c>
      <c r="AU24" s="213">
        <v>9.7537522198000008</v>
      </c>
      <c r="AV24" s="213">
        <v>9.6771806675000001</v>
      </c>
      <c r="AW24" s="213">
        <v>9.2141631805999999</v>
      </c>
      <c r="AX24" s="213">
        <v>8.8806615838000003</v>
      </c>
      <c r="AY24" s="213">
        <v>9.0230077767000001</v>
      </c>
      <c r="AZ24" s="213">
        <v>9.3507235747999999</v>
      </c>
      <c r="BA24" s="213">
        <v>9.2468300148000004</v>
      </c>
      <c r="BB24" s="213">
        <v>9.3105815554000007</v>
      </c>
      <c r="BC24" s="213">
        <v>9.6448322803999993</v>
      </c>
      <c r="BD24" s="213">
        <v>10.147163451999999</v>
      </c>
      <c r="BE24" s="213">
        <v>10.11550153</v>
      </c>
      <c r="BF24" s="213">
        <v>10.06922</v>
      </c>
      <c r="BG24" s="213">
        <v>9.8533229999999996</v>
      </c>
      <c r="BH24" s="213">
        <v>9.7429609999999993</v>
      </c>
      <c r="BI24" s="351">
        <v>9.2531979999999994</v>
      </c>
      <c r="BJ24" s="351">
        <v>8.9101750000000006</v>
      </c>
      <c r="BK24" s="351">
        <v>9.0619750000000003</v>
      </c>
      <c r="BL24" s="351">
        <v>9.3710749999999994</v>
      </c>
      <c r="BM24" s="351">
        <v>9.2690289999999997</v>
      </c>
      <c r="BN24" s="351">
        <v>9.3509620000000009</v>
      </c>
      <c r="BO24" s="351">
        <v>9.7014320000000005</v>
      </c>
      <c r="BP24" s="351">
        <v>10.228680000000001</v>
      </c>
      <c r="BQ24" s="351">
        <v>10.217169999999999</v>
      </c>
      <c r="BR24" s="351">
        <v>10.189500000000001</v>
      </c>
      <c r="BS24" s="351">
        <v>9.9755669999999999</v>
      </c>
      <c r="BT24" s="351">
        <v>9.8832550000000001</v>
      </c>
      <c r="BU24" s="351">
        <v>9.3884679999999996</v>
      </c>
      <c r="BV24" s="351">
        <v>9.0375019999999999</v>
      </c>
    </row>
    <row r="25" spans="1:74" ht="11.1" customHeight="1" x14ac:dyDescent="0.2">
      <c r="A25" s="119" t="s">
        <v>655</v>
      </c>
      <c r="B25" s="206" t="s">
        <v>454</v>
      </c>
      <c r="C25" s="213">
        <v>12.156529669999999</v>
      </c>
      <c r="D25" s="213">
        <v>12.278810132</v>
      </c>
      <c r="E25" s="213">
        <v>12.342855237</v>
      </c>
      <c r="F25" s="213">
        <v>12.325581250000001</v>
      </c>
      <c r="G25" s="213">
        <v>13.007403651000001</v>
      </c>
      <c r="H25" s="213">
        <v>14.460553351</v>
      </c>
      <c r="I25" s="213">
        <v>15.658873226000001</v>
      </c>
      <c r="J25" s="213">
        <v>15.382399469999999</v>
      </c>
      <c r="K25" s="213">
        <v>15.714052283999999</v>
      </c>
      <c r="L25" s="213">
        <v>14.940578136999999</v>
      </c>
      <c r="M25" s="213">
        <v>13.025062409</v>
      </c>
      <c r="N25" s="213">
        <v>12.233922644</v>
      </c>
      <c r="O25" s="213">
        <v>12.063060734</v>
      </c>
      <c r="P25" s="213">
        <v>12.229446346</v>
      </c>
      <c r="Q25" s="213">
        <v>12.35304792</v>
      </c>
      <c r="R25" s="213">
        <v>12.256009513</v>
      </c>
      <c r="S25" s="213">
        <v>12.869049537</v>
      </c>
      <c r="T25" s="213">
        <v>13.971058669</v>
      </c>
      <c r="U25" s="213">
        <v>14.570504486999999</v>
      </c>
      <c r="V25" s="213">
        <v>14.749562432999999</v>
      </c>
      <c r="W25" s="213">
        <v>14.683351270999999</v>
      </c>
      <c r="X25" s="213">
        <v>13.873913225000001</v>
      </c>
      <c r="Y25" s="213">
        <v>12.743183347</v>
      </c>
      <c r="Z25" s="213">
        <v>12.23942055</v>
      </c>
      <c r="AA25" s="213">
        <v>12.180746256999999</v>
      </c>
      <c r="AB25" s="213">
        <v>12.592083952999999</v>
      </c>
      <c r="AC25" s="213">
        <v>12.778686368000001</v>
      </c>
      <c r="AD25" s="213">
        <v>12.268920512999999</v>
      </c>
      <c r="AE25" s="213">
        <v>13.168300628000001</v>
      </c>
      <c r="AF25" s="213">
        <v>14.837654941</v>
      </c>
      <c r="AG25" s="213">
        <v>15.010835578</v>
      </c>
      <c r="AH25" s="213">
        <v>15.232866805</v>
      </c>
      <c r="AI25" s="213">
        <v>15.587652650000001</v>
      </c>
      <c r="AJ25" s="213">
        <v>14.786768735000001</v>
      </c>
      <c r="AK25" s="213">
        <v>13.256161876</v>
      </c>
      <c r="AL25" s="213">
        <v>12.554975109000001</v>
      </c>
      <c r="AM25" s="213">
        <v>12.775232577000001</v>
      </c>
      <c r="AN25" s="213">
        <v>12.792929898000001</v>
      </c>
      <c r="AO25" s="213">
        <v>13.003751059000001</v>
      </c>
      <c r="AP25" s="213">
        <v>12.998584774999999</v>
      </c>
      <c r="AQ25" s="213">
        <v>13.571986311</v>
      </c>
      <c r="AR25" s="213">
        <v>15.21457959</v>
      </c>
      <c r="AS25" s="213">
        <v>15.895029499</v>
      </c>
      <c r="AT25" s="213">
        <v>16.292090538</v>
      </c>
      <c r="AU25" s="213">
        <v>14.654697716999999</v>
      </c>
      <c r="AV25" s="213">
        <v>15.019917049</v>
      </c>
      <c r="AW25" s="213">
        <v>13.729722558000001</v>
      </c>
      <c r="AX25" s="213">
        <v>13.261636721</v>
      </c>
      <c r="AY25" s="213">
        <v>13.000481825</v>
      </c>
      <c r="AZ25" s="213">
        <v>13.103196759999999</v>
      </c>
      <c r="BA25" s="213">
        <v>12.858071624999999</v>
      </c>
      <c r="BB25" s="213">
        <v>13.141605008999999</v>
      </c>
      <c r="BC25" s="213">
        <v>13.733474787</v>
      </c>
      <c r="BD25" s="213">
        <v>15.610770091999999</v>
      </c>
      <c r="BE25" s="213">
        <v>16.379368240000002</v>
      </c>
      <c r="BF25" s="213">
        <v>16.75816</v>
      </c>
      <c r="BG25" s="213">
        <v>15.21564</v>
      </c>
      <c r="BH25" s="213">
        <v>15.477449999999999</v>
      </c>
      <c r="BI25" s="351">
        <v>14.10533</v>
      </c>
      <c r="BJ25" s="351">
        <v>13.57544</v>
      </c>
      <c r="BK25" s="351">
        <v>13.268219999999999</v>
      </c>
      <c r="BL25" s="351">
        <v>13.314690000000001</v>
      </c>
      <c r="BM25" s="351">
        <v>13.061959999999999</v>
      </c>
      <c r="BN25" s="351">
        <v>13.31019</v>
      </c>
      <c r="BO25" s="351">
        <v>13.86917</v>
      </c>
      <c r="BP25" s="351">
        <v>15.76872</v>
      </c>
      <c r="BQ25" s="351">
        <v>16.5351</v>
      </c>
      <c r="BR25" s="351">
        <v>16.915659999999999</v>
      </c>
      <c r="BS25" s="351">
        <v>15.354839999999999</v>
      </c>
      <c r="BT25" s="351">
        <v>15.65846</v>
      </c>
      <c r="BU25" s="351">
        <v>14.29236</v>
      </c>
      <c r="BV25" s="351">
        <v>13.784230000000001</v>
      </c>
    </row>
    <row r="26" spans="1:74" ht="11.1" customHeight="1" x14ac:dyDescent="0.2">
      <c r="A26" s="119" t="s">
        <v>656</v>
      </c>
      <c r="B26" s="206" t="s">
        <v>428</v>
      </c>
      <c r="C26" s="213">
        <v>10.31</v>
      </c>
      <c r="D26" s="213">
        <v>10.62</v>
      </c>
      <c r="E26" s="213">
        <v>10.63</v>
      </c>
      <c r="F26" s="213">
        <v>10.37</v>
      </c>
      <c r="G26" s="213">
        <v>10.47</v>
      </c>
      <c r="H26" s="213">
        <v>10.89</v>
      </c>
      <c r="I26" s="213">
        <v>11.07</v>
      </c>
      <c r="J26" s="213">
        <v>10.94</v>
      </c>
      <c r="K26" s="213">
        <v>10.98</v>
      </c>
      <c r="L26" s="213">
        <v>10.73</v>
      </c>
      <c r="M26" s="213">
        <v>10.3</v>
      </c>
      <c r="N26" s="213">
        <v>10.130000000000001</v>
      </c>
      <c r="O26" s="213">
        <v>10.08</v>
      </c>
      <c r="P26" s="213">
        <v>10.25</v>
      </c>
      <c r="Q26" s="213">
        <v>10.23</v>
      </c>
      <c r="R26" s="213">
        <v>10.19</v>
      </c>
      <c r="S26" s="213">
        <v>10.31</v>
      </c>
      <c r="T26" s="213">
        <v>10.66</v>
      </c>
      <c r="U26" s="213">
        <v>10.68</v>
      </c>
      <c r="V26" s="213">
        <v>10.76</v>
      </c>
      <c r="W26" s="213">
        <v>10.77</v>
      </c>
      <c r="X26" s="213">
        <v>10.55</v>
      </c>
      <c r="Y26" s="213">
        <v>10.32</v>
      </c>
      <c r="Z26" s="213">
        <v>10.17</v>
      </c>
      <c r="AA26" s="213">
        <v>10.210000000000001</v>
      </c>
      <c r="AB26" s="213">
        <v>10.48</v>
      </c>
      <c r="AC26" s="213">
        <v>10.46</v>
      </c>
      <c r="AD26" s="213">
        <v>10.4</v>
      </c>
      <c r="AE26" s="213">
        <v>10.59</v>
      </c>
      <c r="AF26" s="213">
        <v>11.01</v>
      </c>
      <c r="AG26" s="213">
        <v>10.97</v>
      </c>
      <c r="AH26" s="213">
        <v>11.01</v>
      </c>
      <c r="AI26" s="213">
        <v>11.03</v>
      </c>
      <c r="AJ26" s="213">
        <v>10.78</v>
      </c>
      <c r="AK26" s="213">
        <v>10.49</v>
      </c>
      <c r="AL26" s="213">
        <v>10.28</v>
      </c>
      <c r="AM26" s="213">
        <v>10.49</v>
      </c>
      <c r="AN26" s="213">
        <v>10.65</v>
      </c>
      <c r="AO26" s="213">
        <v>10.49</v>
      </c>
      <c r="AP26" s="213">
        <v>10.44</v>
      </c>
      <c r="AQ26" s="213">
        <v>10.5</v>
      </c>
      <c r="AR26" s="213">
        <v>10.82</v>
      </c>
      <c r="AS26" s="213">
        <v>10.98</v>
      </c>
      <c r="AT26" s="213">
        <v>11</v>
      </c>
      <c r="AU26" s="213">
        <v>10.68</v>
      </c>
      <c r="AV26" s="213">
        <v>10.75</v>
      </c>
      <c r="AW26" s="213">
        <v>10.56</v>
      </c>
      <c r="AX26" s="213">
        <v>10.33</v>
      </c>
      <c r="AY26" s="213">
        <v>10.29</v>
      </c>
      <c r="AZ26" s="213">
        <v>10.52</v>
      </c>
      <c r="BA26" s="213">
        <v>10.44</v>
      </c>
      <c r="BB26" s="213">
        <v>10.51</v>
      </c>
      <c r="BC26" s="213">
        <v>10.53</v>
      </c>
      <c r="BD26" s="213">
        <v>10.89</v>
      </c>
      <c r="BE26" s="213">
        <v>11.03</v>
      </c>
      <c r="BF26" s="213">
        <v>10.96252</v>
      </c>
      <c r="BG26" s="213">
        <v>10.627520000000001</v>
      </c>
      <c r="BH26" s="213">
        <v>10.651590000000001</v>
      </c>
      <c r="BI26" s="351">
        <v>10.504390000000001</v>
      </c>
      <c r="BJ26" s="351">
        <v>10.24091</v>
      </c>
      <c r="BK26" s="351">
        <v>10.21942</v>
      </c>
      <c r="BL26" s="351">
        <v>10.419119999999999</v>
      </c>
      <c r="BM26" s="351">
        <v>10.364570000000001</v>
      </c>
      <c r="BN26" s="351">
        <v>10.436019999999999</v>
      </c>
      <c r="BO26" s="351">
        <v>10.488670000000001</v>
      </c>
      <c r="BP26" s="351">
        <v>10.86026</v>
      </c>
      <c r="BQ26" s="351">
        <v>11.01563</v>
      </c>
      <c r="BR26" s="351">
        <v>10.97301</v>
      </c>
      <c r="BS26" s="351">
        <v>10.70998</v>
      </c>
      <c r="BT26" s="351">
        <v>10.798870000000001</v>
      </c>
      <c r="BU26" s="351">
        <v>10.581759999999999</v>
      </c>
      <c r="BV26" s="351">
        <v>10.305389999999999</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3"/>
      <c r="BE27" s="483"/>
      <c r="BF27" s="483"/>
      <c r="BG27" s="483"/>
      <c r="BH27" s="483"/>
      <c r="BI27" s="484"/>
      <c r="BJ27" s="484"/>
      <c r="BK27" s="484"/>
      <c r="BL27" s="484"/>
      <c r="BM27" s="484"/>
      <c r="BN27" s="484"/>
      <c r="BO27" s="484"/>
      <c r="BP27" s="484"/>
      <c r="BQ27" s="484"/>
      <c r="BR27" s="484"/>
      <c r="BS27" s="484"/>
      <c r="BT27" s="484"/>
      <c r="BU27" s="484"/>
      <c r="BV27" s="484"/>
    </row>
    <row r="28" spans="1:74" ht="11.1" customHeight="1" x14ac:dyDescent="0.2">
      <c r="A28" s="119" t="s">
        <v>657</v>
      </c>
      <c r="B28" s="204" t="s">
        <v>447</v>
      </c>
      <c r="C28" s="213">
        <v>12.529511900999999</v>
      </c>
      <c r="D28" s="213">
        <v>13.968123983</v>
      </c>
      <c r="E28" s="213">
        <v>13.551723524</v>
      </c>
      <c r="F28" s="213">
        <v>12.088108965</v>
      </c>
      <c r="G28" s="213">
        <v>11.89555412</v>
      </c>
      <c r="H28" s="213">
        <v>12.025914339</v>
      </c>
      <c r="I28" s="213">
        <v>11.861919582000001</v>
      </c>
      <c r="J28" s="213">
        <v>12.274356539999999</v>
      </c>
      <c r="K28" s="213">
        <v>12.208239787</v>
      </c>
      <c r="L28" s="213">
        <v>11.839364998000001</v>
      </c>
      <c r="M28" s="213">
        <v>12.15138529</v>
      </c>
      <c r="N28" s="213">
        <v>11.978410027000001</v>
      </c>
      <c r="O28" s="213">
        <v>12.221913176999999</v>
      </c>
      <c r="P28" s="213">
        <v>12.351034458000001</v>
      </c>
      <c r="Q28" s="213">
        <v>12.268488891000001</v>
      </c>
      <c r="R28" s="213">
        <v>11.992099654</v>
      </c>
      <c r="S28" s="213">
        <v>11.882656556000001</v>
      </c>
      <c r="T28" s="213">
        <v>11.969740572999999</v>
      </c>
      <c r="U28" s="213">
        <v>12.409880997</v>
      </c>
      <c r="V28" s="213">
        <v>12.449153411999999</v>
      </c>
      <c r="W28" s="213">
        <v>12.33454957</v>
      </c>
      <c r="X28" s="213">
        <v>12.074569305000001</v>
      </c>
      <c r="Y28" s="213">
        <v>12.065797656000001</v>
      </c>
      <c r="Z28" s="213">
        <v>12.309073605</v>
      </c>
      <c r="AA28" s="213">
        <v>12.582858787999999</v>
      </c>
      <c r="AB28" s="213">
        <v>12.429948617999999</v>
      </c>
      <c r="AC28" s="213">
        <v>12.428291076000001</v>
      </c>
      <c r="AD28" s="213">
        <v>12.274060553</v>
      </c>
      <c r="AE28" s="213">
        <v>12.138303944</v>
      </c>
      <c r="AF28" s="213">
        <v>12.508081369999999</v>
      </c>
      <c r="AG28" s="213">
        <v>12.828689370999999</v>
      </c>
      <c r="AH28" s="213">
        <v>12.755233370999999</v>
      </c>
      <c r="AI28" s="213">
        <v>12.660213646000001</v>
      </c>
      <c r="AJ28" s="213">
        <v>12.316445468</v>
      </c>
      <c r="AK28" s="213">
        <v>12.560435927</v>
      </c>
      <c r="AL28" s="213">
        <v>12.885526641</v>
      </c>
      <c r="AM28" s="213">
        <v>13.780358297999999</v>
      </c>
      <c r="AN28" s="213">
        <v>14.045931713</v>
      </c>
      <c r="AO28" s="213">
        <v>13.093474152000001</v>
      </c>
      <c r="AP28" s="213">
        <v>12.991151628000001</v>
      </c>
      <c r="AQ28" s="213">
        <v>12.744870405</v>
      </c>
      <c r="AR28" s="213">
        <v>13.194402922</v>
      </c>
      <c r="AS28" s="213">
        <v>13.146235149000001</v>
      </c>
      <c r="AT28" s="213">
        <v>12.954432638</v>
      </c>
      <c r="AU28" s="213">
        <v>13.206146185</v>
      </c>
      <c r="AV28" s="213">
        <v>12.970864792</v>
      </c>
      <c r="AW28" s="213">
        <v>13.099584731</v>
      </c>
      <c r="AX28" s="213">
        <v>13.567002434000001</v>
      </c>
      <c r="AY28" s="213">
        <v>13.264062573</v>
      </c>
      <c r="AZ28" s="213">
        <v>13.941995714999999</v>
      </c>
      <c r="BA28" s="213">
        <v>13.197551523</v>
      </c>
      <c r="BB28" s="213">
        <v>13.140251096</v>
      </c>
      <c r="BC28" s="213">
        <v>12.499981589000001</v>
      </c>
      <c r="BD28" s="213">
        <v>13.083860709</v>
      </c>
      <c r="BE28" s="213">
        <v>12.600087368000001</v>
      </c>
      <c r="BF28" s="213">
        <v>12.35548</v>
      </c>
      <c r="BG28" s="213">
        <v>12.84497</v>
      </c>
      <c r="BH28" s="213">
        <v>12.55448</v>
      </c>
      <c r="BI28" s="351">
        <v>12.75009</v>
      </c>
      <c r="BJ28" s="351">
        <v>13.25155</v>
      </c>
      <c r="BK28" s="351">
        <v>13.155150000000001</v>
      </c>
      <c r="BL28" s="351">
        <v>13.82052</v>
      </c>
      <c r="BM28" s="351">
        <v>13.082509999999999</v>
      </c>
      <c r="BN28" s="351">
        <v>13.05697</v>
      </c>
      <c r="BO28" s="351">
        <v>12.39842</v>
      </c>
      <c r="BP28" s="351">
        <v>12.99287</v>
      </c>
      <c r="BQ28" s="351">
        <v>12.527979999999999</v>
      </c>
      <c r="BR28" s="351">
        <v>12.45313</v>
      </c>
      <c r="BS28" s="351">
        <v>12.78218</v>
      </c>
      <c r="BT28" s="351">
        <v>12.608169999999999</v>
      </c>
      <c r="BU28" s="351">
        <v>12.69754</v>
      </c>
      <c r="BV28" s="351">
        <v>13.231769999999999</v>
      </c>
    </row>
    <row r="29" spans="1:74" ht="11.1" customHeight="1" x14ac:dyDescent="0.2">
      <c r="A29" s="119" t="s">
        <v>658</v>
      </c>
      <c r="B29" s="187" t="s">
        <v>480</v>
      </c>
      <c r="C29" s="213">
        <v>7.1811056358999998</v>
      </c>
      <c r="D29" s="213">
        <v>7.8802580177000001</v>
      </c>
      <c r="E29" s="213">
        <v>8.1097580424999993</v>
      </c>
      <c r="F29" s="213">
        <v>7.2438021299999997</v>
      </c>
      <c r="G29" s="213">
        <v>7.1518417539000003</v>
      </c>
      <c r="H29" s="213">
        <v>7.1966800351</v>
      </c>
      <c r="I29" s="213">
        <v>7.3343901331000003</v>
      </c>
      <c r="J29" s="213">
        <v>7.3558863076999996</v>
      </c>
      <c r="K29" s="213">
        <v>7.3479797938000004</v>
      </c>
      <c r="L29" s="213">
        <v>7.1981871805999997</v>
      </c>
      <c r="M29" s="213">
        <v>6.9862255291000004</v>
      </c>
      <c r="N29" s="213">
        <v>6.8455414113000002</v>
      </c>
      <c r="O29" s="213">
        <v>6.9299799727</v>
      </c>
      <c r="P29" s="213">
        <v>7.1016222220999996</v>
      </c>
      <c r="Q29" s="213">
        <v>7.0573750647000004</v>
      </c>
      <c r="R29" s="213">
        <v>6.9335188709000004</v>
      </c>
      <c r="S29" s="213">
        <v>6.9132971323000003</v>
      </c>
      <c r="T29" s="213">
        <v>7.1956887252000001</v>
      </c>
      <c r="U29" s="213">
        <v>6.9793618853000003</v>
      </c>
      <c r="V29" s="213">
        <v>7.2841146095999996</v>
      </c>
      <c r="W29" s="213">
        <v>7.1408326621000002</v>
      </c>
      <c r="X29" s="213">
        <v>6.8895679289</v>
      </c>
      <c r="Y29" s="213">
        <v>7.0329963282000003</v>
      </c>
      <c r="Z29" s="213">
        <v>6.8793157254999997</v>
      </c>
      <c r="AA29" s="213">
        <v>7.0673160975</v>
      </c>
      <c r="AB29" s="213">
        <v>6.7646632134000004</v>
      </c>
      <c r="AC29" s="213">
        <v>7.0068870563000001</v>
      </c>
      <c r="AD29" s="213">
        <v>6.9294253252000004</v>
      </c>
      <c r="AE29" s="213">
        <v>6.9815101049999999</v>
      </c>
      <c r="AF29" s="213">
        <v>6.9452886984999997</v>
      </c>
      <c r="AG29" s="213">
        <v>6.8826226487</v>
      </c>
      <c r="AH29" s="213">
        <v>6.9230049550999997</v>
      </c>
      <c r="AI29" s="213">
        <v>6.8991358996000001</v>
      </c>
      <c r="AJ29" s="213">
        <v>6.9182513247999999</v>
      </c>
      <c r="AK29" s="213">
        <v>6.6799544610000003</v>
      </c>
      <c r="AL29" s="213">
        <v>6.7946066517999997</v>
      </c>
      <c r="AM29" s="213">
        <v>7.7222560598000003</v>
      </c>
      <c r="AN29" s="213">
        <v>7.4560266275</v>
      </c>
      <c r="AO29" s="213">
        <v>6.6617981015999996</v>
      </c>
      <c r="AP29" s="213">
        <v>6.6985252468000001</v>
      </c>
      <c r="AQ29" s="213">
        <v>6.9557111900999997</v>
      </c>
      <c r="AR29" s="213">
        <v>6.9305458277999996</v>
      </c>
      <c r="AS29" s="213">
        <v>6.9725420793000001</v>
      </c>
      <c r="AT29" s="213">
        <v>6.8927210325999999</v>
      </c>
      <c r="AU29" s="213">
        <v>6.8928023539999996</v>
      </c>
      <c r="AV29" s="213">
        <v>6.9248698131999999</v>
      </c>
      <c r="AW29" s="213">
        <v>6.8391499869999999</v>
      </c>
      <c r="AX29" s="213">
        <v>6.7644640263999998</v>
      </c>
      <c r="AY29" s="213">
        <v>6.7840579057000001</v>
      </c>
      <c r="AZ29" s="213">
        <v>6.6977610635999998</v>
      </c>
      <c r="BA29" s="213">
        <v>6.6612287520000004</v>
      </c>
      <c r="BB29" s="213">
        <v>6.5676186733000002</v>
      </c>
      <c r="BC29" s="213">
        <v>6.6552176222000003</v>
      </c>
      <c r="BD29" s="213">
        <v>6.3346140171999998</v>
      </c>
      <c r="BE29" s="213">
        <v>6.5422500318000001</v>
      </c>
      <c r="BF29" s="213">
        <v>6.415019</v>
      </c>
      <c r="BG29" s="213">
        <v>6.6003509999999999</v>
      </c>
      <c r="BH29" s="213">
        <v>6.5073850000000002</v>
      </c>
      <c r="BI29" s="351">
        <v>6.445004</v>
      </c>
      <c r="BJ29" s="351">
        <v>6.3529660000000003</v>
      </c>
      <c r="BK29" s="351">
        <v>6.5724629999999999</v>
      </c>
      <c r="BL29" s="351">
        <v>6.5043730000000002</v>
      </c>
      <c r="BM29" s="351">
        <v>6.4634799999999997</v>
      </c>
      <c r="BN29" s="351">
        <v>6.4179060000000003</v>
      </c>
      <c r="BO29" s="351">
        <v>6.4852829999999999</v>
      </c>
      <c r="BP29" s="351">
        <v>6.1865449999999997</v>
      </c>
      <c r="BQ29" s="351">
        <v>6.4135410000000004</v>
      </c>
      <c r="BR29" s="351">
        <v>6.3990369999999999</v>
      </c>
      <c r="BS29" s="351">
        <v>6.4163810000000003</v>
      </c>
      <c r="BT29" s="351">
        <v>6.4483730000000001</v>
      </c>
      <c r="BU29" s="351">
        <v>6.2834079999999997</v>
      </c>
      <c r="BV29" s="351">
        <v>6.2230780000000001</v>
      </c>
    </row>
    <row r="30" spans="1:74" ht="11.1" customHeight="1" x14ac:dyDescent="0.2">
      <c r="A30" s="119" t="s">
        <v>659</v>
      </c>
      <c r="B30" s="204" t="s">
        <v>448</v>
      </c>
      <c r="C30" s="213">
        <v>6.8315525313999999</v>
      </c>
      <c r="D30" s="213">
        <v>7.0130521769999996</v>
      </c>
      <c r="E30" s="213">
        <v>7.1129209808000002</v>
      </c>
      <c r="F30" s="213">
        <v>6.7310269765999999</v>
      </c>
      <c r="G30" s="213">
        <v>6.7588012954999996</v>
      </c>
      <c r="H30" s="213">
        <v>7.0583076142000003</v>
      </c>
      <c r="I30" s="213">
        <v>7.2793056064000004</v>
      </c>
      <c r="J30" s="213">
        <v>7.2149741972000001</v>
      </c>
      <c r="K30" s="213">
        <v>7.0754691898999997</v>
      </c>
      <c r="L30" s="213">
        <v>6.8985156627000004</v>
      </c>
      <c r="M30" s="213">
        <v>6.8781105081999998</v>
      </c>
      <c r="N30" s="213">
        <v>6.7799453221999997</v>
      </c>
      <c r="O30" s="213">
        <v>6.7740946143</v>
      </c>
      <c r="P30" s="213">
        <v>6.7778260385999998</v>
      </c>
      <c r="Q30" s="213">
        <v>6.7744088622999996</v>
      </c>
      <c r="R30" s="213">
        <v>6.8127669921000003</v>
      </c>
      <c r="S30" s="213">
        <v>6.8884283041999996</v>
      </c>
      <c r="T30" s="213">
        <v>6.9342707492000004</v>
      </c>
      <c r="U30" s="213">
        <v>7.0494780884999999</v>
      </c>
      <c r="V30" s="213">
        <v>7.0821145040999998</v>
      </c>
      <c r="W30" s="213">
        <v>7.0184065671000004</v>
      </c>
      <c r="X30" s="213">
        <v>7.0420186406000003</v>
      </c>
      <c r="Y30" s="213">
        <v>6.9740846014000004</v>
      </c>
      <c r="Z30" s="213">
        <v>6.9314147523000003</v>
      </c>
      <c r="AA30" s="213">
        <v>7.1330343986000004</v>
      </c>
      <c r="AB30" s="213">
        <v>7.0626941391000004</v>
      </c>
      <c r="AC30" s="213">
        <v>7.1562811689999997</v>
      </c>
      <c r="AD30" s="213">
        <v>6.9980036305000004</v>
      </c>
      <c r="AE30" s="213">
        <v>7.1054968610999998</v>
      </c>
      <c r="AF30" s="213">
        <v>7.1457101978999997</v>
      </c>
      <c r="AG30" s="213">
        <v>7.1589745894999997</v>
      </c>
      <c r="AH30" s="213">
        <v>7.0752464170999998</v>
      </c>
      <c r="AI30" s="213">
        <v>7.0606976809999997</v>
      </c>
      <c r="AJ30" s="213">
        <v>7.0017160234000002</v>
      </c>
      <c r="AK30" s="213">
        <v>7.0389506416999996</v>
      </c>
      <c r="AL30" s="213">
        <v>6.9573190289999998</v>
      </c>
      <c r="AM30" s="213">
        <v>7.4241476583999999</v>
      </c>
      <c r="AN30" s="213">
        <v>7.1462232918000002</v>
      </c>
      <c r="AO30" s="213">
        <v>6.9623478872</v>
      </c>
      <c r="AP30" s="213">
        <v>7.0266440544000002</v>
      </c>
      <c r="AQ30" s="213">
        <v>7.0637891339000003</v>
      </c>
      <c r="AR30" s="213">
        <v>7.0729013452</v>
      </c>
      <c r="AS30" s="213">
        <v>7.1509604271000002</v>
      </c>
      <c r="AT30" s="213">
        <v>7.0250087390999996</v>
      </c>
      <c r="AU30" s="213">
        <v>7.0590584005999997</v>
      </c>
      <c r="AV30" s="213">
        <v>7.1602433942000001</v>
      </c>
      <c r="AW30" s="213">
        <v>7.1307580032000004</v>
      </c>
      <c r="AX30" s="213">
        <v>7.2218860810000001</v>
      </c>
      <c r="AY30" s="213">
        <v>7.0037518713000004</v>
      </c>
      <c r="AZ30" s="213">
        <v>7.0394971098000001</v>
      </c>
      <c r="BA30" s="213">
        <v>7.0506530922000001</v>
      </c>
      <c r="BB30" s="213">
        <v>6.9851052449999997</v>
      </c>
      <c r="BC30" s="213">
        <v>6.8502923840000003</v>
      </c>
      <c r="BD30" s="213">
        <v>6.8294537179999999</v>
      </c>
      <c r="BE30" s="213">
        <v>6.9781947375</v>
      </c>
      <c r="BF30" s="213">
        <v>6.8632549999999997</v>
      </c>
      <c r="BG30" s="213">
        <v>7.017137</v>
      </c>
      <c r="BH30" s="213">
        <v>7.0560210000000003</v>
      </c>
      <c r="BI30" s="351">
        <v>7.0408160000000004</v>
      </c>
      <c r="BJ30" s="351">
        <v>7.1088740000000001</v>
      </c>
      <c r="BK30" s="351">
        <v>7.0080200000000001</v>
      </c>
      <c r="BL30" s="351">
        <v>7.0635329999999996</v>
      </c>
      <c r="BM30" s="351">
        <v>7.0731310000000001</v>
      </c>
      <c r="BN30" s="351">
        <v>7.040089</v>
      </c>
      <c r="BO30" s="351">
        <v>6.8954040000000001</v>
      </c>
      <c r="BP30" s="351">
        <v>6.8861829999999999</v>
      </c>
      <c r="BQ30" s="351">
        <v>7.0514380000000001</v>
      </c>
      <c r="BR30" s="351">
        <v>6.9742300000000004</v>
      </c>
      <c r="BS30" s="351">
        <v>7.0314399999999999</v>
      </c>
      <c r="BT30" s="351">
        <v>7.1414780000000002</v>
      </c>
      <c r="BU30" s="351">
        <v>7.0677899999999996</v>
      </c>
      <c r="BV30" s="351">
        <v>7.1526949999999996</v>
      </c>
    </row>
    <row r="31" spans="1:74" ht="11.1" customHeight="1" x14ac:dyDescent="0.2">
      <c r="A31" s="119" t="s">
        <v>660</v>
      </c>
      <c r="B31" s="204" t="s">
        <v>449</v>
      </c>
      <c r="C31" s="213">
        <v>6.4082482671000003</v>
      </c>
      <c r="D31" s="213">
        <v>6.5681987651</v>
      </c>
      <c r="E31" s="213">
        <v>6.5950255680999996</v>
      </c>
      <c r="F31" s="213">
        <v>6.5687874953999996</v>
      </c>
      <c r="G31" s="213">
        <v>6.6324075041999997</v>
      </c>
      <c r="H31" s="213">
        <v>7.4882771568999997</v>
      </c>
      <c r="I31" s="213">
        <v>7.8136425715</v>
      </c>
      <c r="J31" s="213">
        <v>7.5513780812000002</v>
      </c>
      <c r="K31" s="213">
        <v>7.2049149169</v>
      </c>
      <c r="L31" s="213">
        <v>6.6677982202999999</v>
      </c>
      <c r="M31" s="213">
        <v>6.4909570605000004</v>
      </c>
      <c r="N31" s="213">
        <v>6.3537286127000003</v>
      </c>
      <c r="O31" s="213">
        <v>6.6044842514999997</v>
      </c>
      <c r="P31" s="213">
        <v>6.6583585854000003</v>
      </c>
      <c r="Q31" s="213">
        <v>6.8606939714999999</v>
      </c>
      <c r="R31" s="213">
        <v>6.5705424102999999</v>
      </c>
      <c r="S31" s="213">
        <v>6.9594603451000001</v>
      </c>
      <c r="T31" s="213">
        <v>7.8202853599999997</v>
      </c>
      <c r="U31" s="213">
        <v>8.0453237482999995</v>
      </c>
      <c r="V31" s="213">
        <v>7.9605418764999998</v>
      </c>
      <c r="W31" s="213">
        <v>7.3779774449</v>
      </c>
      <c r="X31" s="213">
        <v>6.8760797340000002</v>
      </c>
      <c r="Y31" s="213">
        <v>6.6968937689999999</v>
      </c>
      <c r="Z31" s="213">
        <v>6.7277644740999998</v>
      </c>
      <c r="AA31" s="213">
        <v>6.7246987712999999</v>
      </c>
      <c r="AB31" s="213">
        <v>6.7894122776000003</v>
      </c>
      <c r="AC31" s="213">
        <v>6.8840373297999999</v>
      </c>
      <c r="AD31" s="213">
        <v>6.8914836042000003</v>
      </c>
      <c r="AE31" s="213">
        <v>6.9727418524000004</v>
      </c>
      <c r="AF31" s="213">
        <v>7.7631670897999996</v>
      </c>
      <c r="AG31" s="213">
        <v>8.1508646356999996</v>
      </c>
      <c r="AH31" s="213">
        <v>7.9451002839999996</v>
      </c>
      <c r="AI31" s="213">
        <v>7.6366086352</v>
      </c>
      <c r="AJ31" s="213">
        <v>6.8404593278999997</v>
      </c>
      <c r="AK31" s="213">
        <v>6.7718628728999999</v>
      </c>
      <c r="AL31" s="213">
        <v>6.4163575178999999</v>
      </c>
      <c r="AM31" s="213">
        <v>6.8889084036000003</v>
      </c>
      <c r="AN31" s="213">
        <v>7.0860406982999997</v>
      </c>
      <c r="AO31" s="213">
        <v>7.0103961654000004</v>
      </c>
      <c r="AP31" s="213">
        <v>6.7490100530000001</v>
      </c>
      <c r="AQ31" s="213">
        <v>7.2106180039999996</v>
      </c>
      <c r="AR31" s="213">
        <v>7.9165721070000004</v>
      </c>
      <c r="AS31" s="213">
        <v>8.1902036335999995</v>
      </c>
      <c r="AT31" s="213">
        <v>7.8795567673000004</v>
      </c>
      <c r="AU31" s="213">
        <v>7.7479711503999997</v>
      </c>
      <c r="AV31" s="213">
        <v>6.9972869039000001</v>
      </c>
      <c r="AW31" s="213">
        <v>6.8889467056999996</v>
      </c>
      <c r="AX31" s="213">
        <v>6.7227017304999999</v>
      </c>
      <c r="AY31" s="213">
        <v>6.857597749</v>
      </c>
      <c r="AZ31" s="213">
        <v>7.2236434105000003</v>
      </c>
      <c r="BA31" s="213">
        <v>7.3207857377999996</v>
      </c>
      <c r="BB31" s="213">
        <v>6.8880948481999997</v>
      </c>
      <c r="BC31" s="213">
        <v>7.1763563953</v>
      </c>
      <c r="BD31" s="213">
        <v>7.9303176161</v>
      </c>
      <c r="BE31" s="213">
        <v>8.1072131744</v>
      </c>
      <c r="BF31" s="213">
        <v>7.9650699999999999</v>
      </c>
      <c r="BG31" s="213">
        <v>7.947527</v>
      </c>
      <c r="BH31" s="213">
        <v>7.1850509999999996</v>
      </c>
      <c r="BI31" s="351">
        <v>7.0866119999999997</v>
      </c>
      <c r="BJ31" s="351">
        <v>6.90916</v>
      </c>
      <c r="BK31" s="351">
        <v>7.0714689999999996</v>
      </c>
      <c r="BL31" s="351">
        <v>7.4480719999999998</v>
      </c>
      <c r="BM31" s="351">
        <v>7.5421950000000004</v>
      </c>
      <c r="BN31" s="351">
        <v>7.1056109999999997</v>
      </c>
      <c r="BO31" s="351">
        <v>7.3995040000000003</v>
      </c>
      <c r="BP31" s="351">
        <v>8.1786209999999997</v>
      </c>
      <c r="BQ31" s="351">
        <v>8.3600270000000005</v>
      </c>
      <c r="BR31" s="351">
        <v>8.2184000000000008</v>
      </c>
      <c r="BS31" s="351">
        <v>8.1700959999999991</v>
      </c>
      <c r="BT31" s="351">
        <v>7.4026709999999998</v>
      </c>
      <c r="BU31" s="351">
        <v>7.2883829999999996</v>
      </c>
      <c r="BV31" s="351">
        <v>7.1102059999999998</v>
      </c>
    </row>
    <row r="32" spans="1:74" ht="11.1" customHeight="1" x14ac:dyDescent="0.2">
      <c r="A32" s="119" t="s">
        <v>661</v>
      </c>
      <c r="B32" s="204" t="s">
        <v>450</v>
      </c>
      <c r="C32" s="213">
        <v>6.6016030552</v>
      </c>
      <c r="D32" s="213">
        <v>6.7321302335000004</v>
      </c>
      <c r="E32" s="213">
        <v>6.4246608301999997</v>
      </c>
      <c r="F32" s="213">
        <v>6.3508394110999999</v>
      </c>
      <c r="G32" s="213">
        <v>6.4964653970999997</v>
      </c>
      <c r="H32" s="213">
        <v>6.4359163139</v>
      </c>
      <c r="I32" s="213">
        <v>7.2829009309000003</v>
      </c>
      <c r="J32" s="213">
        <v>6.9055903118000002</v>
      </c>
      <c r="K32" s="213">
        <v>6.6708957541</v>
      </c>
      <c r="L32" s="213">
        <v>6.4546433051000003</v>
      </c>
      <c r="M32" s="213">
        <v>6.1950186617999998</v>
      </c>
      <c r="N32" s="213">
        <v>6.3248177181000003</v>
      </c>
      <c r="O32" s="213">
        <v>6.3852516911999997</v>
      </c>
      <c r="P32" s="213">
        <v>6.2149133831999999</v>
      </c>
      <c r="Q32" s="213">
        <v>5.9887051896000001</v>
      </c>
      <c r="R32" s="213">
        <v>6.2276023999000003</v>
      </c>
      <c r="S32" s="213">
        <v>6.2326217847000001</v>
      </c>
      <c r="T32" s="213">
        <v>6.6911160598999997</v>
      </c>
      <c r="U32" s="213">
        <v>7.0106394923000002</v>
      </c>
      <c r="V32" s="213">
        <v>6.7252428932999999</v>
      </c>
      <c r="W32" s="213">
        <v>6.7496581439999996</v>
      </c>
      <c r="X32" s="213">
        <v>6.4286508056000002</v>
      </c>
      <c r="Y32" s="213">
        <v>6.2605158209000003</v>
      </c>
      <c r="Z32" s="213">
        <v>6.4377111517000003</v>
      </c>
      <c r="AA32" s="213">
        <v>6.3614569642000003</v>
      </c>
      <c r="AB32" s="213">
        <v>6.3832892744</v>
      </c>
      <c r="AC32" s="213">
        <v>6.3875779357000004</v>
      </c>
      <c r="AD32" s="213">
        <v>6.3845338442999999</v>
      </c>
      <c r="AE32" s="213">
        <v>6.3175940765999998</v>
      </c>
      <c r="AF32" s="213">
        <v>6.5980363468999998</v>
      </c>
      <c r="AG32" s="213">
        <v>6.9454571645999996</v>
      </c>
      <c r="AH32" s="213">
        <v>6.7331692360000002</v>
      </c>
      <c r="AI32" s="213">
        <v>6.7730171843000004</v>
      </c>
      <c r="AJ32" s="213">
        <v>6.4468618693000002</v>
      </c>
      <c r="AK32" s="213">
        <v>6.3273894163</v>
      </c>
      <c r="AL32" s="213">
        <v>6.3091567579000003</v>
      </c>
      <c r="AM32" s="213">
        <v>7.0234535733000003</v>
      </c>
      <c r="AN32" s="213">
        <v>6.4775222078999999</v>
      </c>
      <c r="AO32" s="213">
        <v>6.2914233978</v>
      </c>
      <c r="AP32" s="213">
        <v>6.3420115603999996</v>
      </c>
      <c r="AQ32" s="213">
        <v>6.3154318208999998</v>
      </c>
      <c r="AR32" s="213">
        <v>6.6809413264000002</v>
      </c>
      <c r="AS32" s="213">
        <v>6.7919639227999999</v>
      </c>
      <c r="AT32" s="213">
        <v>6.4597903998000001</v>
      </c>
      <c r="AU32" s="213">
        <v>6.7297593991999998</v>
      </c>
      <c r="AV32" s="213">
        <v>6.3004256264</v>
      </c>
      <c r="AW32" s="213">
        <v>6.7322853998000003</v>
      </c>
      <c r="AX32" s="213">
        <v>6.3188369987000002</v>
      </c>
      <c r="AY32" s="213">
        <v>6.1648811617000003</v>
      </c>
      <c r="AZ32" s="213">
        <v>6.1831562836999998</v>
      </c>
      <c r="BA32" s="213">
        <v>6.3017407256000002</v>
      </c>
      <c r="BB32" s="213">
        <v>6.0875006471999997</v>
      </c>
      <c r="BC32" s="213">
        <v>6.2988132906000001</v>
      </c>
      <c r="BD32" s="213">
        <v>6.4811209158</v>
      </c>
      <c r="BE32" s="213">
        <v>6.8292848006</v>
      </c>
      <c r="BF32" s="213">
        <v>6.2907669999999998</v>
      </c>
      <c r="BG32" s="213">
        <v>6.611713</v>
      </c>
      <c r="BH32" s="213">
        <v>6.1096950000000003</v>
      </c>
      <c r="BI32" s="351">
        <v>6.5371709999999998</v>
      </c>
      <c r="BJ32" s="351">
        <v>6.1172029999999999</v>
      </c>
      <c r="BK32" s="351">
        <v>6.0709780000000002</v>
      </c>
      <c r="BL32" s="351">
        <v>6.096921</v>
      </c>
      <c r="BM32" s="351">
        <v>6.2107849999999996</v>
      </c>
      <c r="BN32" s="351">
        <v>6.0212589999999997</v>
      </c>
      <c r="BO32" s="351">
        <v>6.2212269999999998</v>
      </c>
      <c r="BP32" s="351">
        <v>6.4081210000000004</v>
      </c>
      <c r="BQ32" s="351">
        <v>6.7677399999999999</v>
      </c>
      <c r="BR32" s="351">
        <v>6.2972469999999996</v>
      </c>
      <c r="BS32" s="351">
        <v>6.528022</v>
      </c>
      <c r="BT32" s="351">
        <v>6.097512</v>
      </c>
      <c r="BU32" s="351">
        <v>6.464842</v>
      </c>
      <c r="BV32" s="351">
        <v>6.0653629999999996</v>
      </c>
    </row>
    <row r="33" spans="1:74" ht="11.1" customHeight="1" x14ac:dyDescent="0.2">
      <c r="A33" s="119" t="s">
        <v>662</v>
      </c>
      <c r="B33" s="204" t="s">
        <v>451</v>
      </c>
      <c r="C33" s="213">
        <v>5.6556197627999998</v>
      </c>
      <c r="D33" s="213">
        <v>5.9869274321999999</v>
      </c>
      <c r="E33" s="213">
        <v>5.5967576822999998</v>
      </c>
      <c r="F33" s="213">
        <v>5.5769124386</v>
      </c>
      <c r="G33" s="213">
        <v>5.7913854893999996</v>
      </c>
      <c r="H33" s="213">
        <v>6.3694493823</v>
      </c>
      <c r="I33" s="213">
        <v>6.5552883197999998</v>
      </c>
      <c r="J33" s="213">
        <v>6.4784855037</v>
      </c>
      <c r="K33" s="213">
        <v>6.5433050014000003</v>
      </c>
      <c r="L33" s="213">
        <v>5.8291583948000003</v>
      </c>
      <c r="M33" s="213">
        <v>5.6988225577999998</v>
      </c>
      <c r="N33" s="213">
        <v>5.6103704029000001</v>
      </c>
      <c r="O33" s="213">
        <v>5.5217609884999996</v>
      </c>
      <c r="P33" s="213">
        <v>5.3442734031999999</v>
      </c>
      <c r="Q33" s="213">
        <v>5.4304246950000001</v>
      </c>
      <c r="R33" s="213">
        <v>5.5330276490000001</v>
      </c>
      <c r="S33" s="213">
        <v>5.5022050013000001</v>
      </c>
      <c r="T33" s="213">
        <v>6.0362518168000001</v>
      </c>
      <c r="U33" s="213">
        <v>6.1853353148999997</v>
      </c>
      <c r="V33" s="213">
        <v>6.1007624229999999</v>
      </c>
      <c r="W33" s="213">
        <v>6.0941219157999997</v>
      </c>
      <c r="X33" s="213">
        <v>5.9742779896</v>
      </c>
      <c r="Y33" s="213">
        <v>5.8261900474999999</v>
      </c>
      <c r="Z33" s="213">
        <v>6.1199847395000004</v>
      </c>
      <c r="AA33" s="213">
        <v>5.8149235504999996</v>
      </c>
      <c r="AB33" s="213">
        <v>5.8865849346000001</v>
      </c>
      <c r="AC33" s="213">
        <v>5.8716025557</v>
      </c>
      <c r="AD33" s="213">
        <v>5.8060998424000001</v>
      </c>
      <c r="AE33" s="213">
        <v>5.8131304521000002</v>
      </c>
      <c r="AF33" s="213">
        <v>6.0713337342000004</v>
      </c>
      <c r="AG33" s="213">
        <v>6.2064986331999998</v>
      </c>
      <c r="AH33" s="213">
        <v>6.0785904996999998</v>
      </c>
      <c r="AI33" s="213">
        <v>6.0875000409000002</v>
      </c>
      <c r="AJ33" s="213">
        <v>5.8172973648999999</v>
      </c>
      <c r="AK33" s="213">
        <v>5.8759969423999996</v>
      </c>
      <c r="AL33" s="213">
        <v>5.8020745356000001</v>
      </c>
      <c r="AM33" s="213">
        <v>5.8496952799999997</v>
      </c>
      <c r="AN33" s="213">
        <v>5.7265390616999996</v>
      </c>
      <c r="AO33" s="213">
        <v>5.6467519791000003</v>
      </c>
      <c r="AP33" s="213">
        <v>5.6772433466000001</v>
      </c>
      <c r="AQ33" s="213">
        <v>5.9090592698000002</v>
      </c>
      <c r="AR33" s="213">
        <v>6.1129282706000003</v>
      </c>
      <c r="AS33" s="213">
        <v>5.9322404187000002</v>
      </c>
      <c r="AT33" s="213">
        <v>5.8682930667999997</v>
      </c>
      <c r="AU33" s="213">
        <v>5.9541396258999999</v>
      </c>
      <c r="AV33" s="213">
        <v>5.7599036083000001</v>
      </c>
      <c r="AW33" s="213">
        <v>5.9892404877000001</v>
      </c>
      <c r="AX33" s="213">
        <v>5.8553621589000002</v>
      </c>
      <c r="AY33" s="213">
        <v>5.7189703970999997</v>
      </c>
      <c r="AZ33" s="213">
        <v>5.6890653777000004</v>
      </c>
      <c r="BA33" s="213">
        <v>5.6653042408000003</v>
      </c>
      <c r="BB33" s="213">
        <v>5.7266553971</v>
      </c>
      <c r="BC33" s="213">
        <v>5.8141647189999999</v>
      </c>
      <c r="BD33" s="213">
        <v>5.7964013721000001</v>
      </c>
      <c r="BE33" s="213">
        <v>6.0066374708000003</v>
      </c>
      <c r="BF33" s="213">
        <v>5.8598140000000001</v>
      </c>
      <c r="BG33" s="213">
        <v>6.0043470000000001</v>
      </c>
      <c r="BH33" s="213">
        <v>5.7239570000000004</v>
      </c>
      <c r="BI33" s="351">
        <v>5.9454190000000002</v>
      </c>
      <c r="BJ33" s="351">
        <v>5.7896789999999996</v>
      </c>
      <c r="BK33" s="351">
        <v>5.7365640000000004</v>
      </c>
      <c r="BL33" s="351">
        <v>5.7015659999999997</v>
      </c>
      <c r="BM33" s="351">
        <v>5.6679550000000001</v>
      </c>
      <c r="BN33" s="351">
        <v>5.7455480000000003</v>
      </c>
      <c r="BO33" s="351">
        <v>5.8197960000000002</v>
      </c>
      <c r="BP33" s="351">
        <v>5.806457</v>
      </c>
      <c r="BQ33" s="351">
        <v>6.0253259999999997</v>
      </c>
      <c r="BR33" s="351">
        <v>5.9331389999999997</v>
      </c>
      <c r="BS33" s="351">
        <v>5.9890549999999996</v>
      </c>
      <c r="BT33" s="351">
        <v>5.7657189999999998</v>
      </c>
      <c r="BU33" s="351">
        <v>5.9354829999999996</v>
      </c>
      <c r="BV33" s="351">
        <v>5.7937709999999996</v>
      </c>
    </row>
    <row r="34" spans="1:74" ht="11.1" customHeight="1" x14ac:dyDescent="0.2">
      <c r="A34" s="119" t="s">
        <v>663</v>
      </c>
      <c r="B34" s="204" t="s">
        <v>452</v>
      </c>
      <c r="C34" s="213">
        <v>5.7510209204000002</v>
      </c>
      <c r="D34" s="213">
        <v>5.7109084619999999</v>
      </c>
      <c r="E34" s="213">
        <v>5.6659387614999996</v>
      </c>
      <c r="F34" s="213">
        <v>5.4756268079000003</v>
      </c>
      <c r="G34" s="213">
        <v>5.5881751057000004</v>
      </c>
      <c r="H34" s="213">
        <v>5.6428616613000004</v>
      </c>
      <c r="I34" s="213">
        <v>5.7498572283999998</v>
      </c>
      <c r="J34" s="213">
        <v>5.8712929399</v>
      </c>
      <c r="K34" s="213">
        <v>5.6968881978999999</v>
      </c>
      <c r="L34" s="213">
        <v>5.4138279970000003</v>
      </c>
      <c r="M34" s="213">
        <v>5.2685972927</v>
      </c>
      <c r="N34" s="213">
        <v>5.2134898688</v>
      </c>
      <c r="O34" s="213">
        <v>5.1820360868000002</v>
      </c>
      <c r="P34" s="213">
        <v>5.1050500896999997</v>
      </c>
      <c r="Q34" s="213">
        <v>5.2029957991</v>
      </c>
      <c r="R34" s="213">
        <v>5.0427350534000004</v>
      </c>
      <c r="S34" s="213">
        <v>5.1467947360000004</v>
      </c>
      <c r="T34" s="213">
        <v>5.3191057466</v>
      </c>
      <c r="U34" s="213">
        <v>5.4603491361999996</v>
      </c>
      <c r="V34" s="213">
        <v>5.5167238074</v>
      </c>
      <c r="W34" s="213">
        <v>5.6050211455000003</v>
      </c>
      <c r="X34" s="213">
        <v>5.3882807590999997</v>
      </c>
      <c r="Y34" s="213">
        <v>5.3225988960999997</v>
      </c>
      <c r="Z34" s="213">
        <v>5.4203498838000002</v>
      </c>
      <c r="AA34" s="213">
        <v>5.1593206141000003</v>
      </c>
      <c r="AB34" s="213">
        <v>5.3403576656</v>
      </c>
      <c r="AC34" s="213">
        <v>5.3821733183999996</v>
      </c>
      <c r="AD34" s="213">
        <v>5.3975078194000004</v>
      </c>
      <c r="AE34" s="213">
        <v>5.5262809046000001</v>
      </c>
      <c r="AF34" s="213">
        <v>5.6142178283000002</v>
      </c>
      <c r="AG34" s="213">
        <v>5.7689608707</v>
      </c>
      <c r="AH34" s="213">
        <v>5.5769746991</v>
      </c>
      <c r="AI34" s="213">
        <v>5.6007644922999997</v>
      </c>
      <c r="AJ34" s="213">
        <v>5.4304743879000004</v>
      </c>
      <c r="AK34" s="213">
        <v>5.3118826983999998</v>
      </c>
      <c r="AL34" s="213">
        <v>5.2102966420000003</v>
      </c>
      <c r="AM34" s="213">
        <v>5.5067937108000002</v>
      </c>
      <c r="AN34" s="213">
        <v>5.3683407062999997</v>
      </c>
      <c r="AO34" s="213">
        <v>5.3163281806000002</v>
      </c>
      <c r="AP34" s="213">
        <v>5.1766974135000003</v>
      </c>
      <c r="AQ34" s="213">
        <v>5.4016551180999999</v>
      </c>
      <c r="AR34" s="213">
        <v>5.6265231201999999</v>
      </c>
      <c r="AS34" s="213">
        <v>5.9295346707999999</v>
      </c>
      <c r="AT34" s="213">
        <v>5.6089595121000002</v>
      </c>
      <c r="AU34" s="213">
        <v>5.2742445484999996</v>
      </c>
      <c r="AV34" s="213">
        <v>5.2456530511999997</v>
      </c>
      <c r="AW34" s="213">
        <v>5.3517660821000002</v>
      </c>
      <c r="AX34" s="213">
        <v>5.0914789889999996</v>
      </c>
      <c r="AY34" s="213">
        <v>5.1923230089999999</v>
      </c>
      <c r="AZ34" s="213">
        <v>5.1760823770000002</v>
      </c>
      <c r="BA34" s="213">
        <v>5.3884058911999997</v>
      </c>
      <c r="BB34" s="213">
        <v>5.1507997457999997</v>
      </c>
      <c r="BC34" s="213">
        <v>5.2881923276</v>
      </c>
      <c r="BD34" s="213">
        <v>5.3017212457999996</v>
      </c>
      <c r="BE34" s="213">
        <v>5.4948768040999996</v>
      </c>
      <c r="BF34" s="213">
        <v>5.2272819999999998</v>
      </c>
      <c r="BG34" s="213">
        <v>5.0874249999999996</v>
      </c>
      <c r="BH34" s="213">
        <v>4.9731889999999996</v>
      </c>
      <c r="BI34" s="351">
        <v>5.0930869999999997</v>
      </c>
      <c r="BJ34" s="351">
        <v>4.798781</v>
      </c>
      <c r="BK34" s="351">
        <v>5.0607369999999996</v>
      </c>
      <c r="BL34" s="351">
        <v>5.0925510000000003</v>
      </c>
      <c r="BM34" s="351">
        <v>5.3024190000000004</v>
      </c>
      <c r="BN34" s="351">
        <v>5.1276089999999996</v>
      </c>
      <c r="BO34" s="351">
        <v>5.2592720000000002</v>
      </c>
      <c r="BP34" s="351">
        <v>5.2866869999999997</v>
      </c>
      <c r="BQ34" s="351">
        <v>5.5015289999999997</v>
      </c>
      <c r="BR34" s="351">
        <v>5.2567409999999999</v>
      </c>
      <c r="BS34" s="351">
        <v>4.9841790000000001</v>
      </c>
      <c r="BT34" s="351">
        <v>4.9684369999999998</v>
      </c>
      <c r="BU34" s="351">
        <v>5.0132279999999998</v>
      </c>
      <c r="BV34" s="351">
        <v>4.7447249999999999</v>
      </c>
    </row>
    <row r="35" spans="1:74" s="120" customFormat="1" ht="11.1" customHeight="1" x14ac:dyDescent="0.2">
      <c r="A35" s="119" t="s">
        <v>664</v>
      </c>
      <c r="B35" s="204" t="s">
        <v>453</v>
      </c>
      <c r="C35" s="213">
        <v>6.1055820460000003</v>
      </c>
      <c r="D35" s="213">
        <v>6.2526322966999999</v>
      </c>
      <c r="E35" s="213">
        <v>6.3613808435000001</v>
      </c>
      <c r="F35" s="213">
        <v>6.3842104965999997</v>
      </c>
      <c r="G35" s="213">
        <v>6.6260694297000002</v>
      </c>
      <c r="H35" s="213">
        <v>7.0681810096</v>
      </c>
      <c r="I35" s="213">
        <v>7.4082426298000001</v>
      </c>
      <c r="J35" s="213">
        <v>7.2269500265</v>
      </c>
      <c r="K35" s="213">
        <v>7.0791671391</v>
      </c>
      <c r="L35" s="213">
        <v>6.4048750846000004</v>
      </c>
      <c r="M35" s="213">
        <v>5.9569378324000004</v>
      </c>
      <c r="N35" s="213">
        <v>5.8184458996000004</v>
      </c>
      <c r="O35" s="213">
        <v>5.8334736812000001</v>
      </c>
      <c r="P35" s="213">
        <v>5.8972449047</v>
      </c>
      <c r="Q35" s="213">
        <v>5.9098078233000004</v>
      </c>
      <c r="R35" s="213">
        <v>5.9691439794000001</v>
      </c>
      <c r="S35" s="213">
        <v>6.1227806584</v>
      </c>
      <c r="T35" s="213">
        <v>6.8115690543999996</v>
      </c>
      <c r="U35" s="213">
        <v>7.1596605395999999</v>
      </c>
      <c r="V35" s="213">
        <v>7.1099751383000003</v>
      </c>
      <c r="W35" s="213">
        <v>6.9219673614000001</v>
      </c>
      <c r="X35" s="213">
        <v>6.5230546006000001</v>
      </c>
      <c r="Y35" s="213">
        <v>5.7787142420000004</v>
      </c>
      <c r="Z35" s="213">
        <v>6.0385924759999998</v>
      </c>
      <c r="AA35" s="213">
        <v>6.0131854254999997</v>
      </c>
      <c r="AB35" s="213">
        <v>6.1367556565000001</v>
      </c>
      <c r="AC35" s="213">
        <v>6.2470914781999998</v>
      </c>
      <c r="AD35" s="213">
        <v>6.0832461157999997</v>
      </c>
      <c r="AE35" s="213">
        <v>6.4843956441000001</v>
      </c>
      <c r="AF35" s="213">
        <v>7.1671016299000003</v>
      </c>
      <c r="AG35" s="213">
        <v>7.2276296645000002</v>
      </c>
      <c r="AH35" s="213">
        <v>7.2475426034000003</v>
      </c>
      <c r="AI35" s="213">
        <v>7.0492265628000004</v>
      </c>
      <c r="AJ35" s="213">
        <v>6.4389484180999998</v>
      </c>
      <c r="AK35" s="213">
        <v>6.1192063806999997</v>
      </c>
      <c r="AL35" s="213">
        <v>5.9797980826000003</v>
      </c>
      <c r="AM35" s="213">
        <v>6.0822549866999998</v>
      </c>
      <c r="AN35" s="213">
        <v>6.2327595076</v>
      </c>
      <c r="AO35" s="213">
        <v>6.1847609958999996</v>
      </c>
      <c r="AP35" s="213">
        <v>6.1061387313999997</v>
      </c>
      <c r="AQ35" s="213">
        <v>6.4904763747000001</v>
      </c>
      <c r="AR35" s="213">
        <v>6.9058776713999999</v>
      </c>
      <c r="AS35" s="213">
        <v>7.0399095223000003</v>
      </c>
      <c r="AT35" s="213">
        <v>7.1300898414000002</v>
      </c>
      <c r="AU35" s="213">
        <v>6.7505763445999998</v>
      </c>
      <c r="AV35" s="213">
        <v>6.3854880785999999</v>
      </c>
      <c r="AW35" s="213">
        <v>5.9729092189999999</v>
      </c>
      <c r="AX35" s="213">
        <v>5.9547040164</v>
      </c>
      <c r="AY35" s="213">
        <v>5.8555194258999999</v>
      </c>
      <c r="AZ35" s="213">
        <v>6.3256062042999996</v>
      </c>
      <c r="BA35" s="213">
        <v>6.2386366419000003</v>
      </c>
      <c r="BB35" s="213">
        <v>5.9758459943000002</v>
      </c>
      <c r="BC35" s="213">
        <v>6.0961698090000001</v>
      </c>
      <c r="BD35" s="213">
        <v>6.6280155623999999</v>
      </c>
      <c r="BE35" s="213">
        <v>6.7685369209999999</v>
      </c>
      <c r="BF35" s="213">
        <v>6.8743949999999998</v>
      </c>
      <c r="BG35" s="213">
        <v>6.6217980000000001</v>
      </c>
      <c r="BH35" s="213">
        <v>6.2196119999999997</v>
      </c>
      <c r="BI35" s="351">
        <v>5.8372659999999996</v>
      </c>
      <c r="BJ35" s="351">
        <v>5.8193640000000002</v>
      </c>
      <c r="BK35" s="351">
        <v>5.8005579999999997</v>
      </c>
      <c r="BL35" s="351">
        <v>6.2845800000000001</v>
      </c>
      <c r="BM35" s="351">
        <v>6.2067779999999999</v>
      </c>
      <c r="BN35" s="351">
        <v>5.969258</v>
      </c>
      <c r="BO35" s="351">
        <v>6.0887690000000001</v>
      </c>
      <c r="BP35" s="351">
        <v>6.6289309999999997</v>
      </c>
      <c r="BQ35" s="351">
        <v>6.7789970000000004</v>
      </c>
      <c r="BR35" s="351">
        <v>6.9365360000000003</v>
      </c>
      <c r="BS35" s="351">
        <v>6.6164709999999998</v>
      </c>
      <c r="BT35" s="351">
        <v>6.2626140000000001</v>
      </c>
      <c r="BU35" s="351">
        <v>5.8396090000000003</v>
      </c>
      <c r="BV35" s="351">
        <v>5.8318409999999998</v>
      </c>
    </row>
    <row r="36" spans="1:74" s="120" customFormat="1" ht="11.1" customHeight="1" x14ac:dyDescent="0.2">
      <c r="A36" s="119" t="s">
        <v>665</v>
      </c>
      <c r="B36" s="206" t="s">
        <v>454</v>
      </c>
      <c r="C36" s="213">
        <v>7.7288201042000004</v>
      </c>
      <c r="D36" s="213">
        <v>7.9269008998999997</v>
      </c>
      <c r="E36" s="213">
        <v>7.8971649236000001</v>
      </c>
      <c r="F36" s="213">
        <v>7.9352571658000004</v>
      </c>
      <c r="G36" s="213">
        <v>8.5599645578000008</v>
      </c>
      <c r="H36" s="213">
        <v>9.7654559225999993</v>
      </c>
      <c r="I36" s="213">
        <v>10.429158824</v>
      </c>
      <c r="J36" s="213">
        <v>10.111332064000001</v>
      </c>
      <c r="K36" s="213">
        <v>10.223876978</v>
      </c>
      <c r="L36" s="213">
        <v>10.057718999</v>
      </c>
      <c r="M36" s="213">
        <v>8.9872185699999996</v>
      </c>
      <c r="N36" s="213">
        <v>7.9239208297000001</v>
      </c>
      <c r="O36" s="213">
        <v>7.6987706936000002</v>
      </c>
      <c r="P36" s="213">
        <v>7.7489934837999996</v>
      </c>
      <c r="Q36" s="213">
        <v>7.9256788951999999</v>
      </c>
      <c r="R36" s="213">
        <v>8.0555463793000008</v>
      </c>
      <c r="S36" s="213">
        <v>8.5691209557000008</v>
      </c>
      <c r="T36" s="213">
        <v>9.9075253108000005</v>
      </c>
      <c r="U36" s="213">
        <v>10.306360959999999</v>
      </c>
      <c r="V36" s="213">
        <v>10.392962916</v>
      </c>
      <c r="W36" s="213">
        <v>10.279197339</v>
      </c>
      <c r="X36" s="213">
        <v>8.2889192301999994</v>
      </c>
      <c r="Y36" s="213">
        <v>8.9337565880999996</v>
      </c>
      <c r="Z36" s="213">
        <v>8.1369997788999999</v>
      </c>
      <c r="AA36" s="213">
        <v>7.9190484406000001</v>
      </c>
      <c r="AB36" s="213">
        <v>8.0288173099000009</v>
      </c>
      <c r="AC36" s="213">
        <v>8.2011075357000003</v>
      </c>
      <c r="AD36" s="213">
        <v>7.6751617175</v>
      </c>
      <c r="AE36" s="213">
        <v>8.932352453</v>
      </c>
      <c r="AF36" s="213">
        <v>10.71691362</v>
      </c>
      <c r="AG36" s="213">
        <v>10.373329936999999</v>
      </c>
      <c r="AH36" s="213">
        <v>10.603914230000001</v>
      </c>
      <c r="AI36" s="213">
        <v>10.526235914000001</v>
      </c>
      <c r="AJ36" s="213">
        <v>10.509296689999999</v>
      </c>
      <c r="AK36" s="213">
        <v>9.4924522578000001</v>
      </c>
      <c r="AL36" s="213">
        <v>8.3150749027999993</v>
      </c>
      <c r="AM36" s="213">
        <v>8.3329048519000004</v>
      </c>
      <c r="AN36" s="213">
        <v>8.4504626368999993</v>
      </c>
      <c r="AO36" s="213">
        <v>8.6603424725</v>
      </c>
      <c r="AP36" s="213">
        <v>8.2859816831999993</v>
      </c>
      <c r="AQ36" s="213">
        <v>9.0912773458</v>
      </c>
      <c r="AR36" s="213">
        <v>10.476591249</v>
      </c>
      <c r="AS36" s="213">
        <v>10.766306609000001</v>
      </c>
      <c r="AT36" s="213">
        <v>11.08860765</v>
      </c>
      <c r="AU36" s="213">
        <v>10.866537391</v>
      </c>
      <c r="AV36" s="213">
        <v>10.514264259000001</v>
      </c>
      <c r="AW36" s="213">
        <v>9.7046984014</v>
      </c>
      <c r="AX36" s="213">
        <v>8.5837754371999999</v>
      </c>
      <c r="AY36" s="213">
        <v>8.3355222061000003</v>
      </c>
      <c r="AZ36" s="213">
        <v>8.9128041587000002</v>
      </c>
      <c r="BA36" s="213">
        <v>8.7075562842000007</v>
      </c>
      <c r="BB36" s="213">
        <v>8.3227630875000003</v>
      </c>
      <c r="BC36" s="213">
        <v>9.4293354157000007</v>
      </c>
      <c r="BD36" s="213">
        <v>10.520776883</v>
      </c>
      <c r="BE36" s="213">
        <v>11.111966710000001</v>
      </c>
      <c r="BF36" s="213">
        <v>11.419549999999999</v>
      </c>
      <c r="BG36" s="213">
        <v>11.259230000000001</v>
      </c>
      <c r="BH36" s="213">
        <v>10.79895</v>
      </c>
      <c r="BI36" s="351">
        <v>9.9434330000000006</v>
      </c>
      <c r="BJ36" s="351">
        <v>8.7390539999999994</v>
      </c>
      <c r="BK36" s="351">
        <v>8.5546640000000007</v>
      </c>
      <c r="BL36" s="351">
        <v>9.1688569999999991</v>
      </c>
      <c r="BM36" s="351">
        <v>8.9495310000000003</v>
      </c>
      <c r="BN36" s="351">
        <v>8.5779809999999994</v>
      </c>
      <c r="BO36" s="351">
        <v>9.7125950000000003</v>
      </c>
      <c r="BP36" s="351">
        <v>10.8392</v>
      </c>
      <c r="BQ36" s="351">
        <v>11.45862</v>
      </c>
      <c r="BR36" s="351">
        <v>11.76571</v>
      </c>
      <c r="BS36" s="351">
        <v>11.513730000000001</v>
      </c>
      <c r="BT36" s="351">
        <v>11.101319999999999</v>
      </c>
      <c r="BU36" s="351">
        <v>10.18116</v>
      </c>
      <c r="BV36" s="351">
        <v>8.9564629999999994</v>
      </c>
    </row>
    <row r="37" spans="1:74" s="120" customFormat="1" ht="11.1" customHeight="1" x14ac:dyDescent="0.2">
      <c r="A37" s="119" t="s">
        <v>666</v>
      </c>
      <c r="B37" s="206" t="s">
        <v>428</v>
      </c>
      <c r="C37" s="213">
        <v>6.67</v>
      </c>
      <c r="D37" s="213">
        <v>6.88</v>
      </c>
      <c r="E37" s="213">
        <v>6.83</v>
      </c>
      <c r="F37" s="213">
        <v>6.61</v>
      </c>
      <c r="G37" s="213">
        <v>6.74</v>
      </c>
      <c r="H37" s="213">
        <v>7.11</v>
      </c>
      <c r="I37" s="213">
        <v>7.45</v>
      </c>
      <c r="J37" s="213">
        <v>7.35</v>
      </c>
      <c r="K37" s="213">
        <v>7.21</v>
      </c>
      <c r="L37" s="213">
        <v>6.88</v>
      </c>
      <c r="M37" s="213">
        <v>6.61</v>
      </c>
      <c r="N37" s="213">
        <v>6.45</v>
      </c>
      <c r="O37" s="213">
        <v>6.44</v>
      </c>
      <c r="P37" s="213">
        <v>6.42</v>
      </c>
      <c r="Q37" s="213">
        <v>6.46</v>
      </c>
      <c r="R37" s="213">
        <v>6.44</v>
      </c>
      <c r="S37" s="213">
        <v>6.57</v>
      </c>
      <c r="T37" s="213">
        <v>7.03</v>
      </c>
      <c r="U37" s="213">
        <v>7.23</v>
      </c>
      <c r="V37" s="213">
        <v>7.23</v>
      </c>
      <c r="W37" s="213">
        <v>7.14</v>
      </c>
      <c r="X37" s="213">
        <v>6.73</v>
      </c>
      <c r="Y37" s="213">
        <v>6.66</v>
      </c>
      <c r="Z37" s="213">
        <v>6.67</v>
      </c>
      <c r="AA37" s="213">
        <v>6.59</v>
      </c>
      <c r="AB37" s="213">
        <v>6.63</v>
      </c>
      <c r="AC37" s="213">
        <v>6.71</v>
      </c>
      <c r="AD37" s="213">
        <v>6.6</v>
      </c>
      <c r="AE37" s="213">
        <v>6.78</v>
      </c>
      <c r="AF37" s="213">
        <v>7.19</v>
      </c>
      <c r="AG37" s="213">
        <v>7.31</v>
      </c>
      <c r="AH37" s="213">
        <v>7.22</v>
      </c>
      <c r="AI37" s="213">
        <v>7.17</v>
      </c>
      <c r="AJ37" s="213">
        <v>6.91</v>
      </c>
      <c r="AK37" s="213">
        <v>6.73</v>
      </c>
      <c r="AL37" s="213">
        <v>6.54</v>
      </c>
      <c r="AM37" s="213">
        <v>6.96</v>
      </c>
      <c r="AN37" s="213">
        <v>6.81</v>
      </c>
      <c r="AO37" s="213">
        <v>6.66</v>
      </c>
      <c r="AP37" s="213">
        <v>6.58</v>
      </c>
      <c r="AQ37" s="213">
        <v>6.82</v>
      </c>
      <c r="AR37" s="213">
        <v>7.18</v>
      </c>
      <c r="AS37" s="213">
        <v>7.34</v>
      </c>
      <c r="AT37" s="213">
        <v>7.21</v>
      </c>
      <c r="AU37" s="213">
        <v>7.09</v>
      </c>
      <c r="AV37" s="213">
        <v>6.91</v>
      </c>
      <c r="AW37" s="213">
        <v>6.88</v>
      </c>
      <c r="AX37" s="213">
        <v>6.65</v>
      </c>
      <c r="AY37" s="213">
        <v>6.58</v>
      </c>
      <c r="AZ37" s="213">
        <v>6.68</v>
      </c>
      <c r="BA37" s="213">
        <v>6.73</v>
      </c>
      <c r="BB37" s="213">
        <v>6.53</v>
      </c>
      <c r="BC37" s="213">
        <v>6.71</v>
      </c>
      <c r="BD37" s="213">
        <v>6.91</v>
      </c>
      <c r="BE37" s="213">
        <v>7.18</v>
      </c>
      <c r="BF37" s="213">
        <v>7.0400369999999999</v>
      </c>
      <c r="BG37" s="213">
        <v>7.0289989999999998</v>
      </c>
      <c r="BH37" s="213">
        <v>6.8005500000000003</v>
      </c>
      <c r="BI37" s="351">
        <v>6.7735669999999999</v>
      </c>
      <c r="BJ37" s="351">
        <v>6.5197390000000004</v>
      </c>
      <c r="BK37" s="351">
        <v>6.5651190000000001</v>
      </c>
      <c r="BL37" s="351">
        <v>6.6820620000000002</v>
      </c>
      <c r="BM37" s="351">
        <v>6.7272730000000003</v>
      </c>
      <c r="BN37" s="351">
        <v>6.5574690000000002</v>
      </c>
      <c r="BO37" s="351">
        <v>6.7339399999999996</v>
      </c>
      <c r="BP37" s="351">
        <v>6.9504780000000004</v>
      </c>
      <c r="BQ37" s="351">
        <v>7.2344080000000002</v>
      </c>
      <c r="BR37" s="351">
        <v>7.118125</v>
      </c>
      <c r="BS37" s="351">
        <v>7.0408210000000002</v>
      </c>
      <c r="BT37" s="351">
        <v>6.8740160000000001</v>
      </c>
      <c r="BU37" s="351">
        <v>6.7782530000000003</v>
      </c>
      <c r="BV37" s="351">
        <v>6.5371009999999998</v>
      </c>
    </row>
    <row r="38" spans="1:74" ht="11.1" customHeight="1" x14ac:dyDescent="0.2">
      <c r="A38" s="119"/>
      <c r="B38" s="122" t="s">
        <v>253</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3"/>
      <c r="BE38" s="483"/>
      <c r="BF38" s="483"/>
      <c r="BG38" s="483"/>
      <c r="BH38" s="483"/>
      <c r="BI38" s="484"/>
      <c r="BJ38" s="484"/>
      <c r="BK38" s="484"/>
      <c r="BL38" s="484"/>
      <c r="BM38" s="484"/>
      <c r="BN38" s="484"/>
      <c r="BO38" s="484"/>
      <c r="BP38" s="484"/>
      <c r="BQ38" s="484"/>
      <c r="BR38" s="484"/>
      <c r="BS38" s="484"/>
      <c r="BT38" s="484"/>
      <c r="BU38" s="484"/>
      <c r="BV38" s="484"/>
    </row>
    <row r="39" spans="1:74" ht="11.1" customHeight="1" x14ac:dyDescent="0.2">
      <c r="A39" s="263" t="s">
        <v>196</v>
      </c>
      <c r="B39" s="204" t="s">
        <v>447</v>
      </c>
      <c r="C39" s="259">
        <v>17.340830916000002</v>
      </c>
      <c r="D39" s="259">
        <v>18.312635122</v>
      </c>
      <c r="E39" s="259">
        <v>17.997268972000001</v>
      </c>
      <c r="F39" s="259">
        <v>17.002186130999998</v>
      </c>
      <c r="G39" s="259">
        <v>16.423230061000002</v>
      </c>
      <c r="H39" s="259">
        <v>16.166327625000001</v>
      </c>
      <c r="I39" s="259">
        <v>15.771609995</v>
      </c>
      <c r="J39" s="259">
        <v>15.794660416999999</v>
      </c>
      <c r="K39" s="259">
        <v>15.994561035</v>
      </c>
      <c r="L39" s="259">
        <v>15.702529402</v>
      </c>
      <c r="M39" s="259">
        <v>15.605887904999999</v>
      </c>
      <c r="N39" s="259">
        <v>15.958031088</v>
      </c>
      <c r="O39" s="259">
        <v>16.225829396999998</v>
      </c>
      <c r="P39" s="259">
        <v>16.606979820999999</v>
      </c>
      <c r="Q39" s="259">
        <v>16.357681349</v>
      </c>
      <c r="R39" s="259">
        <v>16.256933607000001</v>
      </c>
      <c r="S39" s="259">
        <v>15.883431049</v>
      </c>
      <c r="T39" s="259">
        <v>15.978756298</v>
      </c>
      <c r="U39" s="259">
        <v>15.990349514</v>
      </c>
      <c r="V39" s="259">
        <v>16.028572158999999</v>
      </c>
      <c r="W39" s="259">
        <v>16.422082495000002</v>
      </c>
      <c r="X39" s="259">
        <v>16.033653480000002</v>
      </c>
      <c r="Y39" s="259">
        <v>15.871025081000001</v>
      </c>
      <c r="Z39" s="259">
        <v>15.845880518</v>
      </c>
      <c r="AA39" s="259">
        <v>16.411166227999999</v>
      </c>
      <c r="AB39" s="259">
        <v>16.69715892</v>
      </c>
      <c r="AC39" s="259">
        <v>16.189465037000002</v>
      </c>
      <c r="AD39" s="259">
        <v>16.474666986999999</v>
      </c>
      <c r="AE39" s="259">
        <v>16.068820038999998</v>
      </c>
      <c r="AF39" s="259">
        <v>16.480907834</v>
      </c>
      <c r="AG39" s="259">
        <v>16.750683528</v>
      </c>
      <c r="AH39" s="259">
        <v>16.680256921000002</v>
      </c>
      <c r="AI39" s="259">
        <v>16.959381315000002</v>
      </c>
      <c r="AJ39" s="259">
        <v>16.666948237</v>
      </c>
      <c r="AK39" s="259">
        <v>16.704016787</v>
      </c>
      <c r="AL39" s="259">
        <v>16.744647749999999</v>
      </c>
      <c r="AM39" s="259">
        <v>18.098119693000001</v>
      </c>
      <c r="AN39" s="259">
        <v>18.345373401</v>
      </c>
      <c r="AO39" s="259">
        <v>18.059011554000001</v>
      </c>
      <c r="AP39" s="259">
        <v>17.569544671999999</v>
      </c>
      <c r="AQ39" s="259">
        <v>17.232868928999999</v>
      </c>
      <c r="AR39" s="259">
        <v>17.207767544999999</v>
      </c>
      <c r="AS39" s="259">
        <v>17.405628953000001</v>
      </c>
      <c r="AT39" s="259">
        <v>17.412369640000001</v>
      </c>
      <c r="AU39" s="259">
        <v>18.148270337</v>
      </c>
      <c r="AV39" s="259">
        <v>17.536702949999999</v>
      </c>
      <c r="AW39" s="259">
        <v>17.603820531</v>
      </c>
      <c r="AX39" s="259">
        <v>17.985621407</v>
      </c>
      <c r="AY39" s="259">
        <v>18.176137600000001</v>
      </c>
      <c r="AZ39" s="259">
        <v>18.646390627999999</v>
      </c>
      <c r="BA39" s="259">
        <v>18.250896591</v>
      </c>
      <c r="BB39" s="259">
        <v>17.947448232999999</v>
      </c>
      <c r="BC39" s="259">
        <v>17.530116649</v>
      </c>
      <c r="BD39" s="259">
        <v>17.717969273000001</v>
      </c>
      <c r="BE39" s="259">
        <v>17.332756062000001</v>
      </c>
      <c r="BF39" s="259">
        <v>17.451879999999999</v>
      </c>
      <c r="BG39" s="259">
        <v>18.277419999999999</v>
      </c>
      <c r="BH39" s="259">
        <v>17.547630000000002</v>
      </c>
      <c r="BI39" s="378">
        <v>17.569459999999999</v>
      </c>
      <c r="BJ39" s="378">
        <v>17.955079999999999</v>
      </c>
      <c r="BK39" s="378">
        <v>18.211010000000002</v>
      </c>
      <c r="BL39" s="378">
        <v>18.683160000000001</v>
      </c>
      <c r="BM39" s="378">
        <v>18.259</v>
      </c>
      <c r="BN39" s="378">
        <v>17.898479999999999</v>
      </c>
      <c r="BO39" s="378">
        <v>17.482990000000001</v>
      </c>
      <c r="BP39" s="378">
        <v>17.652850000000001</v>
      </c>
      <c r="BQ39" s="378">
        <v>17.291139999999999</v>
      </c>
      <c r="BR39" s="378">
        <v>17.643470000000001</v>
      </c>
      <c r="BS39" s="378">
        <v>18.17597</v>
      </c>
      <c r="BT39" s="378">
        <v>17.526060000000001</v>
      </c>
      <c r="BU39" s="378">
        <v>17.60576</v>
      </c>
      <c r="BV39" s="378">
        <v>18.03482</v>
      </c>
    </row>
    <row r="40" spans="1:74" ht="11.1" customHeight="1" x14ac:dyDescent="0.2">
      <c r="A40" s="263" t="s">
        <v>197</v>
      </c>
      <c r="B40" s="187" t="s">
        <v>480</v>
      </c>
      <c r="C40" s="259">
        <v>12.815494831000001</v>
      </c>
      <c r="D40" s="259">
        <v>13.281197195000001</v>
      </c>
      <c r="E40" s="259">
        <v>13.251592942</v>
      </c>
      <c r="F40" s="259">
        <v>12.498220347</v>
      </c>
      <c r="G40" s="259">
        <v>12.614944896000001</v>
      </c>
      <c r="H40" s="259">
        <v>13.350193109999999</v>
      </c>
      <c r="I40" s="259">
        <v>13.509824814</v>
      </c>
      <c r="J40" s="259">
        <v>13.517725296</v>
      </c>
      <c r="K40" s="259">
        <v>13.359682111</v>
      </c>
      <c r="L40" s="259">
        <v>12.734578813000001</v>
      </c>
      <c r="M40" s="259">
        <v>12.346288744000001</v>
      </c>
      <c r="N40" s="259">
        <v>12.358873689999999</v>
      </c>
      <c r="O40" s="259">
        <v>12.158868701999999</v>
      </c>
      <c r="P40" s="259">
        <v>12.229037018</v>
      </c>
      <c r="Q40" s="259">
        <v>12.133290450000001</v>
      </c>
      <c r="R40" s="259">
        <v>12.145797399999999</v>
      </c>
      <c r="S40" s="259">
        <v>12.129694615</v>
      </c>
      <c r="T40" s="259">
        <v>12.842353541</v>
      </c>
      <c r="U40" s="259">
        <v>13.177121395</v>
      </c>
      <c r="V40" s="259">
        <v>13.312404211</v>
      </c>
      <c r="W40" s="259">
        <v>13.214819138999999</v>
      </c>
      <c r="X40" s="259">
        <v>12.475485256000001</v>
      </c>
      <c r="Y40" s="259">
        <v>12.226639183</v>
      </c>
      <c r="Z40" s="259">
        <v>12.156250775</v>
      </c>
      <c r="AA40" s="259">
        <v>12.387283756</v>
      </c>
      <c r="AB40" s="259">
        <v>12.235478246</v>
      </c>
      <c r="AC40" s="259">
        <v>12.292025966000001</v>
      </c>
      <c r="AD40" s="259">
        <v>12.142377669</v>
      </c>
      <c r="AE40" s="259">
        <v>12.582338209</v>
      </c>
      <c r="AF40" s="259">
        <v>13.160471338000001</v>
      </c>
      <c r="AG40" s="259">
        <v>13.354413308</v>
      </c>
      <c r="AH40" s="259">
        <v>13.223182012000001</v>
      </c>
      <c r="AI40" s="259">
        <v>13.047336834999999</v>
      </c>
      <c r="AJ40" s="259">
        <v>12.503062654000001</v>
      </c>
      <c r="AK40" s="259">
        <v>12.120859167000001</v>
      </c>
      <c r="AL40" s="259">
        <v>12.139663585999999</v>
      </c>
      <c r="AM40" s="259">
        <v>12.812778776</v>
      </c>
      <c r="AN40" s="259">
        <v>12.645849193</v>
      </c>
      <c r="AO40" s="259">
        <v>12.097505959999999</v>
      </c>
      <c r="AP40" s="259">
        <v>12.061204972000001</v>
      </c>
      <c r="AQ40" s="259">
        <v>12.355308378</v>
      </c>
      <c r="AR40" s="259">
        <v>13.003046195</v>
      </c>
      <c r="AS40" s="259">
        <v>13.391309215</v>
      </c>
      <c r="AT40" s="259">
        <v>13.163365491</v>
      </c>
      <c r="AU40" s="259">
        <v>13.18775011</v>
      </c>
      <c r="AV40" s="259">
        <v>12.680077082</v>
      </c>
      <c r="AW40" s="259">
        <v>12.299373424000001</v>
      </c>
      <c r="AX40" s="259">
        <v>12.104001364</v>
      </c>
      <c r="AY40" s="259">
        <v>11.881345058999999</v>
      </c>
      <c r="AZ40" s="259">
        <v>12.218744622999999</v>
      </c>
      <c r="BA40" s="259">
        <v>11.935087429999999</v>
      </c>
      <c r="BB40" s="259">
        <v>12.026530909</v>
      </c>
      <c r="BC40" s="259">
        <v>12.124982843</v>
      </c>
      <c r="BD40" s="259">
        <v>12.623460870000001</v>
      </c>
      <c r="BE40" s="259">
        <v>13.13489783</v>
      </c>
      <c r="BF40" s="259">
        <v>12.80517</v>
      </c>
      <c r="BG40" s="259">
        <v>12.805059999999999</v>
      </c>
      <c r="BH40" s="259">
        <v>12.292389999999999</v>
      </c>
      <c r="BI40" s="378">
        <v>11.862869999999999</v>
      </c>
      <c r="BJ40" s="378">
        <v>11.68913</v>
      </c>
      <c r="BK40" s="378">
        <v>11.60839</v>
      </c>
      <c r="BL40" s="378">
        <v>11.88058</v>
      </c>
      <c r="BM40" s="378">
        <v>11.59689</v>
      </c>
      <c r="BN40" s="378">
        <v>11.752050000000001</v>
      </c>
      <c r="BO40" s="378">
        <v>11.894360000000001</v>
      </c>
      <c r="BP40" s="378">
        <v>12.481769999999999</v>
      </c>
      <c r="BQ40" s="378">
        <v>12.948169999999999</v>
      </c>
      <c r="BR40" s="378">
        <v>12.830310000000001</v>
      </c>
      <c r="BS40" s="378">
        <v>12.72016</v>
      </c>
      <c r="BT40" s="378">
        <v>12.306749999999999</v>
      </c>
      <c r="BU40" s="378">
        <v>11.889659999999999</v>
      </c>
      <c r="BV40" s="378">
        <v>11.71378</v>
      </c>
    </row>
    <row r="41" spans="1:74" ht="11.1" customHeight="1" x14ac:dyDescent="0.2">
      <c r="A41" s="263" t="s">
        <v>198</v>
      </c>
      <c r="B41" s="204" t="s">
        <v>448</v>
      </c>
      <c r="C41" s="259">
        <v>9.6942644266000002</v>
      </c>
      <c r="D41" s="259">
        <v>9.8092073451000008</v>
      </c>
      <c r="E41" s="259">
        <v>9.8050173425999994</v>
      </c>
      <c r="F41" s="259">
        <v>9.6350999446000003</v>
      </c>
      <c r="G41" s="259">
        <v>9.6898823091999997</v>
      </c>
      <c r="H41" s="259">
        <v>9.9849408708999992</v>
      </c>
      <c r="I41" s="259">
        <v>10.340826953000001</v>
      </c>
      <c r="J41" s="259">
        <v>10.235754428</v>
      </c>
      <c r="K41" s="259">
        <v>9.9785635881000001</v>
      </c>
      <c r="L41" s="259">
        <v>9.7834907780000009</v>
      </c>
      <c r="M41" s="259">
        <v>9.8501701178999994</v>
      </c>
      <c r="N41" s="259">
        <v>9.7097855798000001</v>
      </c>
      <c r="O41" s="259">
        <v>9.7235569550999994</v>
      </c>
      <c r="P41" s="259">
        <v>9.7205937432000002</v>
      </c>
      <c r="Q41" s="259">
        <v>9.6974702943000004</v>
      </c>
      <c r="R41" s="259">
        <v>9.7376903995999999</v>
      </c>
      <c r="S41" s="259">
        <v>9.8915104375999992</v>
      </c>
      <c r="T41" s="259">
        <v>10.018803639</v>
      </c>
      <c r="U41" s="259">
        <v>10.18477128</v>
      </c>
      <c r="V41" s="259">
        <v>10.225991233</v>
      </c>
      <c r="W41" s="259">
        <v>10.033247995</v>
      </c>
      <c r="X41" s="259">
        <v>9.9410443412999996</v>
      </c>
      <c r="Y41" s="259">
        <v>9.9594638610999997</v>
      </c>
      <c r="Z41" s="259">
        <v>9.9891884435999998</v>
      </c>
      <c r="AA41" s="259">
        <v>9.9396742223000007</v>
      </c>
      <c r="AB41" s="259">
        <v>10.006458747</v>
      </c>
      <c r="AC41" s="259">
        <v>10.232113160999999</v>
      </c>
      <c r="AD41" s="259">
        <v>10.000012444999999</v>
      </c>
      <c r="AE41" s="259">
        <v>10.172265475</v>
      </c>
      <c r="AF41" s="259">
        <v>10.303650233999999</v>
      </c>
      <c r="AG41" s="259">
        <v>10.287180595000001</v>
      </c>
      <c r="AH41" s="259">
        <v>10.217151665999999</v>
      </c>
      <c r="AI41" s="259">
        <v>10.120672152999999</v>
      </c>
      <c r="AJ41" s="259">
        <v>9.9396324896999992</v>
      </c>
      <c r="AK41" s="259">
        <v>10.123270312000001</v>
      </c>
      <c r="AL41" s="259">
        <v>10.055494935</v>
      </c>
      <c r="AM41" s="259">
        <v>10.360244816</v>
      </c>
      <c r="AN41" s="259">
        <v>10.200778112</v>
      </c>
      <c r="AO41" s="259">
        <v>10.101754465999999</v>
      </c>
      <c r="AP41" s="259">
        <v>10.149225462</v>
      </c>
      <c r="AQ41" s="259">
        <v>10.180825227</v>
      </c>
      <c r="AR41" s="259">
        <v>10.239614704999999</v>
      </c>
      <c r="AS41" s="259">
        <v>10.429402842</v>
      </c>
      <c r="AT41" s="259">
        <v>10.273631385</v>
      </c>
      <c r="AU41" s="259">
        <v>10.049566284000001</v>
      </c>
      <c r="AV41" s="259">
        <v>10.152084587999999</v>
      </c>
      <c r="AW41" s="259">
        <v>10.249661693</v>
      </c>
      <c r="AX41" s="259">
        <v>10.136072971999999</v>
      </c>
      <c r="AY41" s="259">
        <v>10.092180041000001</v>
      </c>
      <c r="AZ41" s="259">
        <v>10.152797009</v>
      </c>
      <c r="BA41" s="259">
        <v>10.152971153999999</v>
      </c>
      <c r="BB41" s="259">
        <v>10.13989561</v>
      </c>
      <c r="BC41" s="259">
        <v>10.092593582999999</v>
      </c>
      <c r="BD41" s="259">
        <v>10.195163746</v>
      </c>
      <c r="BE41" s="259">
        <v>10.389893989000001</v>
      </c>
      <c r="BF41" s="259">
        <v>10.23334</v>
      </c>
      <c r="BG41" s="259">
        <v>10.10741</v>
      </c>
      <c r="BH41" s="259">
        <v>10.18019</v>
      </c>
      <c r="BI41" s="378">
        <v>10.22547</v>
      </c>
      <c r="BJ41" s="378">
        <v>10.143470000000001</v>
      </c>
      <c r="BK41" s="378">
        <v>10.19666</v>
      </c>
      <c r="BL41" s="378">
        <v>10.24367</v>
      </c>
      <c r="BM41" s="378">
        <v>10.23044</v>
      </c>
      <c r="BN41" s="378">
        <v>10.250249999999999</v>
      </c>
      <c r="BO41" s="378">
        <v>10.24198</v>
      </c>
      <c r="BP41" s="378">
        <v>10.41474</v>
      </c>
      <c r="BQ41" s="378">
        <v>10.55954</v>
      </c>
      <c r="BR41" s="378">
        <v>10.516019999999999</v>
      </c>
      <c r="BS41" s="378">
        <v>10.21294</v>
      </c>
      <c r="BT41" s="378">
        <v>10.363329999999999</v>
      </c>
      <c r="BU41" s="378">
        <v>10.43656</v>
      </c>
      <c r="BV41" s="378">
        <v>10.362069999999999</v>
      </c>
    </row>
    <row r="42" spans="1:74" ht="11.1" customHeight="1" x14ac:dyDescent="0.2">
      <c r="A42" s="263" t="s">
        <v>199</v>
      </c>
      <c r="B42" s="204" t="s">
        <v>449</v>
      </c>
      <c r="C42" s="259">
        <v>8.5610997267000002</v>
      </c>
      <c r="D42" s="259">
        <v>8.6690802856999998</v>
      </c>
      <c r="E42" s="259">
        <v>8.6288235795000006</v>
      </c>
      <c r="F42" s="259">
        <v>8.8753773192000001</v>
      </c>
      <c r="G42" s="259">
        <v>9.2269008292999999</v>
      </c>
      <c r="H42" s="259">
        <v>10.210100125</v>
      </c>
      <c r="I42" s="259">
        <v>10.425515795999999</v>
      </c>
      <c r="J42" s="259">
        <v>10.226950533</v>
      </c>
      <c r="K42" s="259">
        <v>9.6525172240000003</v>
      </c>
      <c r="L42" s="259">
        <v>9.0266356771999998</v>
      </c>
      <c r="M42" s="259">
        <v>8.8301109299</v>
      </c>
      <c r="N42" s="259">
        <v>8.7829844967999993</v>
      </c>
      <c r="O42" s="259">
        <v>8.8275866761999993</v>
      </c>
      <c r="P42" s="259">
        <v>8.8940170901000002</v>
      </c>
      <c r="Q42" s="259">
        <v>9.0695600211999992</v>
      </c>
      <c r="R42" s="259">
        <v>9.0426343508000002</v>
      </c>
      <c r="S42" s="259">
        <v>9.5982114545999995</v>
      </c>
      <c r="T42" s="259">
        <v>10.484066761999999</v>
      </c>
      <c r="U42" s="259">
        <v>10.640113510000001</v>
      </c>
      <c r="V42" s="259">
        <v>10.61912893</v>
      </c>
      <c r="W42" s="259">
        <v>9.9834773742999996</v>
      </c>
      <c r="X42" s="259">
        <v>9.2507127089000001</v>
      </c>
      <c r="Y42" s="259">
        <v>9.1853315966999993</v>
      </c>
      <c r="Z42" s="259">
        <v>8.9830778428000002</v>
      </c>
      <c r="AA42" s="259">
        <v>8.946964736</v>
      </c>
      <c r="AB42" s="259">
        <v>9.2194029022000006</v>
      </c>
      <c r="AC42" s="259">
        <v>9.1827662665999998</v>
      </c>
      <c r="AD42" s="259">
        <v>9.3514321869000003</v>
      </c>
      <c r="AE42" s="259">
        <v>9.8130804084999994</v>
      </c>
      <c r="AF42" s="259">
        <v>10.720952318</v>
      </c>
      <c r="AG42" s="259">
        <v>11.006127286</v>
      </c>
      <c r="AH42" s="259">
        <v>10.786761083</v>
      </c>
      <c r="AI42" s="259">
        <v>10.160803567</v>
      </c>
      <c r="AJ42" s="259">
        <v>9.3793230756000003</v>
      </c>
      <c r="AK42" s="259">
        <v>9.1843876787000003</v>
      </c>
      <c r="AL42" s="259">
        <v>9.0237716543000008</v>
      </c>
      <c r="AM42" s="259">
        <v>9.1141129897000006</v>
      </c>
      <c r="AN42" s="259">
        <v>9.3220222931999999</v>
      </c>
      <c r="AO42" s="259">
        <v>9.4013322001000006</v>
      </c>
      <c r="AP42" s="259">
        <v>9.2640727599999995</v>
      </c>
      <c r="AQ42" s="259">
        <v>10.055700048</v>
      </c>
      <c r="AR42" s="259">
        <v>10.875050566000001</v>
      </c>
      <c r="AS42" s="259">
        <v>11.0479606</v>
      </c>
      <c r="AT42" s="259">
        <v>10.758837958000001</v>
      </c>
      <c r="AU42" s="259">
        <v>10.155343963</v>
      </c>
      <c r="AV42" s="259">
        <v>9.4984795469000005</v>
      </c>
      <c r="AW42" s="259">
        <v>9.2791622626999999</v>
      </c>
      <c r="AX42" s="259">
        <v>9.0857965031999992</v>
      </c>
      <c r="AY42" s="259">
        <v>8.9413490717999995</v>
      </c>
      <c r="AZ42" s="259">
        <v>9.1808301932000003</v>
      </c>
      <c r="BA42" s="259">
        <v>9.3141218024000008</v>
      </c>
      <c r="BB42" s="259">
        <v>9.3574411109</v>
      </c>
      <c r="BC42" s="259">
        <v>9.9469630149999997</v>
      </c>
      <c r="BD42" s="259">
        <v>10.720301869</v>
      </c>
      <c r="BE42" s="259">
        <v>10.837049758999999</v>
      </c>
      <c r="BF42" s="259">
        <v>10.773</v>
      </c>
      <c r="BG42" s="259">
        <v>10.23455</v>
      </c>
      <c r="BH42" s="259">
        <v>9.6002069999999993</v>
      </c>
      <c r="BI42" s="378">
        <v>9.3998410000000003</v>
      </c>
      <c r="BJ42" s="378">
        <v>9.2098669999999991</v>
      </c>
      <c r="BK42" s="378">
        <v>9.1553850000000008</v>
      </c>
      <c r="BL42" s="378">
        <v>9.4216789999999992</v>
      </c>
      <c r="BM42" s="378">
        <v>9.5562450000000005</v>
      </c>
      <c r="BN42" s="378">
        <v>9.6121789999999994</v>
      </c>
      <c r="BO42" s="378">
        <v>10.25231</v>
      </c>
      <c r="BP42" s="378">
        <v>11.081250000000001</v>
      </c>
      <c r="BQ42" s="378">
        <v>11.23067</v>
      </c>
      <c r="BR42" s="378">
        <v>11.17441</v>
      </c>
      <c r="BS42" s="378">
        <v>10.59088</v>
      </c>
      <c r="BT42" s="378">
        <v>9.9478840000000002</v>
      </c>
      <c r="BU42" s="378">
        <v>9.7384520000000006</v>
      </c>
      <c r="BV42" s="378">
        <v>9.5352979999999992</v>
      </c>
    </row>
    <row r="43" spans="1:74" ht="11.1" customHeight="1" x14ac:dyDescent="0.2">
      <c r="A43" s="263" t="s">
        <v>200</v>
      </c>
      <c r="B43" s="204" t="s">
        <v>450</v>
      </c>
      <c r="C43" s="259">
        <v>9.8727152074000006</v>
      </c>
      <c r="D43" s="259">
        <v>10.040653338</v>
      </c>
      <c r="E43" s="259">
        <v>9.9071204715000007</v>
      </c>
      <c r="F43" s="259">
        <v>9.7482798801000001</v>
      </c>
      <c r="G43" s="259">
        <v>9.7868559511999997</v>
      </c>
      <c r="H43" s="259">
        <v>10.049843483</v>
      </c>
      <c r="I43" s="259">
        <v>10.510176012000001</v>
      </c>
      <c r="J43" s="259">
        <v>10.219616652999999</v>
      </c>
      <c r="K43" s="259">
        <v>10.123553450999999</v>
      </c>
      <c r="L43" s="259">
        <v>9.8156136625000006</v>
      </c>
      <c r="M43" s="259">
        <v>9.6464072324999997</v>
      </c>
      <c r="N43" s="259">
        <v>9.6111386140999997</v>
      </c>
      <c r="O43" s="259">
        <v>9.7164810962000008</v>
      </c>
      <c r="P43" s="259">
        <v>9.7412390301999991</v>
      </c>
      <c r="Q43" s="259">
        <v>9.6268939448000008</v>
      </c>
      <c r="R43" s="259">
        <v>9.5348894611000006</v>
      </c>
      <c r="S43" s="259">
        <v>9.5702859277000005</v>
      </c>
      <c r="T43" s="259">
        <v>10.013318178</v>
      </c>
      <c r="U43" s="259">
        <v>10.097223001</v>
      </c>
      <c r="V43" s="259">
        <v>10.080974786000001</v>
      </c>
      <c r="W43" s="259">
        <v>9.9793311433999996</v>
      </c>
      <c r="X43" s="259">
        <v>9.6797463491000002</v>
      </c>
      <c r="Y43" s="259">
        <v>9.5959473710999994</v>
      </c>
      <c r="Z43" s="259">
        <v>9.5762073307000009</v>
      </c>
      <c r="AA43" s="259">
        <v>9.7612588959999993</v>
      </c>
      <c r="AB43" s="259">
        <v>9.8879011087999995</v>
      </c>
      <c r="AC43" s="259">
        <v>9.8251884280000006</v>
      </c>
      <c r="AD43" s="259">
        <v>9.7850185466999999</v>
      </c>
      <c r="AE43" s="259">
        <v>9.7956693818999998</v>
      </c>
      <c r="AF43" s="259">
        <v>10.105596155000001</v>
      </c>
      <c r="AG43" s="259">
        <v>10.262871225</v>
      </c>
      <c r="AH43" s="259">
        <v>10.215284752000001</v>
      </c>
      <c r="AI43" s="259">
        <v>10.243364914000001</v>
      </c>
      <c r="AJ43" s="259">
        <v>9.9905149632000008</v>
      </c>
      <c r="AK43" s="259">
        <v>9.7436208267000008</v>
      </c>
      <c r="AL43" s="259">
        <v>9.7186668550000004</v>
      </c>
      <c r="AM43" s="259">
        <v>10.114912187</v>
      </c>
      <c r="AN43" s="259">
        <v>10.122324155999999</v>
      </c>
      <c r="AO43" s="259">
        <v>9.8057582487000001</v>
      </c>
      <c r="AP43" s="259">
        <v>9.8202130259999993</v>
      </c>
      <c r="AQ43" s="259">
        <v>9.7563564148000008</v>
      </c>
      <c r="AR43" s="259">
        <v>10.087914076000001</v>
      </c>
      <c r="AS43" s="259">
        <v>10.154089158</v>
      </c>
      <c r="AT43" s="259">
        <v>9.8800623617000003</v>
      </c>
      <c r="AU43" s="259">
        <v>10.008396917000001</v>
      </c>
      <c r="AV43" s="259">
        <v>9.8750877612999997</v>
      </c>
      <c r="AW43" s="259">
        <v>9.9360042740000001</v>
      </c>
      <c r="AX43" s="259">
        <v>9.6608249422999997</v>
      </c>
      <c r="AY43" s="259">
        <v>9.8468280786999998</v>
      </c>
      <c r="AZ43" s="259">
        <v>9.9892918230000003</v>
      </c>
      <c r="BA43" s="259">
        <v>9.9152233590000005</v>
      </c>
      <c r="BB43" s="259">
        <v>9.9514377511000003</v>
      </c>
      <c r="BC43" s="259">
        <v>9.8968558282999997</v>
      </c>
      <c r="BD43" s="259">
        <v>10.189653160000001</v>
      </c>
      <c r="BE43" s="259">
        <v>10.307449053999999</v>
      </c>
      <c r="BF43" s="259">
        <v>9.9475479999999994</v>
      </c>
      <c r="BG43" s="259">
        <v>10.01315</v>
      </c>
      <c r="BH43" s="259">
        <v>9.8491719999999994</v>
      </c>
      <c r="BI43" s="378">
        <v>9.8626120000000004</v>
      </c>
      <c r="BJ43" s="378">
        <v>9.5695870000000003</v>
      </c>
      <c r="BK43" s="378">
        <v>9.7910380000000004</v>
      </c>
      <c r="BL43" s="378">
        <v>9.9286239999999992</v>
      </c>
      <c r="BM43" s="378">
        <v>9.8382970000000007</v>
      </c>
      <c r="BN43" s="378">
        <v>9.8390009999999997</v>
      </c>
      <c r="BO43" s="378">
        <v>9.7995249999999992</v>
      </c>
      <c r="BP43" s="378">
        <v>10.086360000000001</v>
      </c>
      <c r="BQ43" s="378">
        <v>10.20749</v>
      </c>
      <c r="BR43" s="378">
        <v>9.8833640000000003</v>
      </c>
      <c r="BS43" s="378">
        <v>9.9729240000000008</v>
      </c>
      <c r="BT43" s="378">
        <v>9.8280510000000003</v>
      </c>
      <c r="BU43" s="378">
        <v>9.8501630000000002</v>
      </c>
      <c r="BV43" s="378">
        <v>9.5802209999999999</v>
      </c>
    </row>
    <row r="44" spans="1:74" ht="11.1" customHeight="1" x14ac:dyDescent="0.2">
      <c r="A44" s="263" t="s">
        <v>201</v>
      </c>
      <c r="B44" s="204" t="s">
        <v>451</v>
      </c>
      <c r="C44" s="259">
        <v>8.8193737823999996</v>
      </c>
      <c r="D44" s="259">
        <v>9.0685915887000004</v>
      </c>
      <c r="E44" s="259">
        <v>8.8093156380999993</v>
      </c>
      <c r="F44" s="259">
        <v>8.8268562121999992</v>
      </c>
      <c r="G44" s="259">
        <v>8.9040994630999997</v>
      </c>
      <c r="H44" s="259">
        <v>9.3137344511000002</v>
      </c>
      <c r="I44" s="259">
        <v>9.4084861013999994</v>
      </c>
      <c r="J44" s="259">
        <v>9.4204208001000005</v>
      </c>
      <c r="K44" s="259">
        <v>9.3910675603999998</v>
      </c>
      <c r="L44" s="259">
        <v>8.9242349736000008</v>
      </c>
      <c r="M44" s="259">
        <v>8.8355077716999997</v>
      </c>
      <c r="N44" s="259">
        <v>8.7996161381999993</v>
      </c>
      <c r="O44" s="259">
        <v>8.7700196997000006</v>
      </c>
      <c r="P44" s="259">
        <v>8.6744082347999996</v>
      </c>
      <c r="Q44" s="259">
        <v>8.6802342304</v>
      </c>
      <c r="R44" s="259">
        <v>8.6594477151000007</v>
      </c>
      <c r="S44" s="259">
        <v>8.6585608501000006</v>
      </c>
      <c r="T44" s="259">
        <v>9.1959633829000005</v>
      </c>
      <c r="U44" s="259">
        <v>9.3629862560999992</v>
      </c>
      <c r="V44" s="259">
        <v>9.3519368894999992</v>
      </c>
      <c r="W44" s="259">
        <v>9.3588308522000005</v>
      </c>
      <c r="X44" s="259">
        <v>9.1751703220999996</v>
      </c>
      <c r="Y44" s="259">
        <v>9.0827522617999996</v>
      </c>
      <c r="Z44" s="259">
        <v>9.2765964123</v>
      </c>
      <c r="AA44" s="259">
        <v>9.1564860947</v>
      </c>
      <c r="AB44" s="259">
        <v>9.2432793814000007</v>
      </c>
      <c r="AC44" s="259">
        <v>9.1287102542999996</v>
      </c>
      <c r="AD44" s="259">
        <v>9.0782279199999998</v>
      </c>
      <c r="AE44" s="259">
        <v>9.1206237925</v>
      </c>
      <c r="AF44" s="259">
        <v>9.4720078801999996</v>
      </c>
      <c r="AG44" s="259">
        <v>9.5761099536999996</v>
      </c>
      <c r="AH44" s="259">
        <v>9.4761309251999997</v>
      </c>
      <c r="AI44" s="259">
        <v>9.4837478747000006</v>
      </c>
      <c r="AJ44" s="259">
        <v>9.1807961038000006</v>
      </c>
      <c r="AK44" s="259">
        <v>9.2260905301000005</v>
      </c>
      <c r="AL44" s="259">
        <v>9.1810935926999999</v>
      </c>
      <c r="AM44" s="259">
        <v>9.2201013386999993</v>
      </c>
      <c r="AN44" s="259">
        <v>9.3019539560000002</v>
      </c>
      <c r="AO44" s="259">
        <v>9.2630475285999996</v>
      </c>
      <c r="AP44" s="259">
        <v>9.1802265492000004</v>
      </c>
      <c r="AQ44" s="259">
        <v>9.2869287273999994</v>
      </c>
      <c r="AR44" s="259">
        <v>9.5514680367999993</v>
      </c>
      <c r="AS44" s="259">
        <v>9.4276509848999996</v>
      </c>
      <c r="AT44" s="259">
        <v>9.4030738658999997</v>
      </c>
      <c r="AU44" s="259">
        <v>9.4133131479000003</v>
      </c>
      <c r="AV44" s="259">
        <v>9.1620844624999993</v>
      </c>
      <c r="AW44" s="259">
        <v>9.3878527379999994</v>
      </c>
      <c r="AX44" s="259">
        <v>9.3081688324999998</v>
      </c>
      <c r="AY44" s="259">
        <v>9.2862376640999997</v>
      </c>
      <c r="AZ44" s="259">
        <v>9.3566604463999994</v>
      </c>
      <c r="BA44" s="259">
        <v>9.2494087056000005</v>
      </c>
      <c r="BB44" s="259">
        <v>9.3047714081000006</v>
      </c>
      <c r="BC44" s="259">
        <v>9.3776101867000001</v>
      </c>
      <c r="BD44" s="259">
        <v>9.6027630361000007</v>
      </c>
      <c r="BE44" s="259">
        <v>9.7513426462999995</v>
      </c>
      <c r="BF44" s="259">
        <v>9.6478169999999999</v>
      </c>
      <c r="BG44" s="259">
        <v>9.6285279999999993</v>
      </c>
      <c r="BH44" s="259">
        <v>9.3078579999999995</v>
      </c>
      <c r="BI44" s="378">
        <v>9.5075959999999995</v>
      </c>
      <c r="BJ44" s="378">
        <v>9.4040110000000006</v>
      </c>
      <c r="BK44" s="378">
        <v>9.4619509999999991</v>
      </c>
      <c r="BL44" s="378">
        <v>9.5403400000000005</v>
      </c>
      <c r="BM44" s="378">
        <v>9.4372989999999994</v>
      </c>
      <c r="BN44" s="378">
        <v>9.5215680000000003</v>
      </c>
      <c r="BO44" s="378">
        <v>9.6203800000000008</v>
      </c>
      <c r="BP44" s="378">
        <v>9.8651610000000005</v>
      </c>
      <c r="BQ44" s="378">
        <v>10.0015</v>
      </c>
      <c r="BR44" s="378">
        <v>9.9165849999999995</v>
      </c>
      <c r="BS44" s="378">
        <v>9.8515379999999997</v>
      </c>
      <c r="BT44" s="378">
        <v>9.5461299999999998</v>
      </c>
      <c r="BU44" s="378">
        <v>9.7404580000000003</v>
      </c>
      <c r="BV44" s="378">
        <v>9.6333579999999994</v>
      </c>
    </row>
    <row r="45" spans="1:74" ht="11.1" customHeight="1" x14ac:dyDescent="0.2">
      <c r="A45" s="263" t="s">
        <v>202</v>
      </c>
      <c r="B45" s="204" t="s">
        <v>452</v>
      </c>
      <c r="C45" s="259">
        <v>8.4908958499999994</v>
      </c>
      <c r="D45" s="259">
        <v>8.4799347183999991</v>
      </c>
      <c r="E45" s="259">
        <v>8.4325287734999996</v>
      </c>
      <c r="F45" s="259">
        <v>8.1786008452000001</v>
      </c>
      <c r="G45" s="259">
        <v>8.3784336458999995</v>
      </c>
      <c r="H45" s="259">
        <v>8.5726254148999992</v>
      </c>
      <c r="I45" s="259">
        <v>8.6691018705000005</v>
      </c>
      <c r="J45" s="259">
        <v>8.7807012025999995</v>
      </c>
      <c r="K45" s="259">
        <v>8.6319207598999999</v>
      </c>
      <c r="L45" s="259">
        <v>8.2139078602000009</v>
      </c>
      <c r="M45" s="259">
        <v>7.8929936109999996</v>
      </c>
      <c r="N45" s="259">
        <v>7.8776666732000002</v>
      </c>
      <c r="O45" s="259">
        <v>7.9826758053000004</v>
      </c>
      <c r="P45" s="259">
        <v>7.9978511977000002</v>
      </c>
      <c r="Q45" s="259">
        <v>7.9758277706999996</v>
      </c>
      <c r="R45" s="259">
        <v>7.8616534920000003</v>
      </c>
      <c r="S45" s="259">
        <v>8.0096294393999994</v>
      </c>
      <c r="T45" s="259">
        <v>8.2736713551999994</v>
      </c>
      <c r="U45" s="259">
        <v>8.4499587267000003</v>
      </c>
      <c r="V45" s="259">
        <v>8.5353161053999997</v>
      </c>
      <c r="W45" s="259">
        <v>8.5873875700000006</v>
      </c>
      <c r="X45" s="259">
        <v>8.2618322785</v>
      </c>
      <c r="Y45" s="259">
        <v>7.9597636293000003</v>
      </c>
      <c r="Z45" s="259">
        <v>8.0586585617999997</v>
      </c>
      <c r="AA45" s="259">
        <v>7.9128723879000002</v>
      </c>
      <c r="AB45" s="259">
        <v>8.1715961830000001</v>
      </c>
      <c r="AC45" s="259">
        <v>8.0430949844999997</v>
      </c>
      <c r="AD45" s="259">
        <v>8.0985772342000004</v>
      </c>
      <c r="AE45" s="259">
        <v>8.2127721012000006</v>
      </c>
      <c r="AF45" s="259">
        <v>8.5105058555999999</v>
      </c>
      <c r="AG45" s="259">
        <v>8.6133539590999995</v>
      </c>
      <c r="AH45" s="259">
        <v>8.5513984166999997</v>
      </c>
      <c r="AI45" s="259">
        <v>8.5246060336999996</v>
      </c>
      <c r="AJ45" s="259">
        <v>8.2623755112000001</v>
      </c>
      <c r="AK45" s="259">
        <v>8.0394780187000006</v>
      </c>
      <c r="AL45" s="259">
        <v>7.9004460238999998</v>
      </c>
      <c r="AM45" s="259">
        <v>8.2977236137000006</v>
      </c>
      <c r="AN45" s="259">
        <v>8.2950758922999999</v>
      </c>
      <c r="AO45" s="259">
        <v>8.2165716572999994</v>
      </c>
      <c r="AP45" s="259">
        <v>8.0248356611999991</v>
      </c>
      <c r="AQ45" s="259">
        <v>8.1768599575999996</v>
      </c>
      <c r="AR45" s="259">
        <v>8.5683919139999993</v>
      </c>
      <c r="AS45" s="259">
        <v>8.6522519509000002</v>
      </c>
      <c r="AT45" s="259">
        <v>8.6429236251999999</v>
      </c>
      <c r="AU45" s="259">
        <v>8.3878395499000007</v>
      </c>
      <c r="AV45" s="259">
        <v>8.1334647917999998</v>
      </c>
      <c r="AW45" s="259">
        <v>8.1171271132000005</v>
      </c>
      <c r="AX45" s="259">
        <v>7.8821459812999999</v>
      </c>
      <c r="AY45" s="259">
        <v>8.1328793716999996</v>
      </c>
      <c r="AZ45" s="259">
        <v>8.1620261701000008</v>
      </c>
      <c r="BA45" s="259">
        <v>8.2181666505000006</v>
      </c>
      <c r="BB45" s="259">
        <v>8.0678857597999993</v>
      </c>
      <c r="BC45" s="259">
        <v>8.2323534824000006</v>
      </c>
      <c r="BD45" s="259">
        <v>8.4625436693000005</v>
      </c>
      <c r="BE45" s="259">
        <v>8.6289812559999994</v>
      </c>
      <c r="BF45" s="259">
        <v>8.5602350000000005</v>
      </c>
      <c r="BG45" s="259">
        <v>8.3167620000000007</v>
      </c>
      <c r="BH45" s="259">
        <v>7.982291</v>
      </c>
      <c r="BI45" s="378">
        <v>7.8985570000000003</v>
      </c>
      <c r="BJ45" s="378">
        <v>7.6371130000000003</v>
      </c>
      <c r="BK45" s="378">
        <v>7.9729989999999997</v>
      </c>
      <c r="BL45" s="378">
        <v>7.9902430000000004</v>
      </c>
      <c r="BM45" s="378">
        <v>8.0317939999999997</v>
      </c>
      <c r="BN45" s="378">
        <v>7.9166439999999998</v>
      </c>
      <c r="BO45" s="378">
        <v>8.1053800000000003</v>
      </c>
      <c r="BP45" s="378">
        <v>8.3591519999999999</v>
      </c>
      <c r="BQ45" s="378">
        <v>8.5438390000000002</v>
      </c>
      <c r="BR45" s="378">
        <v>8.5370240000000006</v>
      </c>
      <c r="BS45" s="378">
        <v>8.1977309999999992</v>
      </c>
      <c r="BT45" s="378">
        <v>7.9214739999999999</v>
      </c>
      <c r="BU45" s="378">
        <v>7.8356630000000003</v>
      </c>
      <c r="BV45" s="378">
        <v>7.6057699999999997</v>
      </c>
    </row>
    <row r="46" spans="1:74" s="120" customFormat="1" ht="11.1" customHeight="1" x14ac:dyDescent="0.2">
      <c r="A46" s="263" t="s">
        <v>203</v>
      </c>
      <c r="B46" s="204" t="s">
        <v>453</v>
      </c>
      <c r="C46" s="259">
        <v>8.9717513772000004</v>
      </c>
      <c r="D46" s="259">
        <v>9.0382848096000004</v>
      </c>
      <c r="E46" s="259">
        <v>9.0914873802000002</v>
      </c>
      <c r="F46" s="259">
        <v>9.1752935696000009</v>
      </c>
      <c r="G46" s="259">
        <v>9.5410256320000002</v>
      </c>
      <c r="H46" s="259">
        <v>10.054053739</v>
      </c>
      <c r="I46" s="259">
        <v>10.259765376000001</v>
      </c>
      <c r="J46" s="259">
        <v>10.130172985</v>
      </c>
      <c r="K46" s="259">
        <v>9.9837168086000005</v>
      </c>
      <c r="L46" s="259">
        <v>9.3723096881999997</v>
      </c>
      <c r="M46" s="259">
        <v>8.7556385308000007</v>
      </c>
      <c r="N46" s="259">
        <v>8.7607532657</v>
      </c>
      <c r="O46" s="259">
        <v>8.6819844744000001</v>
      </c>
      <c r="P46" s="259">
        <v>8.7367812879999995</v>
      </c>
      <c r="Q46" s="259">
        <v>8.7370038575999995</v>
      </c>
      <c r="R46" s="259">
        <v>8.8491311422999992</v>
      </c>
      <c r="S46" s="259">
        <v>9.2458550771999999</v>
      </c>
      <c r="T46" s="259">
        <v>9.8651229237999996</v>
      </c>
      <c r="U46" s="259">
        <v>10.007925885000001</v>
      </c>
      <c r="V46" s="259">
        <v>9.9862174737</v>
      </c>
      <c r="W46" s="259">
        <v>9.8540021325999998</v>
      </c>
      <c r="X46" s="259">
        <v>9.3116308238999999</v>
      </c>
      <c r="Y46" s="259">
        <v>8.8294577402000005</v>
      </c>
      <c r="Z46" s="259">
        <v>8.8818303708999995</v>
      </c>
      <c r="AA46" s="259">
        <v>8.8751906337000008</v>
      </c>
      <c r="AB46" s="259">
        <v>8.9620494291000004</v>
      </c>
      <c r="AC46" s="259">
        <v>9.0049081222999998</v>
      </c>
      <c r="AD46" s="259">
        <v>9.0695961040000004</v>
      </c>
      <c r="AE46" s="259">
        <v>9.5585648106000001</v>
      </c>
      <c r="AF46" s="259">
        <v>10.128077184</v>
      </c>
      <c r="AG46" s="259">
        <v>10.217574259999999</v>
      </c>
      <c r="AH46" s="259">
        <v>10.079898836</v>
      </c>
      <c r="AI46" s="259">
        <v>9.9118748076000003</v>
      </c>
      <c r="AJ46" s="259">
        <v>9.5399949930000005</v>
      </c>
      <c r="AK46" s="259">
        <v>9.0633304362999993</v>
      </c>
      <c r="AL46" s="259">
        <v>9.0533001804000008</v>
      </c>
      <c r="AM46" s="259">
        <v>9.0672479515000006</v>
      </c>
      <c r="AN46" s="259">
        <v>9.1677713712000006</v>
      </c>
      <c r="AO46" s="259">
        <v>9.1290315032000002</v>
      </c>
      <c r="AP46" s="259">
        <v>9.2487612811000002</v>
      </c>
      <c r="AQ46" s="259">
        <v>9.6317429573000002</v>
      </c>
      <c r="AR46" s="259">
        <v>10.019385876999999</v>
      </c>
      <c r="AS46" s="259">
        <v>10.102461737</v>
      </c>
      <c r="AT46" s="259">
        <v>10.086202494</v>
      </c>
      <c r="AU46" s="259">
        <v>9.8253426661999992</v>
      </c>
      <c r="AV46" s="259">
        <v>9.4398438498000008</v>
      </c>
      <c r="AW46" s="259">
        <v>8.9940333289000005</v>
      </c>
      <c r="AX46" s="259">
        <v>8.9778076646000002</v>
      </c>
      <c r="AY46" s="259">
        <v>9.0108077215000009</v>
      </c>
      <c r="AZ46" s="259">
        <v>9.2330097171999999</v>
      </c>
      <c r="BA46" s="259">
        <v>9.1037990150999999</v>
      </c>
      <c r="BB46" s="259">
        <v>9.0861975356000002</v>
      </c>
      <c r="BC46" s="259">
        <v>9.2899723012000006</v>
      </c>
      <c r="BD46" s="259">
        <v>9.8416666110000008</v>
      </c>
      <c r="BE46" s="259">
        <v>10.063418798000001</v>
      </c>
      <c r="BF46" s="259">
        <v>10.13463</v>
      </c>
      <c r="BG46" s="259">
        <v>9.8106650000000002</v>
      </c>
      <c r="BH46" s="259">
        <v>9.4319410000000001</v>
      </c>
      <c r="BI46" s="378">
        <v>8.9489979999999996</v>
      </c>
      <c r="BJ46" s="378">
        <v>8.9477849999999997</v>
      </c>
      <c r="BK46" s="378">
        <v>9.0609649999999995</v>
      </c>
      <c r="BL46" s="378">
        <v>9.2504430000000006</v>
      </c>
      <c r="BM46" s="378">
        <v>9.1269930000000006</v>
      </c>
      <c r="BN46" s="378">
        <v>9.1313370000000003</v>
      </c>
      <c r="BO46" s="378">
        <v>9.4266640000000006</v>
      </c>
      <c r="BP46" s="378">
        <v>10.007960000000001</v>
      </c>
      <c r="BQ46" s="378">
        <v>10.206619999999999</v>
      </c>
      <c r="BR46" s="378">
        <v>10.22095</v>
      </c>
      <c r="BS46" s="378">
        <v>9.936769</v>
      </c>
      <c r="BT46" s="378">
        <v>9.5880109999999998</v>
      </c>
      <c r="BU46" s="378">
        <v>9.0887630000000001</v>
      </c>
      <c r="BV46" s="378">
        <v>9.0918869999999998</v>
      </c>
    </row>
    <row r="47" spans="1:74" s="120" customFormat="1" ht="11.1" customHeight="1" x14ac:dyDescent="0.2">
      <c r="A47" s="263" t="s">
        <v>204</v>
      </c>
      <c r="B47" s="206" t="s">
        <v>454</v>
      </c>
      <c r="C47" s="259">
        <v>11.892761303</v>
      </c>
      <c r="D47" s="259">
        <v>11.805263974000001</v>
      </c>
      <c r="E47" s="259">
        <v>11.798914330000001</v>
      </c>
      <c r="F47" s="259">
        <v>10.85856439</v>
      </c>
      <c r="G47" s="259">
        <v>12.306610761</v>
      </c>
      <c r="H47" s="259">
        <v>13.386375721</v>
      </c>
      <c r="I47" s="259">
        <v>14.377250878</v>
      </c>
      <c r="J47" s="259">
        <v>14.221404479</v>
      </c>
      <c r="K47" s="259">
        <v>14.581517472</v>
      </c>
      <c r="L47" s="259">
        <v>13.288538832</v>
      </c>
      <c r="M47" s="259">
        <v>12.512448202</v>
      </c>
      <c r="N47" s="259">
        <v>12.033384842</v>
      </c>
      <c r="O47" s="259">
        <v>12.081372213</v>
      </c>
      <c r="P47" s="259">
        <v>12.002573949</v>
      </c>
      <c r="Q47" s="259">
        <v>11.989813861</v>
      </c>
      <c r="R47" s="259">
        <v>10.962573969999999</v>
      </c>
      <c r="S47" s="259">
        <v>12.450028684999999</v>
      </c>
      <c r="T47" s="259">
        <v>13.503010263</v>
      </c>
      <c r="U47" s="259">
        <v>14.068066259</v>
      </c>
      <c r="V47" s="259">
        <v>14.382511969999999</v>
      </c>
      <c r="W47" s="259">
        <v>14.059625924000001</v>
      </c>
      <c r="X47" s="259">
        <v>12.115473398000001</v>
      </c>
      <c r="Y47" s="259">
        <v>12.520949219</v>
      </c>
      <c r="Z47" s="259">
        <v>12.191356553</v>
      </c>
      <c r="AA47" s="259">
        <v>12.254538738000001</v>
      </c>
      <c r="AB47" s="259">
        <v>12.415525027999999</v>
      </c>
      <c r="AC47" s="259">
        <v>12.598219672999999</v>
      </c>
      <c r="AD47" s="259">
        <v>11.21484734</v>
      </c>
      <c r="AE47" s="259">
        <v>12.851437862999999</v>
      </c>
      <c r="AF47" s="259">
        <v>14.374265238</v>
      </c>
      <c r="AG47" s="259">
        <v>14.412456614</v>
      </c>
      <c r="AH47" s="259">
        <v>14.705804235</v>
      </c>
      <c r="AI47" s="259">
        <v>14.898019624</v>
      </c>
      <c r="AJ47" s="259">
        <v>13.380792171</v>
      </c>
      <c r="AK47" s="259">
        <v>13.038590367999999</v>
      </c>
      <c r="AL47" s="259">
        <v>12.451982851</v>
      </c>
      <c r="AM47" s="259">
        <v>12.791907607000001</v>
      </c>
      <c r="AN47" s="259">
        <v>12.683841986999999</v>
      </c>
      <c r="AO47" s="259">
        <v>12.960127666</v>
      </c>
      <c r="AP47" s="259">
        <v>12.15486332</v>
      </c>
      <c r="AQ47" s="259">
        <v>13.292572024</v>
      </c>
      <c r="AR47" s="259">
        <v>14.542054717999999</v>
      </c>
      <c r="AS47" s="259">
        <v>15.142560697</v>
      </c>
      <c r="AT47" s="259">
        <v>15.692965514000001</v>
      </c>
      <c r="AU47" s="259">
        <v>14.371883329999999</v>
      </c>
      <c r="AV47" s="259">
        <v>13.594663189</v>
      </c>
      <c r="AW47" s="259">
        <v>13.408857477</v>
      </c>
      <c r="AX47" s="259">
        <v>13.090225375999999</v>
      </c>
      <c r="AY47" s="259">
        <v>12.785026923</v>
      </c>
      <c r="AZ47" s="259">
        <v>12.997574006000001</v>
      </c>
      <c r="BA47" s="259">
        <v>12.838099497</v>
      </c>
      <c r="BB47" s="259">
        <v>12.512585488999999</v>
      </c>
      <c r="BC47" s="259">
        <v>13.412037482000001</v>
      </c>
      <c r="BD47" s="259">
        <v>14.940140853000001</v>
      </c>
      <c r="BE47" s="259">
        <v>15.421839158999999</v>
      </c>
      <c r="BF47" s="259">
        <v>16.064630000000001</v>
      </c>
      <c r="BG47" s="259">
        <v>14.846629999999999</v>
      </c>
      <c r="BH47" s="259">
        <v>13.78105</v>
      </c>
      <c r="BI47" s="378">
        <v>13.724320000000001</v>
      </c>
      <c r="BJ47" s="378">
        <v>13.388809999999999</v>
      </c>
      <c r="BK47" s="378">
        <v>13.129720000000001</v>
      </c>
      <c r="BL47" s="378">
        <v>13.24145</v>
      </c>
      <c r="BM47" s="378">
        <v>13.061260000000001</v>
      </c>
      <c r="BN47" s="378">
        <v>12.98373</v>
      </c>
      <c r="BO47" s="378">
        <v>13.645009999999999</v>
      </c>
      <c r="BP47" s="378">
        <v>15.19469</v>
      </c>
      <c r="BQ47" s="378">
        <v>15.685639999999999</v>
      </c>
      <c r="BR47" s="378">
        <v>16.33418</v>
      </c>
      <c r="BS47" s="378">
        <v>15.03637</v>
      </c>
      <c r="BT47" s="378">
        <v>13.923410000000001</v>
      </c>
      <c r="BU47" s="378">
        <v>14.000629999999999</v>
      </c>
      <c r="BV47" s="378">
        <v>13.680300000000001</v>
      </c>
    </row>
    <row r="48" spans="1:74" s="120" customFormat="1" ht="11.1" customHeight="1" x14ac:dyDescent="0.2">
      <c r="A48" s="263" t="s">
        <v>205</v>
      </c>
      <c r="B48" s="207" t="s">
        <v>428</v>
      </c>
      <c r="C48" s="214">
        <v>10.18</v>
      </c>
      <c r="D48" s="214">
        <v>10.36</v>
      </c>
      <c r="E48" s="214">
        <v>10.29</v>
      </c>
      <c r="F48" s="214">
        <v>10.01</v>
      </c>
      <c r="G48" s="214">
        <v>10.210000000000001</v>
      </c>
      <c r="H48" s="214">
        <v>10.64</v>
      </c>
      <c r="I48" s="214">
        <v>10.95</v>
      </c>
      <c r="J48" s="214">
        <v>10.85</v>
      </c>
      <c r="K48" s="214">
        <v>10.79</v>
      </c>
      <c r="L48" s="214">
        <v>10.31</v>
      </c>
      <c r="M48" s="214">
        <v>10.050000000000001</v>
      </c>
      <c r="N48" s="214">
        <v>9.98</v>
      </c>
      <c r="O48" s="214">
        <v>9.9700000000000006</v>
      </c>
      <c r="P48" s="214">
        <v>10</v>
      </c>
      <c r="Q48" s="214">
        <v>10</v>
      </c>
      <c r="R48" s="214">
        <v>9.83</v>
      </c>
      <c r="S48" s="214">
        <v>10.06</v>
      </c>
      <c r="T48" s="214">
        <v>10.52</v>
      </c>
      <c r="U48" s="214">
        <v>10.7</v>
      </c>
      <c r="V48" s="214">
        <v>10.81</v>
      </c>
      <c r="W48" s="214">
        <v>10.68</v>
      </c>
      <c r="X48" s="214">
        <v>10.15</v>
      </c>
      <c r="Y48" s="214">
        <v>10.1</v>
      </c>
      <c r="Z48" s="214">
        <v>10.09</v>
      </c>
      <c r="AA48" s="214">
        <v>10.130000000000001</v>
      </c>
      <c r="AB48" s="214">
        <v>10.28</v>
      </c>
      <c r="AC48" s="214">
        <v>10.28</v>
      </c>
      <c r="AD48" s="214">
        <v>10.07</v>
      </c>
      <c r="AE48" s="214">
        <v>10.34</v>
      </c>
      <c r="AF48" s="214">
        <v>10.83</v>
      </c>
      <c r="AG48" s="214">
        <v>10.95</v>
      </c>
      <c r="AH48" s="214">
        <v>10.91</v>
      </c>
      <c r="AI48" s="214">
        <v>10.86</v>
      </c>
      <c r="AJ48" s="214">
        <v>10.4</v>
      </c>
      <c r="AK48" s="214">
        <v>10.28</v>
      </c>
      <c r="AL48" s="214">
        <v>10.17</v>
      </c>
      <c r="AM48" s="214">
        <v>10.47</v>
      </c>
      <c r="AN48" s="214">
        <v>10.48</v>
      </c>
      <c r="AO48" s="214">
        <v>10.4</v>
      </c>
      <c r="AP48" s="214">
        <v>10.23</v>
      </c>
      <c r="AQ48" s="214">
        <v>10.41</v>
      </c>
      <c r="AR48" s="214">
        <v>10.79</v>
      </c>
      <c r="AS48" s="214">
        <v>11.03</v>
      </c>
      <c r="AT48" s="214">
        <v>11.02</v>
      </c>
      <c r="AU48" s="214">
        <v>10.7</v>
      </c>
      <c r="AV48" s="214">
        <v>10.46</v>
      </c>
      <c r="AW48" s="214">
        <v>10.43</v>
      </c>
      <c r="AX48" s="214">
        <v>10.27</v>
      </c>
      <c r="AY48" s="214">
        <v>10.29</v>
      </c>
      <c r="AZ48" s="214">
        <v>10.43</v>
      </c>
      <c r="BA48" s="214">
        <v>10.38</v>
      </c>
      <c r="BB48" s="214">
        <v>10.31</v>
      </c>
      <c r="BC48" s="214">
        <v>10.43</v>
      </c>
      <c r="BD48" s="214">
        <v>10.8</v>
      </c>
      <c r="BE48" s="214">
        <v>11.06</v>
      </c>
      <c r="BF48" s="214">
        <v>10.98326</v>
      </c>
      <c r="BG48" s="214">
        <v>10.673030000000001</v>
      </c>
      <c r="BH48" s="214">
        <v>10.384460000000001</v>
      </c>
      <c r="BI48" s="380">
        <v>10.37654</v>
      </c>
      <c r="BJ48" s="380">
        <v>10.21768</v>
      </c>
      <c r="BK48" s="380">
        <v>10.310560000000001</v>
      </c>
      <c r="BL48" s="380">
        <v>10.418139999999999</v>
      </c>
      <c r="BM48" s="380">
        <v>10.367319999999999</v>
      </c>
      <c r="BN48" s="380">
        <v>10.33461</v>
      </c>
      <c r="BO48" s="380">
        <v>10.45715</v>
      </c>
      <c r="BP48" s="380">
        <v>10.851699999999999</v>
      </c>
      <c r="BQ48" s="380">
        <v>11.092040000000001</v>
      </c>
      <c r="BR48" s="380">
        <v>11.092919999999999</v>
      </c>
      <c r="BS48" s="380">
        <v>10.749510000000001</v>
      </c>
      <c r="BT48" s="380">
        <v>10.51117</v>
      </c>
      <c r="BU48" s="380">
        <v>10.49024</v>
      </c>
      <c r="BV48" s="380">
        <v>10.330679999999999</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292"/>
      <c r="BE49" s="292"/>
      <c r="BF49" s="29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
      <c r="A50" s="119"/>
      <c r="B50" s="780" t="s">
        <v>834</v>
      </c>
      <c r="C50" s="781"/>
      <c r="D50" s="781"/>
      <c r="E50" s="781"/>
      <c r="F50" s="781"/>
      <c r="G50" s="781"/>
      <c r="H50" s="781"/>
      <c r="I50" s="781"/>
      <c r="J50" s="781"/>
      <c r="K50" s="781"/>
      <c r="L50" s="781"/>
      <c r="M50" s="781"/>
      <c r="N50" s="781"/>
      <c r="O50" s="781"/>
      <c r="P50" s="781"/>
      <c r="Q50" s="781"/>
      <c r="AY50" s="507"/>
      <c r="AZ50" s="507"/>
      <c r="BA50" s="507"/>
      <c r="BB50" s="507"/>
      <c r="BC50" s="507"/>
      <c r="BD50" s="670"/>
      <c r="BE50" s="670"/>
      <c r="BF50" s="670"/>
      <c r="BG50" s="507"/>
      <c r="BH50" s="507"/>
      <c r="BI50" s="507"/>
      <c r="BJ50" s="507"/>
    </row>
    <row r="51" spans="1:74" s="293" customFormat="1" ht="12" customHeight="1" x14ac:dyDescent="0.2">
      <c r="A51" s="119"/>
      <c r="B51" s="789" t="s">
        <v>133</v>
      </c>
      <c r="C51" s="781"/>
      <c r="D51" s="781"/>
      <c r="E51" s="781"/>
      <c r="F51" s="781"/>
      <c r="G51" s="781"/>
      <c r="H51" s="781"/>
      <c r="I51" s="781"/>
      <c r="J51" s="781"/>
      <c r="K51" s="781"/>
      <c r="L51" s="781"/>
      <c r="M51" s="781"/>
      <c r="N51" s="781"/>
      <c r="O51" s="781"/>
      <c r="P51" s="781"/>
      <c r="Q51" s="781"/>
      <c r="AY51" s="507"/>
      <c r="AZ51" s="507"/>
      <c r="BA51" s="507"/>
      <c r="BB51" s="507"/>
      <c r="BC51" s="507"/>
      <c r="BD51" s="670"/>
      <c r="BE51" s="670"/>
      <c r="BF51" s="670"/>
      <c r="BG51" s="507"/>
      <c r="BH51" s="507"/>
      <c r="BI51" s="507"/>
      <c r="BJ51" s="507"/>
    </row>
    <row r="52" spans="1:74" s="458" customFormat="1" ht="12" customHeight="1" x14ac:dyDescent="0.2">
      <c r="A52" s="457"/>
      <c r="B52" s="851" t="s">
        <v>906</v>
      </c>
      <c r="C52" s="799"/>
      <c r="D52" s="799"/>
      <c r="E52" s="799"/>
      <c r="F52" s="799"/>
      <c r="G52" s="799"/>
      <c r="H52" s="799"/>
      <c r="I52" s="799"/>
      <c r="J52" s="799"/>
      <c r="K52" s="799"/>
      <c r="L52" s="799"/>
      <c r="M52" s="799"/>
      <c r="N52" s="799"/>
      <c r="O52" s="799"/>
      <c r="P52" s="799"/>
      <c r="Q52" s="799"/>
      <c r="AY52" s="508"/>
      <c r="AZ52" s="508"/>
      <c r="BA52" s="508"/>
      <c r="BB52" s="508"/>
      <c r="BC52" s="508"/>
      <c r="BD52" s="671"/>
      <c r="BE52" s="671"/>
      <c r="BF52" s="671"/>
      <c r="BG52" s="508"/>
      <c r="BH52" s="508"/>
      <c r="BI52" s="508"/>
      <c r="BJ52" s="508"/>
    </row>
    <row r="53" spans="1:74" s="458" customFormat="1" ht="12" customHeight="1" x14ac:dyDescent="0.2">
      <c r="A53" s="459"/>
      <c r="B53" s="802" t="s">
        <v>859</v>
      </c>
      <c r="C53" s="803"/>
      <c r="D53" s="803"/>
      <c r="E53" s="803"/>
      <c r="F53" s="803"/>
      <c r="G53" s="803"/>
      <c r="H53" s="803"/>
      <c r="I53" s="803"/>
      <c r="J53" s="803"/>
      <c r="K53" s="803"/>
      <c r="L53" s="803"/>
      <c r="M53" s="803"/>
      <c r="N53" s="803"/>
      <c r="O53" s="803"/>
      <c r="P53" s="803"/>
      <c r="Q53" s="799"/>
      <c r="AY53" s="508"/>
      <c r="AZ53" s="508"/>
      <c r="BA53" s="508"/>
      <c r="BB53" s="508"/>
      <c r="BC53" s="508"/>
      <c r="BD53" s="671"/>
      <c r="BE53" s="671"/>
      <c r="BF53" s="671"/>
      <c r="BG53" s="508"/>
      <c r="BH53" s="508"/>
      <c r="BI53" s="508"/>
      <c r="BJ53" s="508"/>
    </row>
    <row r="54" spans="1:74" s="458" customFormat="1" ht="12" customHeight="1" x14ac:dyDescent="0.2">
      <c r="A54" s="459"/>
      <c r="B54" s="797" t="s">
        <v>895</v>
      </c>
      <c r="C54" s="803"/>
      <c r="D54" s="803"/>
      <c r="E54" s="803"/>
      <c r="F54" s="803"/>
      <c r="G54" s="803"/>
      <c r="H54" s="803"/>
      <c r="I54" s="803"/>
      <c r="J54" s="803"/>
      <c r="K54" s="803"/>
      <c r="L54" s="803"/>
      <c r="M54" s="803"/>
      <c r="N54" s="803"/>
      <c r="O54" s="803"/>
      <c r="P54" s="803"/>
      <c r="Q54" s="799"/>
      <c r="AY54" s="508"/>
      <c r="AZ54" s="508"/>
      <c r="BA54" s="508"/>
      <c r="BB54" s="508"/>
      <c r="BC54" s="508"/>
      <c r="BD54" s="671"/>
      <c r="BE54" s="671"/>
      <c r="BF54" s="671"/>
      <c r="BG54" s="508"/>
      <c r="BH54" s="508"/>
      <c r="BI54" s="508"/>
      <c r="BJ54" s="508"/>
    </row>
    <row r="55" spans="1:74" s="458" customFormat="1" ht="12" customHeight="1" x14ac:dyDescent="0.2">
      <c r="A55" s="459"/>
      <c r="B55" s="833" t="s">
        <v>896</v>
      </c>
      <c r="C55" s="799"/>
      <c r="D55" s="799"/>
      <c r="E55" s="799"/>
      <c r="F55" s="799"/>
      <c r="G55" s="799"/>
      <c r="H55" s="799"/>
      <c r="I55" s="799"/>
      <c r="J55" s="799"/>
      <c r="K55" s="799"/>
      <c r="L55" s="799"/>
      <c r="M55" s="799"/>
      <c r="N55" s="799"/>
      <c r="O55" s="799"/>
      <c r="P55" s="799"/>
      <c r="Q55" s="799"/>
      <c r="AY55" s="508"/>
      <c r="AZ55" s="508"/>
      <c r="BA55" s="508"/>
      <c r="BB55" s="508"/>
      <c r="BC55" s="508"/>
      <c r="BD55" s="671"/>
      <c r="BE55" s="671"/>
      <c r="BF55" s="671"/>
      <c r="BG55" s="508"/>
      <c r="BH55" s="508"/>
      <c r="BI55" s="508"/>
      <c r="BJ55" s="508"/>
    </row>
    <row r="56" spans="1:74" s="458" customFormat="1" ht="22.35" customHeight="1" x14ac:dyDescent="0.2">
      <c r="A56" s="459"/>
      <c r="B56" s="802" t="s">
        <v>902</v>
      </c>
      <c r="C56" s="803"/>
      <c r="D56" s="803"/>
      <c r="E56" s="803"/>
      <c r="F56" s="803"/>
      <c r="G56" s="803"/>
      <c r="H56" s="803"/>
      <c r="I56" s="803"/>
      <c r="J56" s="803"/>
      <c r="K56" s="803"/>
      <c r="L56" s="803"/>
      <c r="M56" s="803"/>
      <c r="N56" s="803"/>
      <c r="O56" s="803"/>
      <c r="P56" s="803"/>
      <c r="Q56" s="799"/>
      <c r="AY56" s="508"/>
      <c r="AZ56" s="508"/>
      <c r="BA56" s="508"/>
      <c r="BB56" s="508"/>
      <c r="BC56" s="508"/>
      <c r="BD56" s="671"/>
      <c r="BE56" s="671"/>
      <c r="BF56" s="671"/>
      <c r="BG56" s="508"/>
      <c r="BH56" s="508"/>
      <c r="BI56" s="508"/>
      <c r="BJ56" s="508"/>
    </row>
    <row r="57" spans="1:74" s="458" customFormat="1" ht="12" customHeight="1" x14ac:dyDescent="0.2">
      <c r="A57" s="459"/>
      <c r="B57" s="797" t="s">
        <v>863</v>
      </c>
      <c r="C57" s="798"/>
      <c r="D57" s="798"/>
      <c r="E57" s="798"/>
      <c r="F57" s="798"/>
      <c r="G57" s="798"/>
      <c r="H57" s="798"/>
      <c r="I57" s="798"/>
      <c r="J57" s="798"/>
      <c r="K57" s="798"/>
      <c r="L57" s="798"/>
      <c r="M57" s="798"/>
      <c r="N57" s="798"/>
      <c r="O57" s="798"/>
      <c r="P57" s="798"/>
      <c r="Q57" s="799"/>
      <c r="AY57" s="508"/>
      <c r="AZ57" s="508"/>
      <c r="BA57" s="508"/>
      <c r="BB57" s="508"/>
      <c r="BC57" s="508"/>
      <c r="BD57" s="671"/>
      <c r="BE57" s="671"/>
      <c r="BF57" s="671"/>
      <c r="BG57" s="508"/>
      <c r="BH57" s="508"/>
      <c r="BI57" s="508"/>
      <c r="BJ57" s="508"/>
    </row>
    <row r="58" spans="1:74" s="454" customFormat="1" ht="12" customHeight="1" x14ac:dyDescent="0.2">
      <c r="A58" s="429"/>
      <c r="B58" s="811" t="s">
        <v>959</v>
      </c>
      <c r="C58" s="799"/>
      <c r="D58" s="799"/>
      <c r="E58" s="799"/>
      <c r="F58" s="799"/>
      <c r="G58" s="799"/>
      <c r="H58" s="799"/>
      <c r="I58" s="799"/>
      <c r="J58" s="799"/>
      <c r="K58" s="799"/>
      <c r="L58" s="799"/>
      <c r="M58" s="799"/>
      <c r="N58" s="799"/>
      <c r="O58" s="799"/>
      <c r="P58" s="799"/>
      <c r="Q58" s="799"/>
      <c r="AY58" s="506"/>
      <c r="AZ58" s="506"/>
      <c r="BA58" s="506"/>
      <c r="BB58" s="506"/>
      <c r="BC58" s="506"/>
      <c r="BD58" s="664"/>
      <c r="BE58" s="664"/>
      <c r="BF58" s="664"/>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2"/>
      <c r="BE59" s="672"/>
      <c r="BF59" s="672"/>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2"/>
      <c r="BE60" s="672"/>
      <c r="BF60" s="672"/>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2"/>
      <c r="BE61" s="672"/>
      <c r="BF61" s="672"/>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2"/>
      <c r="BE62" s="672"/>
      <c r="BF62" s="672"/>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2"/>
      <c r="BE63" s="672"/>
      <c r="BF63" s="672"/>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2"/>
      <c r="BE64" s="672"/>
      <c r="BF64" s="672"/>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2"/>
      <c r="BE65" s="672"/>
      <c r="BF65" s="672"/>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2"/>
      <c r="BE66" s="672"/>
      <c r="BF66" s="672"/>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2"/>
      <c r="BE67" s="672"/>
      <c r="BF67" s="672"/>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2"/>
      <c r="BE69" s="672"/>
      <c r="BF69" s="672"/>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2"/>
      <c r="BE70" s="672"/>
      <c r="BF70" s="672"/>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2"/>
      <c r="BE71" s="672"/>
      <c r="BF71" s="672"/>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2"/>
      <c r="BE72" s="672"/>
      <c r="BF72" s="672"/>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2"/>
      <c r="BE73" s="672"/>
      <c r="BF73" s="672"/>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2"/>
      <c r="BE74" s="672"/>
      <c r="BF74" s="672"/>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2"/>
      <c r="BE75" s="672"/>
      <c r="BF75" s="672"/>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2"/>
      <c r="BE76" s="672"/>
      <c r="BF76" s="672"/>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2"/>
      <c r="BE77" s="672"/>
      <c r="BF77" s="672"/>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3"/>
      <c r="BE80" s="673"/>
      <c r="BF80" s="673"/>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4"/>
      <c r="BE90" s="674"/>
      <c r="BF90" s="674"/>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4"/>
      <c r="BE91" s="674"/>
      <c r="BF91" s="674"/>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4"/>
      <c r="BE92" s="674"/>
      <c r="BF92" s="674"/>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4"/>
      <c r="BE93" s="674"/>
      <c r="BF93" s="674"/>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4"/>
      <c r="BE94" s="674"/>
      <c r="BF94" s="674"/>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4"/>
      <c r="BE95" s="674"/>
      <c r="BF95" s="674"/>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4"/>
      <c r="BE96" s="674"/>
      <c r="BF96" s="674"/>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4"/>
      <c r="BE97" s="674"/>
      <c r="BF97" s="674"/>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4"/>
      <c r="BE98" s="674"/>
      <c r="BF98" s="674"/>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5"/>
      <c r="BE100" s="675"/>
      <c r="BF100" s="675"/>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J16" sqref="BJ16"/>
    </sheetView>
  </sheetViews>
  <sheetFormatPr defaultColWidth="11" defaultRowHeight="11.25" x14ac:dyDescent="0.2"/>
  <cols>
    <col min="1" max="1" width="10.5703125" style="537" customWidth="1"/>
    <col min="2" max="2" width="27" style="537" customWidth="1"/>
    <col min="3" max="55" width="6.5703125" style="537" customWidth="1"/>
    <col min="56" max="58" width="6.5703125" style="684" customWidth="1"/>
    <col min="59" max="74" width="6.5703125" style="537" customWidth="1"/>
    <col min="75" max="238" width="11" style="537"/>
    <col min="239" max="239" width="1.5703125" style="537" customWidth="1"/>
    <col min="240" max="16384" width="11" style="537"/>
  </cols>
  <sheetData>
    <row r="1" spans="1:74" ht="12.75" customHeight="1" x14ac:dyDescent="0.2">
      <c r="A1" s="790" t="s">
        <v>817</v>
      </c>
      <c r="B1" s="536" t="s">
        <v>1397</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1"/>
      <c r="B2" s="532" t="str">
        <f>"U.S. Energy Information Administration  |  Short-Term Energy Outlook  - "&amp;Dates!D1</f>
        <v>U.S. Energy Information Administration  |  Short-Term Energy Outlook  - November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795">
        <f>Dates!D3</f>
        <v>2015</v>
      </c>
      <c r="D3" s="796"/>
      <c r="E3" s="796"/>
      <c r="F3" s="796"/>
      <c r="G3" s="796"/>
      <c r="H3" s="796"/>
      <c r="I3" s="796"/>
      <c r="J3" s="796"/>
      <c r="K3" s="796"/>
      <c r="L3" s="796"/>
      <c r="M3" s="796"/>
      <c r="N3" s="855"/>
      <c r="O3" s="795">
        <f>C3+1</f>
        <v>2016</v>
      </c>
      <c r="P3" s="796"/>
      <c r="Q3" s="796"/>
      <c r="R3" s="796"/>
      <c r="S3" s="796"/>
      <c r="T3" s="796"/>
      <c r="U3" s="796"/>
      <c r="V3" s="796"/>
      <c r="W3" s="796"/>
      <c r="X3" s="796"/>
      <c r="Y3" s="796"/>
      <c r="Z3" s="855"/>
      <c r="AA3" s="795">
        <f>O3+1</f>
        <v>2017</v>
      </c>
      <c r="AB3" s="796"/>
      <c r="AC3" s="796"/>
      <c r="AD3" s="796"/>
      <c r="AE3" s="796"/>
      <c r="AF3" s="796"/>
      <c r="AG3" s="796"/>
      <c r="AH3" s="796"/>
      <c r="AI3" s="796"/>
      <c r="AJ3" s="796"/>
      <c r="AK3" s="796"/>
      <c r="AL3" s="855"/>
      <c r="AM3" s="795">
        <f>AA3+1</f>
        <v>2018</v>
      </c>
      <c r="AN3" s="796"/>
      <c r="AO3" s="796"/>
      <c r="AP3" s="796"/>
      <c r="AQ3" s="796"/>
      <c r="AR3" s="796"/>
      <c r="AS3" s="796"/>
      <c r="AT3" s="796"/>
      <c r="AU3" s="796"/>
      <c r="AV3" s="796"/>
      <c r="AW3" s="796"/>
      <c r="AX3" s="855"/>
      <c r="AY3" s="795">
        <f>AM3+1</f>
        <v>2019</v>
      </c>
      <c r="AZ3" s="796"/>
      <c r="BA3" s="796"/>
      <c r="BB3" s="796"/>
      <c r="BC3" s="796"/>
      <c r="BD3" s="796"/>
      <c r="BE3" s="796"/>
      <c r="BF3" s="796"/>
      <c r="BG3" s="796"/>
      <c r="BH3" s="796"/>
      <c r="BI3" s="796"/>
      <c r="BJ3" s="855"/>
      <c r="BK3" s="795">
        <f>AY3+1</f>
        <v>2020</v>
      </c>
      <c r="BL3" s="796"/>
      <c r="BM3" s="796"/>
      <c r="BN3" s="796"/>
      <c r="BO3" s="796"/>
      <c r="BP3" s="796"/>
      <c r="BQ3" s="796"/>
      <c r="BR3" s="796"/>
      <c r="BS3" s="796"/>
      <c r="BT3" s="796"/>
      <c r="BU3" s="796"/>
      <c r="BV3" s="855"/>
    </row>
    <row r="4" spans="1:74" ht="12.75" customHeight="1" x14ac:dyDescent="0.2">
      <c r="A4" s="539"/>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39"/>
      <c r="B5" s="129" t="s">
        <v>350</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1259</v>
      </c>
      <c r="B6" s="546" t="s">
        <v>88</v>
      </c>
      <c r="C6" s="767">
        <v>93.449616496000004</v>
      </c>
      <c r="D6" s="767">
        <v>84.206928899000005</v>
      </c>
      <c r="E6" s="767">
        <v>92.110334628000004</v>
      </c>
      <c r="F6" s="767">
        <v>85.827666235999999</v>
      </c>
      <c r="G6" s="767">
        <v>94.123961162000001</v>
      </c>
      <c r="H6" s="767">
        <v>113.39010089</v>
      </c>
      <c r="I6" s="767">
        <v>132.26588946000001</v>
      </c>
      <c r="J6" s="767">
        <v>130.31416769</v>
      </c>
      <c r="K6" s="767">
        <v>114.79165808</v>
      </c>
      <c r="L6" s="767">
        <v>102.02177275</v>
      </c>
      <c r="M6" s="767">
        <v>94.132296940000003</v>
      </c>
      <c r="N6" s="767">
        <v>101.02181392999999</v>
      </c>
      <c r="O6" s="767">
        <v>101.78621810999999</v>
      </c>
      <c r="P6" s="767">
        <v>90.849429986999994</v>
      </c>
      <c r="Q6" s="767">
        <v>95.848736540999994</v>
      </c>
      <c r="R6" s="767">
        <v>91.257347851999995</v>
      </c>
      <c r="S6" s="767">
        <v>102.48190123000001</v>
      </c>
      <c r="T6" s="767">
        <v>123.0428462</v>
      </c>
      <c r="U6" s="767">
        <v>142.55799622000001</v>
      </c>
      <c r="V6" s="767">
        <v>145.61009215000001</v>
      </c>
      <c r="W6" s="767">
        <v>117.19673568</v>
      </c>
      <c r="X6" s="767">
        <v>94.754139782999999</v>
      </c>
      <c r="Y6" s="767">
        <v>85.906780767000001</v>
      </c>
      <c r="Z6" s="767">
        <v>88.087607046000002</v>
      </c>
      <c r="AA6" s="767">
        <v>86.884892949000005</v>
      </c>
      <c r="AB6" s="767">
        <v>75.044604918000005</v>
      </c>
      <c r="AC6" s="767">
        <v>86.855434853999995</v>
      </c>
      <c r="AD6" s="767">
        <v>80.578371313000005</v>
      </c>
      <c r="AE6" s="767">
        <v>90.020665503999993</v>
      </c>
      <c r="AF6" s="767">
        <v>108.83270628</v>
      </c>
      <c r="AG6" s="767">
        <v>137.84065752000001</v>
      </c>
      <c r="AH6" s="767">
        <v>132.37582732999999</v>
      </c>
      <c r="AI6" s="767">
        <v>110.21913673</v>
      </c>
      <c r="AJ6" s="767">
        <v>98.825691329999998</v>
      </c>
      <c r="AK6" s="767">
        <v>86.819182471999994</v>
      </c>
      <c r="AL6" s="767">
        <v>102.45678891999999</v>
      </c>
      <c r="AM6" s="767">
        <v>101.45269809</v>
      </c>
      <c r="AN6" s="767">
        <v>90.687817972000005</v>
      </c>
      <c r="AO6" s="767">
        <v>98.582020503999999</v>
      </c>
      <c r="AP6" s="767">
        <v>90.603311826999999</v>
      </c>
      <c r="AQ6" s="767">
        <v>107.00344994</v>
      </c>
      <c r="AR6" s="767">
        <v>122.15805177999999</v>
      </c>
      <c r="AS6" s="767">
        <v>155.24033147</v>
      </c>
      <c r="AT6" s="767">
        <v>152.12811206999999</v>
      </c>
      <c r="AU6" s="767">
        <v>132.97419302</v>
      </c>
      <c r="AV6" s="767">
        <v>114.51262717</v>
      </c>
      <c r="AW6" s="767">
        <v>99.400980072999999</v>
      </c>
      <c r="AX6" s="767">
        <v>100.74160071</v>
      </c>
      <c r="AY6" s="767">
        <v>109.91854126</v>
      </c>
      <c r="AZ6" s="767">
        <v>102.84691211000001</v>
      </c>
      <c r="BA6" s="767">
        <v>104.34305704000001</v>
      </c>
      <c r="BB6" s="767">
        <v>94.709900145999995</v>
      </c>
      <c r="BC6" s="767">
        <v>107.89343332999999</v>
      </c>
      <c r="BD6" s="767">
        <v>128.37930129</v>
      </c>
      <c r="BE6" s="767">
        <v>164.9784842</v>
      </c>
      <c r="BF6" s="767">
        <v>166.9633872</v>
      </c>
      <c r="BG6" s="767">
        <v>138.81290000000001</v>
      </c>
      <c r="BH6" s="767">
        <v>130.92619999999999</v>
      </c>
      <c r="BI6" s="768">
        <v>107.5402</v>
      </c>
      <c r="BJ6" s="768">
        <v>108.50060000000001</v>
      </c>
      <c r="BK6" s="768">
        <v>106.9772</v>
      </c>
      <c r="BL6" s="768">
        <v>106.6422</v>
      </c>
      <c r="BM6" s="768">
        <v>98.502930000000006</v>
      </c>
      <c r="BN6" s="768">
        <v>98.131810000000002</v>
      </c>
      <c r="BO6" s="768">
        <v>114.7424</v>
      </c>
      <c r="BP6" s="768">
        <v>133.50819999999999</v>
      </c>
      <c r="BQ6" s="768">
        <v>164.76570000000001</v>
      </c>
      <c r="BR6" s="768">
        <v>163.85040000000001</v>
      </c>
      <c r="BS6" s="768">
        <v>147.13800000000001</v>
      </c>
      <c r="BT6" s="768">
        <v>129.15029999999999</v>
      </c>
      <c r="BU6" s="768">
        <v>117.7487</v>
      </c>
      <c r="BV6" s="768">
        <v>117.5385</v>
      </c>
    </row>
    <row r="7" spans="1:74" ht="11.1" customHeight="1" x14ac:dyDescent="0.2">
      <c r="A7" s="545" t="s">
        <v>1260</v>
      </c>
      <c r="B7" s="546" t="s">
        <v>87</v>
      </c>
      <c r="C7" s="767">
        <v>131.43069621000001</v>
      </c>
      <c r="D7" s="767">
        <v>126.02356822</v>
      </c>
      <c r="E7" s="767">
        <v>107.47100392</v>
      </c>
      <c r="F7" s="767">
        <v>88.146966031999995</v>
      </c>
      <c r="G7" s="767">
        <v>103.67156854</v>
      </c>
      <c r="H7" s="767">
        <v>124.67711749999999</v>
      </c>
      <c r="I7" s="767">
        <v>138.06048637000001</v>
      </c>
      <c r="J7" s="767">
        <v>133.65128489</v>
      </c>
      <c r="K7" s="767">
        <v>117.00540665</v>
      </c>
      <c r="L7" s="767">
        <v>95.871510173000004</v>
      </c>
      <c r="M7" s="767">
        <v>86.361960398999997</v>
      </c>
      <c r="N7" s="767">
        <v>88.621730392000003</v>
      </c>
      <c r="O7" s="767">
        <v>112.62395984</v>
      </c>
      <c r="P7" s="767">
        <v>91.909152414000005</v>
      </c>
      <c r="Q7" s="767">
        <v>71.34575384</v>
      </c>
      <c r="R7" s="767">
        <v>71.419129603000002</v>
      </c>
      <c r="S7" s="767">
        <v>80.934704605999997</v>
      </c>
      <c r="T7" s="767">
        <v>115.19669630999999</v>
      </c>
      <c r="U7" s="767">
        <v>135.42005348999999</v>
      </c>
      <c r="V7" s="767">
        <v>134.76242851000001</v>
      </c>
      <c r="W7" s="767">
        <v>113.34696816</v>
      </c>
      <c r="X7" s="767">
        <v>98.473771095000004</v>
      </c>
      <c r="Y7" s="767">
        <v>86.275309512000007</v>
      </c>
      <c r="Z7" s="767">
        <v>117.95477271999999</v>
      </c>
      <c r="AA7" s="767">
        <v>114.5720208</v>
      </c>
      <c r="AB7" s="767">
        <v>86.157863132000003</v>
      </c>
      <c r="AC7" s="767">
        <v>88.687575275</v>
      </c>
      <c r="AD7" s="767">
        <v>80.742742492999994</v>
      </c>
      <c r="AE7" s="767">
        <v>92.141447729000006</v>
      </c>
      <c r="AF7" s="767">
        <v>106.82531116</v>
      </c>
      <c r="AG7" s="767">
        <v>127.01872788</v>
      </c>
      <c r="AH7" s="767">
        <v>118.80997743</v>
      </c>
      <c r="AI7" s="767">
        <v>97.560379135000005</v>
      </c>
      <c r="AJ7" s="767">
        <v>89.114280660000006</v>
      </c>
      <c r="AK7" s="767">
        <v>90.347259949000005</v>
      </c>
      <c r="AL7" s="767">
        <v>105.86034569</v>
      </c>
      <c r="AM7" s="767">
        <v>118.55718843</v>
      </c>
      <c r="AN7" s="767">
        <v>81.399063032000001</v>
      </c>
      <c r="AO7" s="767">
        <v>79.982640982000007</v>
      </c>
      <c r="AP7" s="767">
        <v>72.787438082999998</v>
      </c>
      <c r="AQ7" s="767">
        <v>84.633934732</v>
      </c>
      <c r="AR7" s="767">
        <v>100.89371229</v>
      </c>
      <c r="AS7" s="767">
        <v>114.74880582</v>
      </c>
      <c r="AT7" s="767">
        <v>114.51628681</v>
      </c>
      <c r="AU7" s="767">
        <v>95.961853060999999</v>
      </c>
      <c r="AV7" s="767">
        <v>86.736176536000002</v>
      </c>
      <c r="AW7" s="767">
        <v>92.257715325000007</v>
      </c>
      <c r="AX7" s="767">
        <v>96.173048452000003</v>
      </c>
      <c r="AY7" s="767">
        <v>100.36800009</v>
      </c>
      <c r="AZ7" s="767">
        <v>79.537130782000006</v>
      </c>
      <c r="BA7" s="767">
        <v>77.958914430999997</v>
      </c>
      <c r="BB7" s="767">
        <v>59.536266972</v>
      </c>
      <c r="BC7" s="767">
        <v>71.363739860999999</v>
      </c>
      <c r="BD7" s="767">
        <v>78.091593493000005</v>
      </c>
      <c r="BE7" s="767">
        <v>100.39437349000001</v>
      </c>
      <c r="BF7" s="767">
        <v>93.604344730999998</v>
      </c>
      <c r="BG7" s="767">
        <v>90.129990000000006</v>
      </c>
      <c r="BH7" s="767">
        <v>78.457070000000002</v>
      </c>
      <c r="BI7" s="768">
        <v>70.628979999999999</v>
      </c>
      <c r="BJ7" s="768">
        <v>93.348079999999996</v>
      </c>
      <c r="BK7" s="768">
        <v>96.003439999999998</v>
      </c>
      <c r="BL7" s="768">
        <v>71.658460000000005</v>
      </c>
      <c r="BM7" s="768">
        <v>76.111720000000005</v>
      </c>
      <c r="BN7" s="768">
        <v>49.959530000000001</v>
      </c>
      <c r="BO7" s="768">
        <v>64.487170000000006</v>
      </c>
      <c r="BP7" s="768">
        <v>72.44</v>
      </c>
      <c r="BQ7" s="768">
        <v>93.235510000000005</v>
      </c>
      <c r="BR7" s="768">
        <v>88.555670000000006</v>
      </c>
      <c r="BS7" s="768">
        <v>60.695680000000003</v>
      </c>
      <c r="BT7" s="768">
        <v>54.342559999999999</v>
      </c>
      <c r="BU7" s="768">
        <v>55.226430000000001</v>
      </c>
      <c r="BV7" s="768">
        <v>77.524940000000001</v>
      </c>
    </row>
    <row r="8" spans="1:74" ht="11.1" customHeight="1" x14ac:dyDescent="0.2">
      <c r="A8" s="547" t="s">
        <v>1261</v>
      </c>
      <c r="B8" s="548" t="s">
        <v>90</v>
      </c>
      <c r="C8" s="767">
        <v>74.269974000000005</v>
      </c>
      <c r="D8" s="767">
        <v>63.461492999999997</v>
      </c>
      <c r="E8" s="767">
        <v>64.546798999999993</v>
      </c>
      <c r="F8" s="767">
        <v>59.784495</v>
      </c>
      <c r="G8" s="767">
        <v>65.826525000000004</v>
      </c>
      <c r="H8" s="767">
        <v>68.516165000000001</v>
      </c>
      <c r="I8" s="767">
        <v>71.412176000000002</v>
      </c>
      <c r="J8" s="767">
        <v>72.415351999999999</v>
      </c>
      <c r="K8" s="767">
        <v>66.476371999999998</v>
      </c>
      <c r="L8" s="767">
        <v>60.570920999999998</v>
      </c>
      <c r="M8" s="767">
        <v>60.263941000000003</v>
      </c>
      <c r="N8" s="767">
        <v>69.633663999999996</v>
      </c>
      <c r="O8" s="767">
        <v>72.524775000000005</v>
      </c>
      <c r="P8" s="767">
        <v>65.638141000000005</v>
      </c>
      <c r="Q8" s="767">
        <v>66.148893999999999</v>
      </c>
      <c r="R8" s="767">
        <v>62.731845</v>
      </c>
      <c r="S8" s="767">
        <v>66.576492999999999</v>
      </c>
      <c r="T8" s="767">
        <v>67.175324000000003</v>
      </c>
      <c r="U8" s="767">
        <v>70.349346999999995</v>
      </c>
      <c r="V8" s="767">
        <v>71.526404999999997</v>
      </c>
      <c r="W8" s="767">
        <v>65.448176000000004</v>
      </c>
      <c r="X8" s="767">
        <v>60.733342999999998</v>
      </c>
      <c r="Y8" s="767">
        <v>65.178775999999999</v>
      </c>
      <c r="Z8" s="767">
        <v>71.662429000000003</v>
      </c>
      <c r="AA8" s="767">
        <v>73.120611999999994</v>
      </c>
      <c r="AB8" s="767">
        <v>63.560371000000004</v>
      </c>
      <c r="AC8" s="767">
        <v>65.093199999999996</v>
      </c>
      <c r="AD8" s="767">
        <v>56.743352000000002</v>
      </c>
      <c r="AE8" s="767">
        <v>61.312753000000001</v>
      </c>
      <c r="AF8" s="767">
        <v>67.010782000000006</v>
      </c>
      <c r="AG8" s="767">
        <v>71.314218999999994</v>
      </c>
      <c r="AH8" s="767">
        <v>72.384218000000004</v>
      </c>
      <c r="AI8" s="767">
        <v>68.097918000000007</v>
      </c>
      <c r="AJ8" s="767">
        <v>65.994784999999993</v>
      </c>
      <c r="AK8" s="767">
        <v>66.617852999999997</v>
      </c>
      <c r="AL8" s="767">
        <v>73.699572000000003</v>
      </c>
      <c r="AM8" s="767">
        <v>74.649039999999999</v>
      </c>
      <c r="AN8" s="767">
        <v>64.790030000000002</v>
      </c>
      <c r="AO8" s="767">
        <v>67.032656000000003</v>
      </c>
      <c r="AP8" s="767">
        <v>59.133155000000002</v>
      </c>
      <c r="AQ8" s="767">
        <v>67.320248000000007</v>
      </c>
      <c r="AR8" s="767">
        <v>69.687556000000001</v>
      </c>
      <c r="AS8" s="767">
        <v>72.456008999999995</v>
      </c>
      <c r="AT8" s="767">
        <v>72.282466999999997</v>
      </c>
      <c r="AU8" s="767">
        <v>64.724753000000007</v>
      </c>
      <c r="AV8" s="767">
        <v>59.396904999999997</v>
      </c>
      <c r="AW8" s="767">
        <v>63.954369999999997</v>
      </c>
      <c r="AX8" s="767">
        <v>71.657287999999994</v>
      </c>
      <c r="AY8" s="767">
        <v>73.700844000000004</v>
      </c>
      <c r="AZ8" s="767">
        <v>64.714894000000001</v>
      </c>
      <c r="BA8" s="767">
        <v>65.079690999999997</v>
      </c>
      <c r="BB8" s="767">
        <v>60.580927000000003</v>
      </c>
      <c r="BC8" s="767">
        <v>67.123546000000005</v>
      </c>
      <c r="BD8" s="767">
        <v>68.804879</v>
      </c>
      <c r="BE8" s="767">
        <v>72.198594999999997</v>
      </c>
      <c r="BF8" s="767">
        <v>71.910684000000003</v>
      </c>
      <c r="BG8" s="767">
        <v>65.446529999999996</v>
      </c>
      <c r="BH8" s="767">
        <v>59.667909999999999</v>
      </c>
      <c r="BI8" s="768">
        <v>64.817449999999994</v>
      </c>
      <c r="BJ8" s="768">
        <v>73.057609999999997</v>
      </c>
      <c r="BK8" s="768">
        <v>73.304910000000007</v>
      </c>
      <c r="BL8" s="768">
        <v>66.383799999999994</v>
      </c>
      <c r="BM8" s="768">
        <v>66.245130000000003</v>
      </c>
      <c r="BN8" s="768">
        <v>56.829160000000002</v>
      </c>
      <c r="BO8" s="768">
        <v>62.374079999999999</v>
      </c>
      <c r="BP8" s="768">
        <v>66.558080000000004</v>
      </c>
      <c r="BQ8" s="768">
        <v>70.316090000000003</v>
      </c>
      <c r="BR8" s="768">
        <v>70.260329999999996</v>
      </c>
      <c r="BS8" s="768">
        <v>63.857289999999999</v>
      </c>
      <c r="BT8" s="768">
        <v>61.422249999999998</v>
      </c>
      <c r="BU8" s="768">
        <v>66.117400000000004</v>
      </c>
      <c r="BV8" s="768">
        <v>72.562079999999995</v>
      </c>
    </row>
    <row r="9" spans="1:74" ht="11.1" customHeight="1" x14ac:dyDescent="0.2">
      <c r="A9" s="547" t="s">
        <v>1262</v>
      </c>
      <c r="B9" s="548" t="s">
        <v>359</v>
      </c>
      <c r="C9" s="767">
        <v>44.374091548000003</v>
      </c>
      <c r="D9" s="767">
        <v>42.300899635</v>
      </c>
      <c r="E9" s="767">
        <v>45.492794799999999</v>
      </c>
      <c r="F9" s="767">
        <v>46.217682207000003</v>
      </c>
      <c r="G9" s="767">
        <v>43.553534491999997</v>
      </c>
      <c r="H9" s="767">
        <v>40.236653636</v>
      </c>
      <c r="I9" s="767">
        <v>41.501541723000003</v>
      </c>
      <c r="J9" s="767">
        <v>39.079419364000003</v>
      </c>
      <c r="K9" s="767">
        <v>36.038574441999998</v>
      </c>
      <c r="L9" s="767">
        <v>38.630846914000003</v>
      </c>
      <c r="M9" s="767">
        <v>44.622319541000003</v>
      </c>
      <c r="N9" s="767">
        <v>48.892975673000002</v>
      </c>
      <c r="O9" s="767">
        <v>49.393245626999999</v>
      </c>
      <c r="P9" s="767">
        <v>50.175562739999997</v>
      </c>
      <c r="Q9" s="767">
        <v>55.656582100999998</v>
      </c>
      <c r="R9" s="767">
        <v>52.940287806999997</v>
      </c>
      <c r="S9" s="767">
        <v>51.436648888000001</v>
      </c>
      <c r="T9" s="767">
        <v>46.69449513</v>
      </c>
      <c r="U9" s="767">
        <v>46.916148022000002</v>
      </c>
      <c r="V9" s="767">
        <v>41.139268322</v>
      </c>
      <c r="W9" s="767">
        <v>40.222791387999997</v>
      </c>
      <c r="X9" s="767">
        <v>44.404282754</v>
      </c>
      <c r="Y9" s="767">
        <v>44.845843811999998</v>
      </c>
      <c r="Z9" s="767">
        <v>52.217269334000001</v>
      </c>
      <c r="AA9" s="767">
        <v>52.685745074000003</v>
      </c>
      <c r="AB9" s="767">
        <v>50.940782634999998</v>
      </c>
      <c r="AC9" s="767">
        <v>62.438727810000003</v>
      </c>
      <c r="AD9" s="767">
        <v>62.234409186000001</v>
      </c>
      <c r="AE9" s="767">
        <v>64.054712199999997</v>
      </c>
      <c r="AF9" s="767">
        <v>59.805675319999999</v>
      </c>
      <c r="AG9" s="767">
        <v>52.108089708000001</v>
      </c>
      <c r="AH9" s="767">
        <v>44.850165660999998</v>
      </c>
      <c r="AI9" s="767">
        <v>45.682873333000003</v>
      </c>
      <c r="AJ9" s="767">
        <v>51.972973644</v>
      </c>
      <c r="AK9" s="767">
        <v>51.799634058000002</v>
      </c>
      <c r="AL9" s="767">
        <v>54.585746520000001</v>
      </c>
      <c r="AM9" s="767">
        <v>58.012037161999999</v>
      </c>
      <c r="AN9" s="767">
        <v>55.686703473000001</v>
      </c>
      <c r="AO9" s="767">
        <v>61.295087457000001</v>
      </c>
      <c r="AP9" s="767">
        <v>63.982888600000003</v>
      </c>
      <c r="AQ9" s="767">
        <v>63.995275376999999</v>
      </c>
      <c r="AR9" s="767">
        <v>62.558122406000003</v>
      </c>
      <c r="AS9" s="767">
        <v>51.247229277999999</v>
      </c>
      <c r="AT9" s="767">
        <v>51.768311914999998</v>
      </c>
      <c r="AU9" s="767">
        <v>47.184504113999999</v>
      </c>
      <c r="AV9" s="767">
        <v>49.248200251999997</v>
      </c>
      <c r="AW9" s="767">
        <v>51.295664385999999</v>
      </c>
      <c r="AX9" s="767">
        <v>53.961393332999997</v>
      </c>
      <c r="AY9" s="767">
        <v>56.767869834000003</v>
      </c>
      <c r="AZ9" s="767">
        <v>52.024827811999998</v>
      </c>
      <c r="BA9" s="767">
        <v>61.048266648000002</v>
      </c>
      <c r="BB9" s="767">
        <v>65.115220973999996</v>
      </c>
      <c r="BC9" s="767">
        <v>66.792781357999999</v>
      </c>
      <c r="BD9" s="767">
        <v>60.906878884999998</v>
      </c>
      <c r="BE9" s="767">
        <v>57.621045748999997</v>
      </c>
      <c r="BF9" s="767">
        <v>52.361192719999998</v>
      </c>
      <c r="BG9" s="767">
        <v>51.91525</v>
      </c>
      <c r="BH9" s="767">
        <v>52.978700000000003</v>
      </c>
      <c r="BI9" s="768">
        <v>52.85501</v>
      </c>
      <c r="BJ9" s="768">
        <v>55.639209999999999</v>
      </c>
      <c r="BK9" s="768">
        <v>61.172260000000001</v>
      </c>
      <c r="BL9" s="768">
        <v>61.019460000000002</v>
      </c>
      <c r="BM9" s="768">
        <v>64.319929999999999</v>
      </c>
      <c r="BN9" s="768">
        <v>71.379289999999997</v>
      </c>
      <c r="BO9" s="768">
        <v>69.801559999999995</v>
      </c>
      <c r="BP9" s="768">
        <v>65.601500000000001</v>
      </c>
      <c r="BQ9" s="768">
        <v>62.322159999999997</v>
      </c>
      <c r="BR9" s="768">
        <v>58.538510000000002</v>
      </c>
      <c r="BS9" s="768">
        <v>50.622979999999998</v>
      </c>
      <c r="BT9" s="768">
        <v>56.655790000000003</v>
      </c>
      <c r="BU9" s="768">
        <v>56.13841</v>
      </c>
      <c r="BV9" s="768">
        <v>63.403489999999998</v>
      </c>
    </row>
    <row r="10" spans="1:74" ht="11.1" customHeight="1" x14ac:dyDescent="0.2">
      <c r="A10" s="547" t="s">
        <v>1263</v>
      </c>
      <c r="B10" s="548" t="s">
        <v>361</v>
      </c>
      <c r="C10" s="767">
        <v>24.014014905</v>
      </c>
      <c r="D10" s="767">
        <v>22.178869256999999</v>
      </c>
      <c r="E10" s="767">
        <v>24.147990969999999</v>
      </c>
      <c r="F10" s="767">
        <v>22.330534898</v>
      </c>
      <c r="G10" s="767">
        <v>19.995428337</v>
      </c>
      <c r="H10" s="767">
        <v>20.296619973999999</v>
      </c>
      <c r="I10" s="767">
        <v>20.895901014</v>
      </c>
      <c r="J10" s="767">
        <v>19.029517572</v>
      </c>
      <c r="K10" s="767">
        <v>16.015092332999998</v>
      </c>
      <c r="L10" s="767">
        <v>16.513241722</v>
      </c>
      <c r="M10" s="767">
        <v>19.201966626000001</v>
      </c>
      <c r="N10" s="767">
        <v>23.016514609000001</v>
      </c>
      <c r="O10" s="767">
        <v>25.463883343999999</v>
      </c>
      <c r="P10" s="767">
        <v>24.005828575999999</v>
      </c>
      <c r="Q10" s="767">
        <v>27.225644544000001</v>
      </c>
      <c r="R10" s="767">
        <v>25.734887539999999</v>
      </c>
      <c r="S10" s="767">
        <v>25.355410851999999</v>
      </c>
      <c r="T10" s="767">
        <v>23.125486846000001</v>
      </c>
      <c r="U10" s="767">
        <v>21.336666547</v>
      </c>
      <c r="V10" s="767">
        <v>19.458009986</v>
      </c>
      <c r="W10" s="767">
        <v>16.278917528000001</v>
      </c>
      <c r="X10" s="767">
        <v>17.229361544</v>
      </c>
      <c r="Y10" s="767">
        <v>18.721487344</v>
      </c>
      <c r="Z10" s="767">
        <v>22.390337258999999</v>
      </c>
      <c r="AA10" s="767">
        <v>26.635124529999999</v>
      </c>
      <c r="AB10" s="767">
        <v>23.512950132</v>
      </c>
      <c r="AC10" s="767">
        <v>29.12596426</v>
      </c>
      <c r="AD10" s="767">
        <v>29.221115293</v>
      </c>
      <c r="AE10" s="767">
        <v>32.205104990999999</v>
      </c>
      <c r="AF10" s="767">
        <v>30.082813378000001</v>
      </c>
      <c r="AG10" s="767">
        <v>26.362805812000001</v>
      </c>
      <c r="AH10" s="767">
        <v>21.740628482999998</v>
      </c>
      <c r="AI10" s="767">
        <v>18.977782783999999</v>
      </c>
      <c r="AJ10" s="767">
        <v>18.170779733</v>
      </c>
      <c r="AK10" s="767">
        <v>20.420851729999999</v>
      </c>
      <c r="AL10" s="767">
        <v>22.254988574999999</v>
      </c>
      <c r="AM10" s="767">
        <v>24.96201993</v>
      </c>
      <c r="AN10" s="767">
        <v>24.793710240999999</v>
      </c>
      <c r="AO10" s="767">
        <v>25.752148085000002</v>
      </c>
      <c r="AP10" s="767">
        <v>27.989979192</v>
      </c>
      <c r="AQ10" s="767">
        <v>30.318598342000001</v>
      </c>
      <c r="AR10" s="767">
        <v>27.502186480999999</v>
      </c>
      <c r="AS10" s="767">
        <v>25.002925764</v>
      </c>
      <c r="AT10" s="767">
        <v>21.908293526000001</v>
      </c>
      <c r="AU10" s="767">
        <v>19.059726191999999</v>
      </c>
      <c r="AV10" s="767">
        <v>19.426419968000001</v>
      </c>
      <c r="AW10" s="767">
        <v>21.780770564000001</v>
      </c>
      <c r="AX10" s="767">
        <v>22.650886192000002</v>
      </c>
      <c r="AY10" s="767">
        <v>24.093835069000001</v>
      </c>
      <c r="AZ10" s="767">
        <v>21.725672366000001</v>
      </c>
      <c r="BA10" s="767">
        <v>25.428745714000001</v>
      </c>
      <c r="BB10" s="767">
        <v>25.372404320000001</v>
      </c>
      <c r="BC10" s="767">
        <v>29.935592397000001</v>
      </c>
      <c r="BD10" s="767">
        <v>26.352818835000001</v>
      </c>
      <c r="BE10" s="767">
        <v>23.622422825000001</v>
      </c>
      <c r="BF10" s="767">
        <v>20.689235401000001</v>
      </c>
      <c r="BG10" s="767">
        <v>20.60435</v>
      </c>
      <c r="BH10" s="767">
        <v>19.573509999999999</v>
      </c>
      <c r="BI10" s="768">
        <v>19.344989999999999</v>
      </c>
      <c r="BJ10" s="768">
        <v>21.778600000000001</v>
      </c>
      <c r="BK10" s="768">
        <v>24.605879999999999</v>
      </c>
      <c r="BL10" s="768">
        <v>24.805810000000001</v>
      </c>
      <c r="BM10" s="768">
        <v>24.865829999999999</v>
      </c>
      <c r="BN10" s="768">
        <v>24.686430000000001</v>
      </c>
      <c r="BO10" s="768">
        <v>27.676770000000001</v>
      </c>
      <c r="BP10" s="768">
        <v>26.63898</v>
      </c>
      <c r="BQ10" s="768">
        <v>23.748159999999999</v>
      </c>
      <c r="BR10" s="768">
        <v>20.750589999999999</v>
      </c>
      <c r="BS10" s="768">
        <v>16.977080000000001</v>
      </c>
      <c r="BT10" s="768">
        <v>17.723780000000001</v>
      </c>
      <c r="BU10" s="768">
        <v>19.790649999999999</v>
      </c>
      <c r="BV10" s="768">
        <v>22.624580000000002</v>
      </c>
    </row>
    <row r="11" spans="1:74" ht="11.1" customHeight="1" x14ac:dyDescent="0.2">
      <c r="A11" s="545" t="s">
        <v>1264</v>
      </c>
      <c r="B11" s="549" t="s">
        <v>92</v>
      </c>
      <c r="C11" s="767">
        <v>15.146255642</v>
      </c>
      <c r="D11" s="767">
        <v>14.907638456999999</v>
      </c>
      <c r="E11" s="767">
        <v>15.292971774</v>
      </c>
      <c r="F11" s="767">
        <v>17.850459025999999</v>
      </c>
      <c r="G11" s="767">
        <v>17.136382798</v>
      </c>
      <c r="H11" s="767">
        <v>13.409566172</v>
      </c>
      <c r="I11" s="767">
        <v>13.665556180999999</v>
      </c>
      <c r="J11" s="767">
        <v>13.070169388</v>
      </c>
      <c r="K11" s="767">
        <v>13.960950050999999</v>
      </c>
      <c r="L11" s="767">
        <v>16.363530790999999</v>
      </c>
      <c r="M11" s="767">
        <v>19.663141242999998</v>
      </c>
      <c r="N11" s="767">
        <v>20.080162911999999</v>
      </c>
      <c r="O11" s="767">
        <v>18.446884036</v>
      </c>
      <c r="P11" s="767">
        <v>20.118434685</v>
      </c>
      <c r="Q11" s="767">
        <v>21.919792248</v>
      </c>
      <c r="R11" s="767">
        <v>20.780961161</v>
      </c>
      <c r="S11" s="767">
        <v>18.831989532000001</v>
      </c>
      <c r="T11" s="767">
        <v>16.289831368000002</v>
      </c>
      <c r="U11" s="767">
        <v>17.605110055000001</v>
      </c>
      <c r="V11" s="767">
        <v>13.578829418</v>
      </c>
      <c r="W11" s="767">
        <v>16.390679785</v>
      </c>
      <c r="X11" s="767">
        <v>20.317940924999998</v>
      </c>
      <c r="Y11" s="767">
        <v>19.387820299000001</v>
      </c>
      <c r="Z11" s="767">
        <v>23.122019547000001</v>
      </c>
      <c r="AA11" s="767">
        <v>19.821557472999999</v>
      </c>
      <c r="AB11" s="767">
        <v>21.178905960000002</v>
      </c>
      <c r="AC11" s="767">
        <v>24.967858157999999</v>
      </c>
      <c r="AD11" s="767">
        <v>24.59097852</v>
      </c>
      <c r="AE11" s="767">
        <v>22.429443505999998</v>
      </c>
      <c r="AF11" s="767">
        <v>19.791476312</v>
      </c>
      <c r="AG11" s="767">
        <v>15.948165603</v>
      </c>
      <c r="AH11" s="767">
        <v>13.611459654000001</v>
      </c>
      <c r="AI11" s="767">
        <v>17.83981854</v>
      </c>
      <c r="AJ11" s="767">
        <v>25.282942181999999</v>
      </c>
      <c r="AK11" s="767">
        <v>24.058954143000001</v>
      </c>
      <c r="AL11" s="767">
        <v>24.552425012</v>
      </c>
      <c r="AM11" s="767">
        <v>25.568495308999999</v>
      </c>
      <c r="AN11" s="767">
        <v>23.163573897999999</v>
      </c>
      <c r="AO11" s="767">
        <v>26.433195717</v>
      </c>
      <c r="AP11" s="767">
        <v>26.404351177999999</v>
      </c>
      <c r="AQ11" s="767">
        <v>23.930206885</v>
      </c>
      <c r="AR11" s="767">
        <v>24.681250038000002</v>
      </c>
      <c r="AS11" s="767">
        <v>16.430433538999999</v>
      </c>
      <c r="AT11" s="767">
        <v>19.828948305000001</v>
      </c>
      <c r="AU11" s="767">
        <v>18.500520235</v>
      </c>
      <c r="AV11" s="767">
        <v>21.168288813</v>
      </c>
      <c r="AW11" s="767">
        <v>21.989541356</v>
      </c>
      <c r="AX11" s="767">
        <v>24.279958934</v>
      </c>
      <c r="AY11" s="767">
        <v>25.111913009999999</v>
      </c>
      <c r="AZ11" s="767">
        <v>22.970732728000002</v>
      </c>
      <c r="BA11" s="767">
        <v>26.075687642999998</v>
      </c>
      <c r="BB11" s="767">
        <v>29.676250092</v>
      </c>
      <c r="BC11" s="767">
        <v>25.945702763</v>
      </c>
      <c r="BD11" s="767">
        <v>22.918737198999999</v>
      </c>
      <c r="BE11" s="767">
        <v>22.000012827999999</v>
      </c>
      <c r="BF11" s="767">
        <v>19.849122892</v>
      </c>
      <c r="BG11" s="767">
        <v>21.419239999999999</v>
      </c>
      <c r="BH11" s="767">
        <v>23.967500000000001</v>
      </c>
      <c r="BI11" s="768">
        <v>25.679079999999999</v>
      </c>
      <c r="BJ11" s="768">
        <v>26.70608</v>
      </c>
      <c r="BK11" s="768">
        <v>28.46583</v>
      </c>
      <c r="BL11" s="768">
        <v>27.84188</v>
      </c>
      <c r="BM11" s="768">
        <v>28.964590000000001</v>
      </c>
      <c r="BN11" s="768">
        <v>35.505220000000001</v>
      </c>
      <c r="BO11" s="768">
        <v>29.441009999999999</v>
      </c>
      <c r="BP11" s="768">
        <v>25.330860000000001</v>
      </c>
      <c r="BQ11" s="768">
        <v>24.354140000000001</v>
      </c>
      <c r="BR11" s="768">
        <v>23.83173</v>
      </c>
      <c r="BS11" s="768">
        <v>22.017499999999998</v>
      </c>
      <c r="BT11" s="768">
        <v>28.38363</v>
      </c>
      <c r="BU11" s="768">
        <v>27.581869999999999</v>
      </c>
      <c r="BV11" s="768">
        <v>32.482100000000003</v>
      </c>
    </row>
    <row r="12" spans="1:74" ht="11.1" customHeight="1" x14ac:dyDescent="0.2">
      <c r="A12" s="545" t="s">
        <v>1265</v>
      </c>
      <c r="B12" s="546" t="s">
        <v>1375</v>
      </c>
      <c r="C12" s="767">
        <v>1.1341498670000001</v>
      </c>
      <c r="D12" s="767">
        <v>1.459339741</v>
      </c>
      <c r="E12" s="767">
        <v>2.037340199</v>
      </c>
      <c r="F12" s="767">
        <v>2.3378162009999999</v>
      </c>
      <c r="G12" s="767">
        <v>2.4560890689999999</v>
      </c>
      <c r="H12" s="767">
        <v>2.5120266390000001</v>
      </c>
      <c r="I12" s="767">
        <v>2.5794706559999998</v>
      </c>
      <c r="J12" s="767">
        <v>2.6393678180000002</v>
      </c>
      <c r="K12" s="767">
        <v>2.177749511</v>
      </c>
      <c r="L12" s="767">
        <v>1.8753971119999999</v>
      </c>
      <c r="M12" s="767">
        <v>1.7015435510000001</v>
      </c>
      <c r="N12" s="767">
        <v>1.5452508869999999</v>
      </c>
      <c r="O12" s="767">
        <v>1.4581818280000001</v>
      </c>
      <c r="P12" s="767">
        <v>2.2005458170000001</v>
      </c>
      <c r="Q12" s="767">
        <v>2.5707716139999999</v>
      </c>
      <c r="R12" s="767">
        <v>2.8311145660000001</v>
      </c>
      <c r="S12" s="767">
        <v>3.3750025219999999</v>
      </c>
      <c r="T12" s="767">
        <v>3.4177261799999998</v>
      </c>
      <c r="U12" s="767">
        <v>3.8864771469999999</v>
      </c>
      <c r="V12" s="767">
        <v>3.9084050939999999</v>
      </c>
      <c r="W12" s="767">
        <v>3.5841792450000001</v>
      </c>
      <c r="X12" s="767">
        <v>3.1466032849999999</v>
      </c>
      <c r="Y12" s="767">
        <v>2.7294060500000001</v>
      </c>
      <c r="Z12" s="767">
        <v>2.3889669429999998</v>
      </c>
      <c r="AA12" s="767">
        <v>2.0113707110000001</v>
      </c>
      <c r="AB12" s="767">
        <v>2.5263937589999999</v>
      </c>
      <c r="AC12" s="767">
        <v>4.2001654549999996</v>
      </c>
      <c r="AD12" s="767">
        <v>4.6461027880000003</v>
      </c>
      <c r="AE12" s="767">
        <v>5.6054859800000001</v>
      </c>
      <c r="AF12" s="767">
        <v>6.1094939119999996</v>
      </c>
      <c r="AG12" s="767">
        <v>5.6898626930000002</v>
      </c>
      <c r="AH12" s="767">
        <v>5.374119394</v>
      </c>
      <c r="AI12" s="767">
        <v>5.0589946619999999</v>
      </c>
      <c r="AJ12" s="767">
        <v>4.7709950760000002</v>
      </c>
      <c r="AK12" s="767">
        <v>3.3723608999999999</v>
      </c>
      <c r="AL12" s="767">
        <v>3.3575164989999999</v>
      </c>
      <c r="AM12" s="767">
        <v>3.2878421100000002</v>
      </c>
      <c r="AN12" s="767">
        <v>3.862710603</v>
      </c>
      <c r="AO12" s="767">
        <v>5.0091143149999997</v>
      </c>
      <c r="AP12" s="767">
        <v>6.0023999479999999</v>
      </c>
      <c r="AQ12" s="767">
        <v>6.7877244069999998</v>
      </c>
      <c r="AR12" s="767">
        <v>7.3474862559999998</v>
      </c>
      <c r="AS12" s="767">
        <v>6.6913073829999998</v>
      </c>
      <c r="AT12" s="767">
        <v>6.6335520260000003</v>
      </c>
      <c r="AU12" s="767">
        <v>5.9109033249999996</v>
      </c>
      <c r="AV12" s="767">
        <v>4.9262676990000003</v>
      </c>
      <c r="AW12" s="767">
        <v>3.711003957</v>
      </c>
      <c r="AX12" s="767">
        <v>3.082523423</v>
      </c>
      <c r="AY12" s="767">
        <v>3.6079472670000001</v>
      </c>
      <c r="AZ12" s="767">
        <v>3.7786438109999998</v>
      </c>
      <c r="BA12" s="767">
        <v>5.8326060740000001</v>
      </c>
      <c r="BB12" s="767">
        <v>6.7483710300000004</v>
      </c>
      <c r="BC12" s="767">
        <v>7.0989291579999998</v>
      </c>
      <c r="BD12" s="767">
        <v>7.9032076059999996</v>
      </c>
      <c r="BE12" s="767">
        <v>8.0608608490000009</v>
      </c>
      <c r="BF12" s="767">
        <v>7.7759726269999998</v>
      </c>
      <c r="BG12" s="767">
        <v>6.54183</v>
      </c>
      <c r="BH12" s="767">
        <v>5.7134</v>
      </c>
      <c r="BI12" s="768">
        <v>4.4279229999999998</v>
      </c>
      <c r="BJ12" s="768">
        <v>3.6804929999999998</v>
      </c>
      <c r="BK12" s="768">
        <v>4.3896110000000004</v>
      </c>
      <c r="BL12" s="768">
        <v>4.9353429999999996</v>
      </c>
      <c r="BM12" s="768">
        <v>6.9902499999999996</v>
      </c>
      <c r="BN12" s="768">
        <v>7.962866</v>
      </c>
      <c r="BO12" s="768">
        <v>8.7651909999999997</v>
      </c>
      <c r="BP12" s="768">
        <v>9.8785220000000002</v>
      </c>
      <c r="BQ12" s="768">
        <v>10.23324</v>
      </c>
      <c r="BR12" s="768">
        <v>9.8287800000000001</v>
      </c>
      <c r="BS12" s="768">
        <v>8.3390129999999996</v>
      </c>
      <c r="BT12" s="768">
        <v>7.1135320000000002</v>
      </c>
      <c r="BU12" s="768">
        <v>5.6024430000000001</v>
      </c>
      <c r="BV12" s="768">
        <v>5.0094690000000002</v>
      </c>
    </row>
    <row r="13" spans="1:74" ht="11.1" customHeight="1" x14ac:dyDescent="0.2">
      <c r="A13" s="545" t="s">
        <v>1266</v>
      </c>
      <c r="B13" s="546" t="s">
        <v>1099</v>
      </c>
      <c r="C13" s="767">
        <v>2.7177562740000001</v>
      </c>
      <c r="D13" s="767">
        <v>2.4949530449999999</v>
      </c>
      <c r="E13" s="767">
        <v>2.6204975049999999</v>
      </c>
      <c r="F13" s="767">
        <v>2.4264442599999998</v>
      </c>
      <c r="G13" s="767">
        <v>2.575483346</v>
      </c>
      <c r="H13" s="767">
        <v>2.7168331800000001</v>
      </c>
      <c r="I13" s="767">
        <v>3.003886756</v>
      </c>
      <c r="J13" s="767">
        <v>2.9962218740000002</v>
      </c>
      <c r="K13" s="767">
        <v>2.6819211009999999</v>
      </c>
      <c r="L13" s="767">
        <v>2.5556450640000001</v>
      </c>
      <c r="M13" s="767">
        <v>2.7220398700000001</v>
      </c>
      <c r="N13" s="767">
        <v>2.874058797</v>
      </c>
      <c r="O13" s="767">
        <v>2.6922903260000002</v>
      </c>
      <c r="P13" s="767">
        <v>2.607369856</v>
      </c>
      <c r="Q13" s="767">
        <v>2.6252150329999999</v>
      </c>
      <c r="R13" s="767">
        <v>2.3843547049999998</v>
      </c>
      <c r="S13" s="767">
        <v>2.5324055649999999</v>
      </c>
      <c r="T13" s="767">
        <v>2.6100580770000001</v>
      </c>
      <c r="U13" s="767">
        <v>2.7766789749999998</v>
      </c>
      <c r="V13" s="767">
        <v>2.8697601810000002</v>
      </c>
      <c r="W13" s="767">
        <v>2.6423389799999999</v>
      </c>
      <c r="X13" s="767">
        <v>2.3572095829999999</v>
      </c>
      <c r="Y13" s="767">
        <v>2.6432804320000001</v>
      </c>
      <c r="Z13" s="767">
        <v>2.8620619519999999</v>
      </c>
      <c r="AA13" s="767">
        <v>2.83509272</v>
      </c>
      <c r="AB13" s="767">
        <v>2.483653565</v>
      </c>
      <c r="AC13" s="767">
        <v>2.7602272750000001</v>
      </c>
      <c r="AD13" s="767">
        <v>2.4394207520000002</v>
      </c>
      <c r="AE13" s="767">
        <v>2.5312207039999999</v>
      </c>
      <c r="AF13" s="767">
        <v>2.60795449</v>
      </c>
      <c r="AG13" s="767">
        <v>2.7518554740000001</v>
      </c>
      <c r="AH13" s="767">
        <v>2.7789265900000002</v>
      </c>
      <c r="AI13" s="767">
        <v>2.5093160669999999</v>
      </c>
      <c r="AJ13" s="767">
        <v>2.5192473770000001</v>
      </c>
      <c r="AK13" s="767">
        <v>2.6582102710000002</v>
      </c>
      <c r="AL13" s="767">
        <v>2.8498886159999999</v>
      </c>
      <c r="AM13" s="767">
        <v>2.8523723890000001</v>
      </c>
      <c r="AN13" s="767">
        <v>2.592616155</v>
      </c>
      <c r="AO13" s="767">
        <v>2.733876312</v>
      </c>
      <c r="AP13" s="767">
        <v>2.3982216460000001</v>
      </c>
      <c r="AQ13" s="767">
        <v>1.5761254929999999</v>
      </c>
      <c r="AR13" s="767">
        <v>1.727364849</v>
      </c>
      <c r="AS13" s="767">
        <v>1.7529512970000001</v>
      </c>
      <c r="AT13" s="767">
        <v>2.0304630210000001</v>
      </c>
      <c r="AU13" s="767">
        <v>2.385446671</v>
      </c>
      <c r="AV13" s="767">
        <v>2.4541334849999998</v>
      </c>
      <c r="AW13" s="767">
        <v>2.483504881</v>
      </c>
      <c r="AX13" s="767">
        <v>2.5353854180000002</v>
      </c>
      <c r="AY13" s="767">
        <v>2.57589106</v>
      </c>
      <c r="AZ13" s="767">
        <v>2.283888658</v>
      </c>
      <c r="BA13" s="767">
        <v>2.320049842</v>
      </c>
      <c r="BB13" s="767">
        <v>2.1078402180000002</v>
      </c>
      <c r="BC13" s="767">
        <v>2.503902396</v>
      </c>
      <c r="BD13" s="767">
        <v>2.4046493089999998</v>
      </c>
      <c r="BE13" s="767">
        <v>2.5603308949999999</v>
      </c>
      <c r="BF13" s="767">
        <v>2.669668412</v>
      </c>
      <c r="BG13" s="767">
        <v>2.0658599999999998</v>
      </c>
      <c r="BH13" s="767">
        <v>2.4641660000000001</v>
      </c>
      <c r="BI13" s="768">
        <v>1.919052</v>
      </c>
      <c r="BJ13" s="768">
        <v>2.0613899999999998</v>
      </c>
      <c r="BK13" s="768">
        <v>2.295938</v>
      </c>
      <c r="BL13" s="768">
        <v>2.0685419999999999</v>
      </c>
      <c r="BM13" s="768">
        <v>2.0886800000000001</v>
      </c>
      <c r="BN13" s="768">
        <v>2.0683669999999998</v>
      </c>
      <c r="BO13" s="768">
        <v>2.558405</v>
      </c>
      <c r="BP13" s="768">
        <v>2.4387729999999999</v>
      </c>
      <c r="BQ13" s="768">
        <v>2.5865499999999999</v>
      </c>
      <c r="BR13" s="768">
        <v>2.7296930000000001</v>
      </c>
      <c r="BS13" s="768">
        <v>1.9522390000000001</v>
      </c>
      <c r="BT13" s="768">
        <v>2.1820729999999999</v>
      </c>
      <c r="BU13" s="768">
        <v>1.723946</v>
      </c>
      <c r="BV13" s="768">
        <v>1.8552139999999999</v>
      </c>
    </row>
    <row r="14" spans="1:74" ht="11.1" customHeight="1" x14ac:dyDescent="0.2">
      <c r="A14" s="545" t="s">
        <v>1267</v>
      </c>
      <c r="B14" s="546" t="s">
        <v>91</v>
      </c>
      <c r="C14" s="767">
        <v>1.3619148599999999</v>
      </c>
      <c r="D14" s="767">
        <v>1.2600991349999999</v>
      </c>
      <c r="E14" s="767">
        <v>1.393994352</v>
      </c>
      <c r="F14" s="767">
        <v>1.272427822</v>
      </c>
      <c r="G14" s="767">
        <v>1.390150942</v>
      </c>
      <c r="H14" s="767">
        <v>1.301607671</v>
      </c>
      <c r="I14" s="767">
        <v>1.3567271160000001</v>
      </c>
      <c r="J14" s="767">
        <v>1.344142712</v>
      </c>
      <c r="K14" s="767">
        <v>1.202861446</v>
      </c>
      <c r="L14" s="767">
        <v>1.323032225</v>
      </c>
      <c r="M14" s="767">
        <v>1.3336282509999999</v>
      </c>
      <c r="N14" s="767">
        <v>1.376988468</v>
      </c>
      <c r="O14" s="767">
        <v>1.3320060929999999</v>
      </c>
      <c r="P14" s="767">
        <v>1.243383806</v>
      </c>
      <c r="Q14" s="767">
        <v>1.315158662</v>
      </c>
      <c r="R14" s="767">
        <v>1.208969835</v>
      </c>
      <c r="S14" s="767">
        <v>1.341840417</v>
      </c>
      <c r="T14" s="767">
        <v>1.251392659</v>
      </c>
      <c r="U14" s="767">
        <v>1.311215298</v>
      </c>
      <c r="V14" s="767">
        <v>1.3242636430000001</v>
      </c>
      <c r="W14" s="767">
        <v>1.32667585</v>
      </c>
      <c r="X14" s="767">
        <v>1.3531674170000001</v>
      </c>
      <c r="Y14" s="767">
        <v>1.3638496870000001</v>
      </c>
      <c r="Z14" s="767">
        <v>1.453883633</v>
      </c>
      <c r="AA14" s="767">
        <v>1.38259964</v>
      </c>
      <c r="AB14" s="767">
        <v>1.238879219</v>
      </c>
      <c r="AC14" s="767">
        <v>1.3845126619999999</v>
      </c>
      <c r="AD14" s="767">
        <v>1.3367918329999999</v>
      </c>
      <c r="AE14" s="767">
        <v>1.2834570190000001</v>
      </c>
      <c r="AF14" s="767">
        <v>1.213937228</v>
      </c>
      <c r="AG14" s="767">
        <v>1.3554001259999999</v>
      </c>
      <c r="AH14" s="767">
        <v>1.3450315399999999</v>
      </c>
      <c r="AI14" s="767">
        <v>1.2969612800000001</v>
      </c>
      <c r="AJ14" s="767">
        <v>1.229009276</v>
      </c>
      <c r="AK14" s="767">
        <v>1.2892570139999999</v>
      </c>
      <c r="AL14" s="767">
        <v>1.5709278179999999</v>
      </c>
      <c r="AM14" s="767">
        <v>1.341307424</v>
      </c>
      <c r="AN14" s="767">
        <v>1.2740925759999999</v>
      </c>
      <c r="AO14" s="767">
        <v>1.366753028</v>
      </c>
      <c r="AP14" s="767">
        <v>1.1879366360000001</v>
      </c>
      <c r="AQ14" s="767">
        <v>1.38262025</v>
      </c>
      <c r="AR14" s="767">
        <v>1.299834782</v>
      </c>
      <c r="AS14" s="767">
        <v>1.3696112949999999</v>
      </c>
      <c r="AT14" s="767">
        <v>1.3670550370000001</v>
      </c>
      <c r="AU14" s="767">
        <v>1.3279076910000001</v>
      </c>
      <c r="AV14" s="767">
        <v>1.273090287</v>
      </c>
      <c r="AW14" s="767">
        <v>1.330843628</v>
      </c>
      <c r="AX14" s="767">
        <v>1.4126393660000001</v>
      </c>
      <c r="AY14" s="767">
        <v>1.378283428</v>
      </c>
      <c r="AZ14" s="767">
        <v>1.2658902489999999</v>
      </c>
      <c r="BA14" s="767">
        <v>1.391177375</v>
      </c>
      <c r="BB14" s="767">
        <v>1.2103553140000001</v>
      </c>
      <c r="BC14" s="767">
        <v>1.308654644</v>
      </c>
      <c r="BD14" s="767">
        <v>1.3274659360000001</v>
      </c>
      <c r="BE14" s="767">
        <v>1.3774183520000001</v>
      </c>
      <c r="BF14" s="767">
        <v>1.377193388</v>
      </c>
      <c r="BG14" s="767">
        <v>1.2839769999999999</v>
      </c>
      <c r="BH14" s="767">
        <v>1.260119</v>
      </c>
      <c r="BI14" s="768">
        <v>1.4839659999999999</v>
      </c>
      <c r="BJ14" s="768">
        <v>1.4126540000000001</v>
      </c>
      <c r="BK14" s="768">
        <v>1.4149989999999999</v>
      </c>
      <c r="BL14" s="768">
        <v>1.3678939999999999</v>
      </c>
      <c r="BM14" s="768">
        <v>1.410587</v>
      </c>
      <c r="BN14" s="768">
        <v>1.1564099999999999</v>
      </c>
      <c r="BO14" s="768">
        <v>1.3601859999999999</v>
      </c>
      <c r="BP14" s="768">
        <v>1.3143720000000001</v>
      </c>
      <c r="BQ14" s="768">
        <v>1.4000779999999999</v>
      </c>
      <c r="BR14" s="768">
        <v>1.397715</v>
      </c>
      <c r="BS14" s="768">
        <v>1.337151</v>
      </c>
      <c r="BT14" s="768">
        <v>1.2527699999999999</v>
      </c>
      <c r="BU14" s="768">
        <v>1.4395020000000001</v>
      </c>
      <c r="BV14" s="768">
        <v>1.4321299999999999</v>
      </c>
    </row>
    <row r="15" spans="1:74" ht="11.1" customHeight="1" x14ac:dyDescent="0.2">
      <c r="A15" s="545" t="s">
        <v>1268</v>
      </c>
      <c r="B15" s="546" t="s">
        <v>362</v>
      </c>
      <c r="C15" s="767">
        <v>-0.55105000000000004</v>
      </c>
      <c r="D15" s="767">
        <v>-0.45606000000000002</v>
      </c>
      <c r="E15" s="767">
        <v>-0.40930499999999997</v>
      </c>
      <c r="F15" s="767">
        <v>-0.21441099999999999</v>
      </c>
      <c r="G15" s="767">
        <v>-0.37020900000000001</v>
      </c>
      <c r="H15" s="767">
        <v>-0.39781100000000003</v>
      </c>
      <c r="I15" s="767">
        <v>-0.51341700000000001</v>
      </c>
      <c r="J15" s="767">
        <v>-0.62587800000000005</v>
      </c>
      <c r="K15" s="767">
        <v>-0.54404200000000003</v>
      </c>
      <c r="L15" s="767">
        <v>-0.44332700000000003</v>
      </c>
      <c r="M15" s="767">
        <v>-0.28527599999999997</v>
      </c>
      <c r="N15" s="767">
        <v>-0.28070200000000001</v>
      </c>
      <c r="O15" s="767">
        <v>-0.31175799999999998</v>
      </c>
      <c r="P15" s="767">
        <v>-0.39855800000000002</v>
      </c>
      <c r="Q15" s="767">
        <v>-0.38406699999999999</v>
      </c>
      <c r="R15" s="767">
        <v>-0.451878</v>
      </c>
      <c r="S15" s="767">
        <v>-0.32071699999999997</v>
      </c>
      <c r="T15" s="767">
        <v>-0.497303</v>
      </c>
      <c r="U15" s="767">
        <v>-0.78389399999999998</v>
      </c>
      <c r="V15" s="767">
        <v>-0.90206799999999998</v>
      </c>
      <c r="W15" s="767">
        <v>-0.71535000000000004</v>
      </c>
      <c r="X15" s="767">
        <v>-0.56076999999999999</v>
      </c>
      <c r="Y15" s="767">
        <v>-0.60689499999999996</v>
      </c>
      <c r="Z15" s="767">
        <v>-0.75286900000000001</v>
      </c>
      <c r="AA15" s="767">
        <v>-0.43536599999999998</v>
      </c>
      <c r="AB15" s="767">
        <v>-0.507911</v>
      </c>
      <c r="AC15" s="767">
        <v>-0.52103500000000003</v>
      </c>
      <c r="AD15" s="767">
        <v>-0.43872899999999998</v>
      </c>
      <c r="AE15" s="767">
        <v>-0.42316799999999999</v>
      </c>
      <c r="AF15" s="767">
        <v>-0.56751600000000002</v>
      </c>
      <c r="AG15" s="767">
        <v>-0.759494</v>
      </c>
      <c r="AH15" s="767">
        <v>-0.63823399999999997</v>
      </c>
      <c r="AI15" s="767">
        <v>-0.60608099999999998</v>
      </c>
      <c r="AJ15" s="767">
        <v>-0.462982</v>
      </c>
      <c r="AK15" s="767">
        <v>-0.478107</v>
      </c>
      <c r="AL15" s="767">
        <v>-0.65592499999999998</v>
      </c>
      <c r="AM15" s="767">
        <v>-0.54733100000000001</v>
      </c>
      <c r="AN15" s="767">
        <v>-0.31514399999999998</v>
      </c>
      <c r="AO15" s="767">
        <v>-0.48996200000000001</v>
      </c>
      <c r="AP15" s="767">
        <v>-0.37689800000000001</v>
      </c>
      <c r="AQ15" s="767">
        <v>-0.39008300000000001</v>
      </c>
      <c r="AR15" s="767">
        <v>-0.43332399999999999</v>
      </c>
      <c r="AS15" s="767">
        <v>-0.64446899999999996</v>
      </c>
      <c r="AT15" s="767">
        <v>-0.74723499999999998</v>
      </c>
      <c r="AU15" s="767">
        <v>-0.60311300000000001</v>
      </c>
      <c r="AV15" s="767">
        <v>-0.49220199999999997</v>
      </c>
      <c r="AW15" s="767">
        <v>-0.34270699999999998</v>
      </c>
      <c r="AX15" s="767">
        <v>-0.52207099999999995</v>
      </c>
      <c r="AY15" s="767">
        <v>-0.32300899999999999</v>
      </c>
      <c r="AZ15" s="767">
        <v>-0.38871899999999998</v>
      </c>
      <c r="BA15" s="767">
        <v>-0.40894200000000003</v>
      </c>
      <c r="BB15" s="767">
        <v>-0.10322099999999999</v>
      </c>
      <c r="BC15" s="767">
        <v>-0.36828100000000003</v>
      </c>
      <c r="BD15" s="767">
        <v>-0.38529600000000003</v>
      </c>
      <c r="BE15" s="767">
        <v>-0.62234699999999998</v>
      </c>
      <c r="BF15" s="767">
        <v>-0.57901199999999997</v>
      </c>
      <c r="BG15" s="767">
        <v>-0.67266250000000005</v>
      </c>
      <c r="BH15" s="767">
        <v>-0.50190869999999999</v>
      </c>
      <c r="BI15" s="768">
        <v>-0.34698869999999998</v>
      </c>
      <c r="BJ15" s="768">
        <v>-0.49494450000000001</v>
      </c>
      <c r="BK15" s="768">
        <v>-0.33591539999999998</v>
      </c>
      <c r="BL15" s="768">
        <v>-0.3488039</v>
      </c>
      <c r="BM15" s="768">
        <v>-0.4188133</v>
      </c>
      <c r="BN15" s="768">
        <v>-0.1202889</v>
      </c>
      <c r="BO15" s="768">
        <v>-0.27091419999999999</v>
      </c>
      <c r="BP15" s="768">
        <v>-0.33543469999999997</v>
      </c>
      <c r="BQ15" s="768">
        <v>-0.59605540000000001</v>
      </c>
      <c r="BR15" s="768">
        <v>-0.55625789999999997</v>
      </c>
      <c r="BS15" s="768">
        <v>-0.65359489999999998</v>
      </c>
      <c r="BT15" s="768">
        <v>-0.4578393</v>
      </c>
      <c r="BU15" s="768">
        <v>-0.33119949999999998</v>
      </c>
      <c r="BV15" s="768">
        <v>-0.496944</v>
      </c>
    </row>
    <row r="16" spans="1:74" ht="11.1" customHeight="1" x14ac:dyDescent="0.2">
      <c r="A16" s="545" t="s">
        <v>1269</v>
      </c>
      <c r="B16" s="546" t="s">
        <v>1376</v>
      </c>
      <c r="C16" s="767">
        <v>2.7888864770000001</v>
      </c>
      <c r="D16" s="767">
        <v>6.0735865059999998</v>
      </c>
      <c r="E16" s="767">
        <v>1.644007451</v>
      </c>
      <c r="F16" s="767">
        <v>1.5701689649999999</v>
      </c>
      <c r="G16" s="767">
        <v>1.793702211</v>
      </c>
      <c r="H16" s="767">
        <v>1.7228479670000001</v>
      </c>
      <c r="I16" s="767">
        <v>2.1854185039999998</v>
      </c>
      <c r="J16" s="767">
        <v>2.0131795879999999</v>
      </c>
      <c r="K16" s="767">
        <v>1.8987492159999999</v>
      </c>
      <c r="L16" s="767">
        <v>1.65716486</v>
      </c>
      <c r="M16" s="767">
        <v>1.5826625089999999</v>
      </c>
      <c r="N16" s="767">
        <v>1.5747773119999999</v>
      </c>
      <c r="O16" s="767">
        <v>2.2170706080000002</v>
      </c>
      <c r="P16" s="767">
        <v>2.0790208059999999</v>
      </c>
      <c r="Q16" s="767">
        <v>1.69520859</v>
      </c>
      <c r="R16" s="767">
        <v>1.7452095080000001</v>
      </c>
      <c r="S16" s="767">
        <v>1.8142723030000001</v>
      </c>
      <c r="T16" s="767">
        <v>1.8472260170000001</v>
      </c>
      <c r="U16" s="767">
        <v>2.1857175550000001</v>
      </c>
      <c r="V16" s="767">
        <v>2.2102827550000002</v>
      </c>
      <c r="W16" s="767">
        <v>1.821748546</v>
      </c>
      <c r="X16" s="767">
        <v>1.4496163129999999</v>
      </c>
      <c r="Y16" s="767">
        <v>1.736662591</v>
      </c>
      <c r="Z16" s="767">
        <v>1.908433912</v>
      </c>
      <c r="AA16" s="767">
        <v>1.946636397</v>
      </c>
      <c r="AB16" s="767">
        <v>1.4910144759999999</v>
      </c>
      <c r="AC16" s="767">
        <v>1.5189163990000001</v>
      </c>
      <c r="AD16" s="767">
        <v>1.1790280710000001</v>
      </c>
      <c r="AE16" s="767">
        <v>1.720070352</v>
      </c>
      <c r="AF16" s="767">
        <v>1.792790211</v>
      </c>
      <c r="AG16" s="767">
        <v>1.68688623</v>
      </c>
      <c r="AH16" s="767">
        <v>1.6096509560000001</v>
      </c>
      <c r="AI16" s="767">
        <v>1.542843639</v>
      </c>
      <c r="AJ16" s="767">
        <v>1.427025609</v>
      </c>
      <c r="AK16" s="767">
        <v>1.542535607</v>
      </c>
      <c r="AL16" s="767">
        <v>2.582004886</v>
      </c>
      <c r="AM16" s="767">
        <v>6.3480329119999999</v>
      </c>
      <c r="AN16" s="767">
        <v>1.4507500259999999</v>
      </c>
      <c r="AO16" s="767">
        <v>1.3684119720000001</v>
      </c>
      <c r="AP16" s="767">
        <v>1.4462489270000001</v>
      </c>
      <c r="AQ16" s="767">
        <v>1.4528924409999999</v>
      </c>
      <c r="AR16" s="767">
        <v>1.795021902</v>
      </c>
      <c r="AS16" s="767">
        <v>1.7836900849999999</v>
      </c>
      <c r="AT16" s="767">
        <v>1.828892162</v>
      </c>
      <c r="AU16" s="767">
        <v>1.7615771179999999</v>
      </c>
      <c r="AV16" s="767">
        <v>1.4725601479999999</v>
      </c>
      <c r="AW16" s="767">
        <v>1.564907265</v>
      </c>
      <c r="AX16" s="767">
        <v>1.655502035</v>
      </c>
      <c r="AY16" s="767">
        <v>2.087588759</v>
      </c>
      <c r="AZ16" s="767">
        <v>1.4612613400000001</v>
      </c>
      <c r="BA16" s="767">
        <v>1.37203673</v>
      </c>
      <c r="BB16" s="767">
        <v>1.137653864</v>
      </c>
      <c r="BC16" s="767">
        <v>1.5959236649999999</v>
      </c>
      <c r="BD16" s="767">
        <v>1.4348025120000001</v>
      </c>
      <c r="BE16" s="767">
        <v>1.616907739</v>
      </c>
      <c r="BF16" s="767">
        <v>1.6647826109999999</v>
      </c>
      <c r="BG16" s="767">
        <v>1.9931970000000001</v>
      </c>
      <c r="BH16" s="767">
        <v>1.6167210000000001</v>
      </c>
      <c r="BI16" s="768">
        <v>1.115</v>
      </c>
      <c r="BJ16" s="768">
        <v>1.521584</v>
      </c>
      <c r="BK16" s="768">
        <v>2.0340959999999999</v>
      </c>
      <c r="BL16" s="768">
        <v>1.5561069999999999</v>
      </c>
      <c r="BM16" s="768">
        <v>0.97588580000000003</v>
      </c>
      <c r="BN16" s="768">
        <v>1.23129</v>
      </c>
      <c r="BO16" s="768">
        <v>1.5728329999999999</v>
      </c>
      <c r="BP16" s="768">
        <v>1.4077139999999999</v>
      </c>
      <c r="BQ16" s="768">
        <v>1.564568</v>
      </c>
      <c r="BR16" s="768">
        <v>1.554781</v>
      </c>
      <c r="BS16" s="768">
        <v>1.8704970000000001</v>
      </c>
      <c r="BT16" s="768">
        <v>1.517523</v>
      </c>
      <c r="BU16" s="768">
        <v>1.469473</v>
      </c>
      <c r="BV16" s="768">
        <v>1.554503</v>
      </c>
    </row>
    <row r="17" spans="1:74" ht="11.1" customHeight="1" x14ac:dyDescent="0.2">
      <c r="A17" s="545" t="s">
        <v>1270</v>
      </c>
      <c r="B17" s="546" t="s">
        <v>89</v>
      </c>
      <c r="C17" s="767">
        <v>0.39429206999999999</v>
      </c>
      <c r="D17" s="767">
        <v>0.32873602499999999</v>
      </c>
      <c r="E17" s="767">
        <v>0.32675564600000001</v>
      </c>
      <c r="F17" s="767">
        <v>0.28974472200000001</v>
      </c>
      <c r="G17" s="767">
        <v>0.33809907900000002</v>
      </c>
      <c r="H17" s="767">
        <v>0.298568061</v>
      </c>
      <c r="I17" s="767">
        <v>0.31054436200000002</v>
      </c>
      <c r="J17" s="767">
        <v>0.33148266799999998</v>
      </c>
      <c r="K17" s="767">
        <v>0.33087045300000001</v>
      </c>
      <c r="L17" s="767">
        <v>0.22859385300000001</v>
      </c>
      <c r="M17" s="767">
        <v>0.23414194799999999</v>
      </c>
      <c r="N17" s="767">
        <v>0.30360405099999999</v>
      </c>
      <c r="O17" s="767">
        <v>0.34422168600000003</v>
      </c>
      <c r="P17" s="767">
        <v>0.29895469699999999</v>
      </c>
      <c r="Q17" s="767">
        <v>0.36008592900000003</v>
      </c>
      <c r="R17" s="767">
        <v>0.31743617499999999</v>
      </c>
      <c r="S17" s="767">
        <v>0.31331114599999998</v>
      </c>
      <c r="T17" s="767">
        <v>0.35087475699999998</v>
      </c>
      <c r="U17" s="767">
        <v>0.34550497200000002</v>
      </c>
      <c r="V17" s="767">
        <v>0.33193571500000002</v>
      </c>
      <c r="W17" s="767">
        <v>0.34648552599999999</v>
      </c>
      <c r="X17" s="767">
        <v>0.234491639</v>
      </c>
      <c r="Y17" s="767">
        <v>0.35130445700000001</v>
      </c>
      <c r="Z17" s="767">
        <v>0.31782509399999997</v>
      </c>
      <c r="AA17" s="767">
        <v>0.34936725800000001</v>
      </c>
      <c r="AB17" s="767">
        <v>0.308383348</v>
      </c>
      <c r="AC17" s="767">
        <v>0.35808757299999999</v>
      </c>
      <c r="AD17" s="767">
        <v>0.29996994900000001</v>
      </c>
      <c r="AE17" s="767">
        <v>0.35029007200000001</v>
      </c>
      <c r="AF17" s="767">
        <v>0.32378658100000002</v>
      </c>
      <c r="AG17" s="767">
        <v>0.36901887</v>
      </c>
      <c r="AH17" s="767">
        <v>0.35979762599999998</v>
      </c>
      <c r="AI17" s="767">
        <v>0.345600827</v>
      </c>
      <c r="AJ17" s="767">
        <v>0.326487794</v>
      </c>
      <c r="AK17" s="767">
        <v>0.35229122699999998</v>
      </c>
      <c r="AL17" s="767">
        <v>0.38335661199999999</v>
      </c>
      <c r="AM17" s="767">
        <v>0.34419586099999999</v>
      </c>
      <c r="AN17" s="767">
        <v>0.33699916099999999</v>
      </c>
      <c r="AO17" s="767">
        <v>0.34759251099999999</v>
      </c>
      <c r="AP17" s="767">
        <v>0.35411205099999998</v>
      </c>
      <c r="AQ17" s="767">
        <v>0.38927535899999999</v>
      </c>
      <c r="AR17" s="767">
        <v>0.31618175599999998</v>
      </c>
      <c r="AS17" s="767">
        <v>0.35894971599999997</v>
      </c>
      <c r="AT17" s="767">
        <v>0.39247206699999998</v>
      </c>
      <c r="AU17" s="767">
        <v>0.33171762999999999</v>
      </c>
      <c r="AV17" s="767">
        <v>0.25432616299999999</v>
      </c>
      <c r="AW17" s="767">
        <v>0.31103460199999999</v>
      </c>
      <c r="AX17" s="767">
        <v>0.34920659599999998</v>
      </c>
      <c r="AY17" s="767">
        <v>0.38069992000000002</v>
      </c>
      <c r="AZ17" s="767">
        <v>0.37677487999999998</v>
      </c>
      <c r="BA17" s="767">
        <v>0.380975071</v>
      </c>
      <c r="BB17" s="767">
        <v>0.33816096499999998</v>
      </c>
      <c r="BC17" s="767">
        <v>0.33787119900000001</v>
      </c>
      <c r="BD17" s="767">
        <v>0.34797140399999998</v>
      </c>
      <c r="BE17" s="767">
        <v>0.40845573000000002</v>
      </c>
      <c r="BF17" s="767">
        <v>0.40440914900000002</v>
      </c>
      <c r="BG17" s="767">
        <v>0.40449629999999998</v>
      </c>
      <c r="BH17" s="767">
        <v>0.27177659999999998</v>
      </c>
      <c r="BI17" s="768">
        <v>0.35477550000000002</v>
      </c>
      <c r="BJ17" s="768">
        <v>0.4246161</v>
      </c>
      <c r="BK17" s="768">
        <v>0.43917850000000003</v>
      </c>
      <c r="BL17" s="768">
        <v>0.40506769999999998</v>
      </c>
      <c r="BM17" s="768">
        <v>0.38815939999999999</v>
      </c>
      <c r="BN17" s="768">
        <v>0.3643769</v>
      </c>
      <c r="BO17" s="768">
        <v>0.3266676</v>
      </c>
      <c r="BP17" s="768">
        <v>0.4038931</v>
      </c>
      <c r="BQ17" s="768">
        <v>0.40043669999999998</v>
      </c>
      <c r="BR17" s="768">
        <v>0.39544010000000002</v>
      </c>
      <c r="BS17" s="768">
        <v>0.3915787</v>
      </c>
      <c r="BT17" s="768">
        <v>0.29087089999999999</v>
      </c>
      <c r="BU17" s="768">
        <v>0.27103549999999998</v>
      </c>
      <c r="BV17" s="768">
        <v>0.44951059999999998</v>
      </c>
    </row>
    <row r="18" spans="1:74" ht="11.1" customHeight="1" x14ac:dyDescent="0.2">
      <c r="A18" s="545" t="s">
        <v>1400</v>
      </c>
      <c r="B18" s="548" t="s">
        <v>1377</v>
      </c>
      <c r="C18" s="767">
        <v>0.60129475600000004</v>
      </c>
      <c r="D18" s="767">
        <v>0.53353998599999997</v>
      </c>
      <c r="E18" s="767">
        <v>0.55816886399999999</v>
      </c>
      <c r="F18" s="767">
        <v>0.57495849300000001</v>
      </c>
      <c r="G18" s="767">
        <v>0.61494995100000005</v>
      </c>
      <c r="H18" s="767">
        <v>0.62369426400000005</v>
      </c>
      <c r="I18" s="767">
        <v>0.66682252500000005</v>
      </c>
      <c r="J18" s="767">
        <v>0.67733076800000003</v>
      </c>
      <c r="K18" s="767">
        <v>0.62002629200000003</v>
      </c>
      <c r="L18" s="767">
        <v>0.63065656299999995</v>
      </c>
      <c r="M18" s="767">
        <v>0.638944964</v>
      </c>
      <c r="N18" s="767">
        <v>0.65551323399999994</v>
      </c>
      <c r="O18" s="767">
        <v>0.62232043699999995</v>
      </c>
      <c r="P18" s="767">
        <v>0.56990154800000004</v>
      </c>
      <c r="Q18" s="767">
        <v>0.590493936</v>
      </c>
      <c r="R18" s="767">
        <v>0.58813014200000002</v>
      </c>
      <c r="S18" s="767">
        <v>0.64265161400000004</v>
      </c>
      <c r="T18" s="767">
        <v>0.63482119599999998</v>
      </c>
      <c r="U18" s="767">
        <v>0.64383362099999997</v>
      </c>
      <c r="V18" s="767">
        <v>0.65015300200000004</v>
      </c>
      <c r="W18" s="767">
        <v>0.59232463099999999</v>
      </c>
      <c r="X18" s="767">
        <v>0.58449504100000005</v>
      </c>
      <c r="Y18" s="767">
        <v>0.59466803999999995</v>
      </c>
      <c r="Z18" s="767">
        <v>0.64892688600000004</v>
      </c>
      <c r="AA18" s="767">
        <v>0.62735458700000002</v>
      </c>
      <c r="AB18" s="767">
        <v>0.55293731300000004</v>
      </c>
      <c r="AC18" s="767">
        <v>0.56537406599999995</v>
      </c>
      <c r="AD18" s="767">
        <v>0.55312734100000005</v>
      </c>
      <c r="AE18" s="767">
        <v>0.58556693800000004</v>
      </c>
      <c r="AF18" s="767">
        <v>0.593987971</v>
      </c>
      <c r="AG18" s="767">
        <v>0.62572821599999995</v>
      </c>
      <c r="AH18" s="767">
        <v>0.63578308699999997</v>
      </c>
      <c r="AI18" s="767">
        <v>0.55764277200000001</v>
      </c>
      <c r="AJ18" s="767">
        <v>0.56203412900000005</v>
      </c>
      <c r="AK18" s="767">
        <v>0.58472024600000005</v>
      </c>
      <c r="AL18" s="767">
        <v>0.63587112499999998</v>
      </c>
      <c r="AM18" s="767">
        <v>0.61521048099999998</v>
      </c>
      <c r="AN18" s="767">
        <v>0.58157888400000002</v>
      </c>
      <c r="AO18" s="767">
        <v>0.61166877399999997</v>
      </c>
      <c r="AP18" s="767">
        <v>0.56632562600000003</v>
      </c>
      <c r="AQ18" s="767">
        <v>0.57109849099999999</v>
      </c>
      <c r="AR18" s="767">
        <v>0.631504073</v>
      </c>
      <c r="AS18" s="767">
        <v>0.64017125200000002</v>
      </c>
      <c r="AT18" s="767">
        <v>0.63509555299999998</v>
      </c>
      <c r="AU18" s="767">
        <v>0.56221997300000004</v>
      </c>
      <c r="AV18" s="767">
        <v>0.59973774899999999</v>
      </c>
      <c r="AW18" s="767">
        <v>0.60104939400000001</v>
      </c>
      <c r="AX18" s="767">
        <v>0.62275288100000004</v>
      </c>
      <c r="AY18" s="767">
        <v>0.67178446800000002</v>
      </c>
      <c r="AZ18" s="767">
        <v>0.57917731800000005</v>
      </c>
      <c r="BA18" s="767">
        <v>0.61360369699999995</v>
      </c>
      <c r="BB18" s="767">
        <v>0.58955280799999998</v>
      </c>
      <c r="BC18" s="767">
        <v>0.67608777200000003</v>
      </c>
      <c r="BD18" s="767">
        <v>0.65873558200000004</v>
      </c>
      <c r="BE18" s="767">
        <v>0.67968852599999996</v>
      </c>
      <c r="BF18" s="767">
        <v>0.69500333999999997</v>
      </c>
      <c r="BG18" s="767">
        <v>0.5597394</v>
      </c>
      <c r="BH18" s="767">
        <v>0.67540259999999996</v>
      </c>
      <c r="BI18" s="768">
        <v>0.58176870000000003</v>
      </c>
      <c r="BJ18" s="768">
        <v>0.62560879999999996</v>
      </c>
      <c r="BK18" s="768">
        <v>0.6791005</v>
      </c>
      <c r="BL18" s="768">
        <v>0.59094089999999999</v>
      </c>
      <c r="BM18" s="768">
        <v>0.61081490000000005</v>
      </c>
      <c r="BN18" s="768">
        <v>0.57881519999999997</v>
      </c>
      <c r="BO18" s="768">
        <v>0.66134839999999995</v>
      </c>
      <c r="BP18" s="768">
        <v>0.65815579999999996</v>
      </c>
      <c r="BQ18" s="768">
        <v>0.67756050000000001</v>
      </c>
      <c r="BR18" s="768">
        <v>0.66688860000000005</v>
      </c>
      <c r="BS18" s="768">
        <v>0.55319450000000003</v>
      </c>
      <c r="BT18" s="768">
        <v>0.60866980000000004</v>
      </c>
      <c r="BU18" s="768">
        <v>0.60554929999999996</v>
      </c>
      <c r="BV18" s="768">
        <v>0.63768829999999999</v>
      </c>
    </row>
    <row r="19" spans="1:74" ht="11.1" customHeight="1" x14ac:dyDescent="0.2">
      <c r="A19" s="545" t="s">
        <v>1271</v>
      </c>
      <c r="B19" s="546" t="s">
        <v>360</v>
      </c>
      <c r="C19" s="767">
        <v>346.75780155000001</v>
      </c>
      <c r="D19" s="767">
        <v>322.47269226999998</v>
      </c>
      <c r="E19" s="767">
        <v>311.74055930999998</v>
      </c>
      <c r="F19" s="767">
        <v>282.19727066000002</v>
      </c>
      <c r="G19" s="767">
        <v>309.55213143999998</v>
      </c>
      <c r="H19" s="767">
        <v>349.06733631999998</v>
      </c>
      <c r="I19" s="767">
        <v>385.88946195</v>
      </c>
      <c r="J19" s="767">
        <v>377.85633897000002</v>
      </c>
      <c r="K19" s="767">
        <v>336.61761512999999</v>
      </c>
      <c r="L19" s="767">
        <v>299.16813911000003</v>
      </c>
      <c r="M19" s="767">
        <v>287.55099130000002</v>
      </c>
      <c r="N19" s="767">
        <v>310.42337659999998</v>
      </c>
      <c r="O19" s="767">
        <v>339.20005329999998</v>
      </c>
      <c r="P19" s="767">
        <v>301.12160519000003</v>
      </c>
      <c r="Q19" s="767">
        <v>291.26168794</v>
      </c>
      <c r="R19" s="767">
        <v>280.54750809000001</v>
      </c>
      <c r="S19" s="767">
        <v>303.87926578000003</v>
      </c>
      <c r="T19" s="767">
        <v>354.44498061000002</v>
      </c>
      <c r="U19" s="767">
        <v>397.63470688000001</v>
      </c>
      <c r="V19" s="767">
        <v>395.32849744999999</v>
      </c>
      <c r="W19" s="767">
        <v>338.25987993000001</v>
      </c>
      <c r="X19" s="767">
        <v>300.07336963</v>
      </c>
      <c r="Y19" s="767">
        <v>284.28245018000001</v>
      </c>
      <c r="Z19" s="767">
        <v>332.04439499</v>
      </c>
      <c r="AA19" s="767">
        <v>329.75126305999999</v>
      </c>
      <c r="AB19" s="767">
        <v>277.54804582000003</v>
      </c>
      <c r="AC19" s="767">
        <v>304.99628097999999</v>
      </c>
      <c r="AD19" s="767">
        <v>281.89227134999999</v>
      </c>
      <c r="AE19" s="767">
        <v>309.76233780000001</v>
      </c>
      <c r="AF19" s="767">
        <v>344.61752353000003</v>
      </c>
      <c r="AG19" s="767">
        <v>390.20383342999997</v>
      </c>
      <c r="AH19" s="767">
        <v>370.38718609</v>
      </c>
      <c r="AI19" s="767">
        <v>323.40031343999999</v>
      </c>
      <c r="AJ19" s="767">
        <v>307.76029617</v>
      </c>
      <c r="AK19" s="767">
        <v>297.58536956</v>
      </c>
      <c r="AL19" s="767">
        <v>339.54776076000002</v>
      </c>
      <c r="AM19" s="767">
        <v>359.43107192999997</v>
      </c>
      <c r="AN19" s="767">
        <v>294.61779854999997</v>
      </c>
      <c r="AO19" s="767">
        <v>308.7301162</v>
      </c>
      <c r="AP19" s="767">
        <v>288.49658211000002</v>
      </c>
      <c r="AQ19" s="767">
        <v>324.97609133999998</v>
      </c>
      <c r="AR19" s="767">
        <v>357.6068262</v>
      </c>
      <c r="AS19" s="767">
        <v>395.83071761999997</v>
      </c>
      <c r="AT19" s="767">
        <v>392.80440257999999</v>
      </c>
      <c r="AU19" s="767">
        <v>342.89770491000002</v>
      </c>
      <c r="AV19" s="767">
        <v>311.72833101999998</v>
      </c>
      <c r="AW19" s="767">
        <v>309.04301405000001</v>
      </c>
      <c r="AX19" s="767">
        <v>324.63872100999998</v>
      </c>
      <c r="AY19" s="767">
        <v>343.57231933999998</v>
      </c>
      <c r="AZ19" s="767">
        <v>301.15225923999998</v>
      </c>
      <c r="BA19" s="767">
        <v>310.38760262</v>
      </c>
      <c r="BB19" s="767">
        <v>281.90446172999998</v>
      </c>
      <c r="BC19" s="767">
        <v>315.41510219000003</v>
      </c>
      <c r="BD19" s="767">
        <v>338.23886616999999</v>
      </c>
      <c r="BE19" s="767">
        <v>397.27520342999998</v>
      </c>
      <c r="BF19" s="767">
        <v>387.02479175000002</v>
      </c>
      <c r="BG19" s="767">
        <v>348.58949999999999</v>
      </c>
      <c r="BH19" s="767">
        <v>324.09190000000001</v>
      </c>
      <c r="BI19" s="768">
        <v>297.5462</v>
      </c>
      <c r="BJ19" s="768">
        <v>332.62240000000003</v>
      </c>
      <c r="BK19" s="768">
        <v>340.27429999999998</v>
      </c>
      <c r="BL19" s="768">
        <v>307.90730000000002</v>
      </c>
      <c r="BM19" s="768">
        <v>306.73579999999998</v>
      </c>
      <c r="BN19" s="768">
        <v>278.35399999999998</v>
      </c>
      <c r="BO19" s="768">
        <v>313.6952</v>
      </c>
      <c r="BP19" s="768">
        <v>340.24209999999999</v>
      </c>
      <c r="BQ19" s="768">
        <v>392.68599999999998</v>
      </c>
      <c r="BR19" s="768">
        <v>383.26580000000001</v>
      </c>
      <c r="BS19" s="768">
        <v>324.47570000000002</v>
      </c>
      <c r="BT19" s="768">
        <v>303.53019999999998</v>
      </c>
      <c r="BU19" s="768">
        <v>297.24579999999997</v>
      </c>
      <c r="BV19" s="768">
        <v>333.17380000000003</v>
      </c>
    </row>
    <row r="20" spans="1:74" ht="11.1" customHeight="1" x14ac:dyDescent="0.2">
      <c r="A20" s="539"/>
      <c r="B20" s="131" t="s">
        <v>1378</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249"/>
      <c r="BI20" s="360"/>
      <c r="BJ20" s="360"/>
      <c r="BK20" s="360"/>
      <c r="BL20" s="360"/>
      <c r="BM20" s="360"/>
      <c r="BN20" s="360"/>
      <c r="BO20" s="360"/>
      <c r="BP20" s="360"/>
      <c r="BQ20" s="360"/>
      <c r="BR20" s="360"/>
      <c r="BS20" s="360"/>
      <c r="BT20" s="360"/>
      <c r="BU20" s="360"/>
      <c r="BV20" s="360"/>
    </row>
    <row r="21" spans="1:74" ht="11.1" customHeight="1" x14ac:dyDescent="0.2">
      <c r="A21" s="545" t="s">
        <v>1272</v>
      </c>
      <c r="B21" s="546" t="s">
        <v>88</v>
      </c>
      <c r="C21" s="767">
        <v>3.4237215870000002</v>
      </c>
      <c r="D21" s="767">
        <v>2.6112391229999998</v>
      </c>
      <c r="E21" s="767">
        <v>3.361208564</v>
      </c>
      <c r="F21" s="767">
        <v>3.6171042889999998</v>
      </c>
      <c r="G21" s="767">
        <v>4.5740771430000002</v>
      </c>
      <c r="H21" s="767">
        <v>4.607119805</v>
      </c>
      <c r="I21" s="767">
        <v>6.2293641109999998</v>
      </c>
      <c r="J21" s="767">
        <v>6.5267267100000002</v>
      </c>
      <c r="K21" s="767">
        <v>4.8808248819999998</v>
      </c>
      <c r="L21" s="767">
        <v>4.5880489879999997</v>
      </c>
      <c r="M21" s="767">
        <v>3.7550630639999998</v>
      </c>
      <c r="N21" s="767">
        <v>3.7673519459999998</v>
      </c>
      <c r="O21" s="767">
        <v>3.6718270199999998</v>
      </c>
      <c r="P21" s="767">
        <v>3.3918084300000002</v>
      </c>
      <c r="Q21" s="767">
        <v>3.4055397649999999</v>
      </c>
      <c r="R21" s="767">
        <v>4.1859936360000001</v>
      </c>
      <c r="S21" s="767">
        <v>4.7674767569999998</v>
      </c>
      <c r="T21" s="767">
        <v>4.8132898050000001</v>
      </c>
      <c r="U21" s="767">
        <v>6.1326772610000004</v>
      </c>
      <c r="V21" s="767">
        <v>6.3257996590000003</v>
      </c>
      <c r="W21" s="767">
        <v>4.5914638959999996</v>
      </c>
      <c r="X21" s="767">
        <v>3.5097472920000001</v>
      </c>
      <c r="Y21" s="767">
        <v>3.273486492</v>
      </c>
      <c r="Z21" s="767">
        <v>3.5285712290000002</v>
      </c>
      <c r="AA21" s="767">
        <v>3.6627383729999998</v>
      </c>
      <c r="AB21" s="767">
        <v>3.0874994299999998</v>
      </c>
      <c r="AC21" s="767">
        <v>3.3569812369999998</v>
      </c>
      <c r="AD21" s="767">
        <v>4.3675868329999998</v>
      </c>
      <c r="AE21" s="767">
        <v>3.4921429220000002</v>
      </c>
      <c r="AF21" s="767">
        <v>4.2137166800000001</v>
      </c>
      <c r="AG21" s="767">
        <v>5.3214756850000002</v>
      </c>
      <c r="AH21" s="767">
        <v>5.3625131079999999</v>
      </c>
      <c r="AI21" s="767">
        <v>4.3599465449999997</v>
      </c>
      <c r="AJ21" s="767">
        <v>4.2274064940000002</v>
      </c>
      <c r="AK21" s="767">
        <v>3.687038689</v>
      </c>
      <c r="AL21" s="767">
        <v>3.6640285440000002</v>
      </c>
      <c r="AM21" s="767">
        <v>3.2698505230000001</v>
      </c>
      <c r="AN21" s="767">
        <v>3.1358915839999999</v>
      </c>
      <c r="AO21" s="767">
        <v>3.6535869810000001</v>
      </c>
      <c r="AP21" s="767">
        <v>2.8681700459999999</v>
      </c>
      <c r="AQ21" s="767">
        <v>2.9350994300000002</v>
      </c>
      <c r="AR21" s="767">
        <v>4.0441142619999999</v>
      </c>
      <c r="AS21" s="767">
        <v>6.0469096609999999</v>
      </c>
      <c r="AT21" s="767">
        <v>6.5923124160000004</v>
      </c>
      <c r="AU21" s="767">
        <v>4.7342538269999999</v>
      </c>
      <c r="AV21" s="767">
        <v>4.630660217</v>
      </c>
      <c r="AW21" s="767">
        <v>3.5570944020000002</v>
      </c>
      <c r="AX21" s="767">
        <v>3.5544060690000001</v>
      </c>
      <c r="AY21" s="767">
        <v>3.782493047</v>
      </c>
      <c r="AZ21" s="767">
        <v>3.291442687</v>
      </c>
      <c r="BA21" s="767">
        <v>3.559395055</v>
      </c>
      <c r="BB21" s="767">
        <v>3.2510084720000001</v>
      </c>
      <c r="BC21" s="767">
        <v>3.0064747490000001</v>
      </c>
      <c r="BD21" s="767">
        <v>3.7369975270000002</v>
      </c>
      <c r="BE21" s="767">
        <v>5.9390617179999996</v>
      </c>
      <c r="BF21" s="767">
        <v>5.0624930499999996</v>
      </c>
      <c r="BG21" s="767">
        <v>3.3128660000000001</v>
      </c>
      <c r="BH21" s="767">
        <v>4.8305449999999999</v>
      </c>
      <c r="BI21" s="768">
        <v>4.1420589999999997</v>
      </c>
      <c r="BJ21" s="768">
        <v>4.8537520000000001</v>
      </c>
      <c r="BK21" s="768">
        <v>4.3699070000000004</v>
      </c>
      <c r="BL21" s="768">
        <v>3.8863210000000001</v>
      </c>
      <c r="BM21" s="768">
        <v>3.8769300000000002</v>
      </c>
      <c r="BN21" s="768">
        <v>4.3986890000000001</v>
      </c>
      <c r="BO21" s="768">
        <v>3.0880239999999999</v>
      </c>
      <c r="BP21" s="768">
        <v>4.0715599999999998</v>
      </c>
      <c r="BQ21" s="768">
        <v>5.842238</v>
      </c>
      <c r="BR21" s="768">
        <v>5.2075040000000001</v>
      </c>
      <c r="BS21" s="768">
        <v>4.2622429999999998</v>
      </c>
      <c r="BT21" s="768">
        <v>4.2995599999999996</v>
      </c>
      <c r="BU21" s="768">
        <v>4.4553140000000004</v>
      </c>
      <c r="BV21" s="768">
        <v>4.4739269999999998</v>
      </c>
    </row>
    <row r="22" spans="1:74" ht="11.1" customHeight="1" x14ac:dyDescent="0.2">
      <c r="A22" s="545" t="s">
        <v>1273</v>
      </c>
      <c r="B22" s="546" t="s">
        <v>87</v>
      </c>
      <c r="C22" s="767">
        <v>1.1121332180000001</v>
      </c>
      <c r="D22" s="767">
        <v>1.113620074</v>
      </c>
      <c r="E22" s="767">
        <v>0.70525986399999996</v>
      </c>
      <c r="F22" s="767">
        <v>3.7153226999999997E-2</v>
      </c>
      <c r="G22" s="767">
        <v>7.1826640000000001E-3</v>
      </c>
      <c r="H22" s="767">
        <v>6.4641059999999998E-3</v>
      </c>
      <c r="I22" s="767">
        <v>0.170065726</v>
      </c>
      <c r="J22" s="767">
        <v>4.0626949000000002E-2</v>
      </c>
      <c r="K22" s="767">
        <v>8.0755996999999996E-2</v>
      </c>
      <c r="L22" s="767">
        <v>0.16642061599999999</v>
      </c>
      <c r="M22" s="767">
        <v>0.21669540400000001</v>
      </c>
      <c r="N22" s="767">
        <v>0.18124127700000001</v>
      </c>
      <c r="O22" s="767">
        <v>0.518191242</v>
      </c>
      <c r="P22" s="767">
        <v>0.36515394400000001</v>
      </c>
      <c r="Q22" s="767">
        <v>0.13018576900000001</v>
      </c>
      <c r="R22" s="767">
        <v>0.12688192400000001</v>
      </c>
      <c r="S22" s="767">
        <v>2.7934523999999999E-2</v>
      </c>
      <c r="T22" s="767">
        <v>0.11951836</v>
      </c>
      <c r="U22" s="767">
        <v>0.21884480100000001</v>
      </c>
      <c r="V22" s="767">
        <v>0.21126883199999999</v>
      </c>
      <c r="W22" s="767">
        <v>0.131418962</v>
      </c>
      <c r="X22" s="767">
        <v>6.4100227999999995E-2</v>
      </c>
      <c r="Y22" s="767">
        <v>5.6556209000000003E-2</v>
      </c>
      <c r="Z22" s="767">
        <v>0.56457607899999995</v>
      </c>
      <c r="AA22" s="767">
        <v>0.32195080500000001</v>
      </c>
      <c r="AB22" s="767">
        <v>0.404809584</v>
      </c>
      <c r="AC22" s="767">
        <v>0.50763756400000004</v>
      </c>
      <c r="AD22" s="767">
        <v>5.3821347999999998E-2</v>
      </c>
      <c r="AE22" s="767">
        <v>6.1368404000000001E-2</v>
      </c>
      <c r="AF22" s="767">
        <v>4.2288371999999998E-2</v>
      </c>
      <c r="AG22" s="767">
        <v>3.5584677000000002E-2</v>
      </c>
      <c r="AH22" s="767">
        <v>3.0459520000000002E-3</v>
      </c>
      <c r="AI22" s="767">
        <v>8.9253189999999993E-3</v>
      </c>
      <c r="AJ22" s="767">
        <v>5.9691240000000001E-3</v>
      </c>
      <c r="AK22" s="767">
        <v>1.4434842999999999E-2</v>
      </c>
      <c r="AL22" s="767">
        <v>0.21958818599999999</v>
      </c>
      <c r="AM22" s="767">
        <v>0.411736404</v>
      </c>
      <c r="AN22" s="767">
        <v>0.114478596</v>
      </c>
      <c r="AO22" s="767">
        <v>4.0078091000000003E-2</v>
      </c>
      <c r="AP22" s="767">
        <v>0.13414657899999999</v>
      </c>
      <c r="AQ22" s="767">
        <v>2.982831E-3</v>
      </c>
      <c r="AR22" s="767">
        <v>1.6183525000000001E-2</v>
      </c>
      <c r="AS22" s="767">
        <v>5.4801917999999998E-2</v>
      </c>
      <c r="AT22" s="767">
        <v>3.9129690000000002E-2</v>
      </c>
      <c r="AU22" s="767">
        <v>2.4889398E-2</v>
      </c>
      <c r="AV22" s="767">
        <v>7.0670100000000001E-4</v>
      </c>
      <c r="AW22" s="767">
        <v>7.0091991000000006E-2</v>
      </c>
      <c r="AX22" s="767">
        <v>0.13706673</v>
      </c>
      <c r="AY22" s="767">
        <v>0.17624726700000001</v>
      </c>
      <c r="AZ22" s="767">
        <v>3.1579263000000003E-2</v>
      </c>
      <c r="BA22" s="767">
        <v>4.8330579999999998E-2</v>
      </c>
      <c r="BB22" s="767">
        <v>2.8616700000000002E-3</v>
      </c>
      <c r="BC22" s="767">
        <v>1.6658930000000001E-3</v>
      </c>
      <c r="BD22" s="767">
        <v>3.6460326000000001E-2</v>
      </c>
      <c r="BE22" s="767">
        <v>3.7802548999999998E-2</v>
      </c>
      <c r="BF22" s="767">
        <v>2.0012615000000001E-2</v>
      </c>
      <c r="BG22" s="767">
        <v>2.4889399999999999E-2</v>
      </c>
      <c r="BH22" s="767">
        <v>7.0670100000000001E-4</v>
      </c>
      <c r="BI22" s="768">
        <v>7.0092000000000002E-2</v>
      </c>
      <c r="BJ22" s="768">
        <v>6.1167299999999999E-3</v>
      </c>
      <c r="BK22" s="768">
        <v>0.18911729999999999</v>
      </c>
      <c r="BL22" s="768">
        <v>3.1579299999999998E-2</v>
      </c>
      <c r="BM22" s="768">
        <v>4.8330600000000001E-2</v>
      </c>
      <c r="BN22" s="768">
        <v>2.8616700000000002E-3</v>
      </c>
      <c r="BO22" s="768">
        <v>1.6658899999999999E-3</v>
      </c>
      <c r="BP22" s="768">
        <v>3.6460300000000001E-2</v>
      </c>
      <c r="BQ22" s="768">
        <v>3.7802500000000003E-2</v>
      </c>
      <c r="BR22" s="768">
        <v>2.0012599999999998E-2</v>
      </c>
      <c r="BS22" s="768">
        <v>2.4889399999999999E-2</v>
      </c>
      <c r="BT22" s="768">
        <v>7.0670100000000001E-4</v>
      </c>
      <c r="BU22" s="768">
        <v>7.0092000000000002E-2</v>
      </c>
      <c r="BV22" s="768">
        <v>6.1167299999999999E-3</v>
      </c>
    </row>
    <row r="23" spans="1:74" ht="11.1" customHeight="1" x14ac:dyDescent="0.2">
      <c r="A23" s="545" t="s">
        <v>1274</v>
      </c>
      <c r="B23" s="548" t="s">
        <v>90</v>
      </c>
      <c r="C23" s="767">
        <v>2.9260929999999998</v>
      </c>
      <c r="D23" s="767">
        <v>2.5069219999999999</v>
      </c>
      <c r="E23" s="767">
        <v>2.9990890000000001</v>
      </c>
      <c r="F23" s="767">
        <v>2.5881859999999999</v>
      </c>
      <c r="G23" s="767">
        <v>2.599917</v>
      </c>
      <c r="H23" s="767">
        <v>2.8847299999999998</v>
      </c>
      <c r="I23" s="767">
        <v>2.984362</v>
      </c>
      <c r="J23" s="767">
        <v>2.9167239999999999</v>
      </c>
      <c r="K23" s="767">
        <v>2.8028919999999999</v>
      </c>
      <c r="L23" s="767">
        <v>1.4610860000000001</v>
      </c>
      <c r="M23" s="767">
        <v>2.2330649999999999</v>
      </c>
      <c r="N23" s="767">
        <v>2.9868610000000002</v>
      </c>
      <c r="O23" s="767">
        <v>2.7777400000000001</v>
      </c>
      <c r="P23" s="767">
        <v>2.7266409999999999</v>
      </c>
      <c r="Q23" s="767">
        <v>2.8259310000000002</v>
      </c>
      <c r="R23" s="767">
        <v>2.2613620000000001</v>
      </c>
      <c r="S23" s="767">
        <v>2.4684430000000002</v>
      </c>
      <c r="T23" s="767">
        <v>2.5283850000000001</v>
      </c>
      <c r="U23" s="767">
        <v>2.9755349999999998</v>
      </c>
      <c r="V23" s="767">
        <v>2.7893620000000001</v>
      </c>
      <c r="W23" s="767">
        <v>2.6869239999999999</v>
      </c>
      <c r="X23" s="767">
        <v>2.960496</v>
      </c>
      <c r="Y23" s="767">
        <v>2.8916240000000002</v>
      </c>
      <c r="Z23" s="767">
        <v>2.85853</v>
      </c>
      <c r="AA23" s="767">
        <v>2.9884590000000002</v>
      </c>
      <c r="AB23" s="767">
        <v>2.5898300000000001</v>
      </c>
      <c r="AC23" s="767">
        <v>2.9711249999999998</v>
      </c>
      <c r="AD23" s="767">
        <v>1.0229509999999999</v>
      </c>
      <c r="AE23" s="767">
        <v>2.4410699999999999</v>
      </c>
      <c r="AF23" s="767">
        <v>2.8830040000000001</v>
      </c>
      <c r="AG23" s="767">
        <v>2.972254</v>
      </c>
      <c r="AH23" s="767">
        <v>2.9570050000000001</v>
      </c>
      <c r="AI23" s="767">
        <v>2.8625310000000002</v>
      </c>
      <c r="AJ23" s="767">
        <v>2.3944529999999999</v>
      </c>
      <c r="AK23" s="767">
        <v>2.4603739999999998</v>
      </c>
      <c r="AL23" s="767">
        <v>2.9944389999999999</v>
      </c>
      <c r="AM23" s="767">
        <v>2.8859530000000002</v>
      </c>
      <c r="AN23" s="767">
        <v>2.7043279999999998</v>
      </c>
      <c r="AO23" s="767">
        <v>2.5698279999999998</v>
      </c>
      <c r="AP23" s="767">
        <v>2.5188130000000002</v>
      </c>
      <c r="AQ23" s="767">
        <v>2.9253170000000002</v>
      </c>
      <c r="AR23" s="767">
        <v>2.8376739999999998</v>
      </c>
      <c r="AS23" s="767">
        <v>2.958923</v>
      </c>
      <c r="AT23" s="767">
        <v>2.847172</v>
      </c>
      <c r="AU23" s="767">
        <v>2.5871469999999999</v>
      </c>
      <c r="AV23" s="767">
        <v>1.3420240000000001</v>
      </c>
      <c r="AW23" s="767">
        <v>2.235544</v>
      </c>
      <c r="AX23" s="767">
        <v>2.9720279999999999</v>
      </c>
      <c r="AY23" s="767">
        <v>2.9352330000000002</v>
      </c>
      <c r="AZ23" s="767">
        <v>2.7001740000000001</v>
      </c>
      <c r="BA23" s="767">
        <v>2.968493</v>
      </c>
      <c r="BB23" s="767">
        <v>2.1317759999999999</v>
      </c>
      <c r="BC23" s="767">
        <v>2.2666149999999998</v>
      </c>
      <c r="BD23" s="767">
        <v>2.4008630000000002</v>
      </c>
      <c r="BE23" s="767">
        <v>2.464915</v>
      </c>
      <c r="BF23" s="767">
        <v>2.4621689999999998</v>
      </c>
      <c r="BG23" s="767">
        <v>2.37988</v>
      </c>
      <c r="BH23" s="767">
        <v>2.2562000000000002</v>
      </c>
      <c r="BI23" s="768">
        <v>2.40096</v>
      </c>
      <c r="BJ23" s="768">
        <v>2.47838</v>
      </c>
      <c r="BK23" s="768">
        <v>2.4377800000000001</v>
      </c>
      <c r="BL23" s="768">
        <v>2.3145899999999999</v>
      </c>
      <c r="BM23" s="768">
        <v>2.3663599999999998</v>
      </c>
      <c r="BN23" s="768">
        <v>0.85762000000000005</v>
      </c>
      <c r="BO23" s="768">
        <v>2.2405900000000001</v>
      </c>
      <c r="BP23" s="768">
        <v>2.3140000000000001</v>
      </c>
      <c r="BQ23" s="768">
        <v>2.4497399999999998</v>
      </c>
      <c r="BR23" s="768">
        <v>2.4453100000000001</v>
      </c>
      <c r="BS23" s="768">
        <v>2.3637000000000001</v>
      </c>
      <c r="BT23" s="768">
        <v>1.88175</v>
      </c>
      <c r="BU23" s="768">
        <v>2.0168599999999999</v>
      </c>
      <c r="BV23" s="768">
        <v>2.47838</v>
      </c>
    </row>
    <row r="24" spans="1:74" ht="11.1" customHeight="1" x14ac:dyDescent="0.2">
      <c r="A24" s="545" t="s">
        <v>1275</v>
      </c>
      <c r="B24" s="548" t="s">
        <v>1276</v>
      </c>
      <c r="C24" s="767">
        <v>0.62063166800000003</v>
      </c>
      <c r="D24" s="767">
        <v>0.47808849599999997</v>
      </c>
      <c r="E24" s="767">
        <v>0.470742773</v>
      </c>
      <c r="F24" s="767">
        <v>0.77919803700000001</v>
      </c>
      <c r="G24" s="767">
        <v>0.60833354799999995</v>
      </c>
      <c r="H24" s="767">
        <v>0.80688073699999996</v>
      </c>
      <c r="I24" s="767">
        <v>0.55564247600000005</v>
      </c>
      <c r="J24" s="767">
        <v>0.38200858500000001</v>
      </c>
      <c r="K24" s="767">
        <v>0.280433459</v>
      </c>
      <c r="L24" s="767">
        <v>0.41236488599999999</v>
      </c>
      <c r="M24" s="767">
        <v>0.44479482100000001</v>
      </c>
      <c r="N24" s="767">
        <v>0.66409618400000003</v>
      </c>
      <c r="O24" s="767">
        <v>0.66684694</v>
      </c>
      <c r="P24" s="767">
        <v>0.67925614899999998</v>
      </c>
      <c r="Q24" s="767">
        <v>0.82771687699999996</v>
      </c>
      <c r="R24" s="767">
        <v>0.80636753800000005</v>
      </c>
      <c r="S24" s="767">
        <v>0.52146935400000005</v>
      </c>
      <c r="T24" s="767">
        <v>0.35316013899999998</v>
      </c>
      <c r="U24" s="767">
        <v>0.350846677</v>
      </c>
      <c r="V24" s="767">
        <v>0.29782973299999999</v>
      </c>
      <c r="W24" s="767">
        <v>0.242910405</v>
      </c>
      <c r="X24" s="767">
        <v>0.242325499</v>
      </c>
      <c r="Y24" s="767">
        <v>0.32890898200000002</v>
      </c>
      <c r="Z24" s="767">
        <v>0.52299263699999998</v>
      </c>
      <c r="AA24" s="767">
        <v>0.563488286</v>
      </c>
      <c r="AB24" s="767">
        <v>0.55067841200000001</v>
      </c>
      <c r="AC24" s="767">
        <v>0.67570320699999997</v>
      </c>
      <c r="AD24" s="767">
        <v>0.88209228299999998</v>
      </c>
      <c r="AE24" s="767">
        <v>0.94575753500000004</v>
      </c>
      <c r="AF24" s="767">
        <v>0.72206322700000003</v>
      </c>
      <c r="AG24" s="767">
        <v>0.59818165000000001</v>
      </c>
      <c r="AH24" s="767">
        <v>0.379244525</v>
      </c>
      <c r="AI24" s="767">
        <v>0.29010159899999999</v>
      </c>
      <c r="AJ24" s="767">
        <v>0.29383779799999998</v>
      </c>
      <c r="AK24" s="767">
        <v>0.67355076899999999</v>
      </c>
      <c r="AL24" s="767">
        <v>0.51163405900000003</v>
      </c>
      <c r="AM24" s="767">
        <v>0.64713758499999996</v>
      </c>
      <c r="AN24" s="767">
        <v>0.69247122000000005</v>
      </c>
      <c r="AO24" s="767">
        <v>0.76747903699999998</v>
      </c>
      <c r="AP24" s="767">
        <v>0.919852844</v>
      </c>
      <c r="AQ24" s="767">
        <v>0.75106772200000005</v>
      </c>
      <c r="AR24" s="767">
        <v>0.34313967499999998</v>
      </c>
      <c r="AS24" s="767">
        <v>0.29663284099999998</v>
      </c>
      <c r="AT24" s="767">
        <v>0.40846261900000003</v>
      </c>
      <c r="AU24" s="767">
        <v>0.39179349499999999</v>
      </c>
      <c r="AV24" s="767">
        <v>0.58365508700000002</v>
      </c>
      <c r="AW24" s="767">
        <v>0.80321369600000003</v>
      </c>
      <c r="AX24" s="767">
        <v>0.860234956</v>
      </c>
      <c r="AY24" s="767">
        <v>0.76439853999999996</v>
      </c>
      <c r="AZ24" s="767">
        <v>0.61562283699999998</v>
      </c>
      <c r="BA24" s="767">
        <v>0.69407827499999997</v>
      </c>
      <c r="BB24" s="767">
        <v>0.62162610900000004</v>
      </c>
      <c r="BC24" s="767">
        <v>0.64891836599999997</v>
      </c>
      <c r="BD24" s="767">
        <v>0.59483322299999997</v>
      </c>
      <c r="BE24" s="767">
        <v>0.63290949200000002</v>
      </c>
      <c r="BF24" s="767">
        <v>0.453061622</v>
      </c>
      <c r="BG24" s="767">
        <v>0.52881590000000001</v>
      </c>
      <c r="BH24" s="767">
        <v>0.62617409999999996</v>
      </c>
      <c r="BI24" s="768">
        <v>0.70516089999999998</v>
      </c>
      <c r="BJ24" s="768">
        <v>0.71797060000000001</v>
      </c>
      <c r="BK24" s="768">
        <v>0.76668899999999995</v>
      </c>
      <c r="BL24" s="768">
        <v>0.62471750000000004</v>
      </c>
      <c r="BM24" s="768">
        <v>0.65159650000000002</v>
      </c>
      <c r="BN24" s="768">
        <v>0.6224982</v>
      </c>
      <c r="BO24" s="768">
        <v>0.61571759999999998</v>
      </c>
      <c r="BP24" s="768">
        <v>0.5647162</v>
      </c>
      <c r="BQ24" s="768">
        <v>0.6092843</v>
      </c>
      <c r="BR24" s="768">
        <v>0.44431520000000002</v>
      </c>
      <c r="BS24" s="768">
        <v>0.52080289999999996</v>
      </c>
      <c r="BT24" s="768">
        <v>0.60263619999999996</v>
      </c>
      <c r="BU24" s="768">
        <v>0.66571290000000005</v>
      </c>
      <c r="BV24" s="768">
        <v>0.71808430000000001</v>
      </c>
    </row>
    <row r="25" spans="1:74" ht="11.1" customHeight="1" x14ac:dyDescent="0.2">
      <c r="A25" s="545" t="s">
        <v>1277</v>
      </c>
      <c r="B25" s="548" t="s">
        <v>1379</v>
      </c>
      <c r="C25" s="767">
        <v>0.80898736000000004</v>
      </c>
      <c r="D25" s="767">
        <v>0.72258939200000005</v>
      </c>
      <c r="E25" s="767">
        <v>0.79513724900000005</v>
      </c>
      <c r="F25" s="767">
        <v>0.68247464800000002</v>
      </c>
      <c r="G25" s="767">
        <v>0.66822847699999999</v>
      </c>
      <c r="H25" s="767">
        <v>0.66082648799999999</v>
      </c>
      <c r="I25" s="767">
        <v>0.70025881300000004</v>
      </c>
      <c r="J25" s="767">
        <v>0.70784853199999997</v>
      </c>
      <c r="K25" s="767">
        <v>0.68536092299999996</v>
      </c>
      <c r="L25" s="767">
        <v>0.75239278899999995</v>
      </c>
      <c r="M25" s="767">
        <v>0.80286046799999999</v>
      </c>
      <c r="N25" s="767">
        <v>0.80400877699999995</v>
      </c>
      <c r="O25" s="767">
        <v>0.84197469199999997</v>
      </c>
      <c r="P25" s="767">
        <v>0.82942986299999999</v>
      </c>
      <c r="Q25" s="767">
        <v>0.79932718400000002</v>
      </c>
      <c r="R25" s="767">
        <v>0.64692524500000004</v>
      </c>
      <c r="S25" s="767">
        <v>0.71553699599999998</v>
      </c>
      <c r="T25" s="767">
        <v>0.75973110300000002</v>
      </c>
      <c r="U25" s="767">
        <v>0.77333472199999997</v>
      </c>
      <c r="V25" s="767">
        <v>0.77364973800000003</v>
      </c>
      <c r="W25" s="767">
        <v>0.74664819000000004</v>
      </c>
      <c r="X25" s="767">
        <v>0.73166106399999997</v>
      </c>
      <c r="Y25" s="767">
        <v>0.77273345699999996</v>
      </c>
      <c r="Z25" s="767">
        <v>0.91848215200000005</v>
      </c>
      <c r="AA25" s="767">
        <v>0.88267381099999997</v>
      </c>
      <c r="AB25" s="767">
        <v>0.86228242300000002</v>
      </c>
      <c r="AC25" s="767">
        <v>0.94023059499999995</v>
      </c>
      <c r="AD25" s="767">
        <v>0.757464837</v>
      </c>
      <c r="AE25" s="767">
        <v>0.76160984499999995</v>
      </c>
      <c r="AF25" s="767">
        <v>0.83154742100000001</v>
      </c>
      <c r="AG25" s="767">
        <v>0.79998726200000003</v>
      </c>
      <c r="AH25" s="767">
        <v>0.82571450599999996</v>
      </c>
      <c r="AI25" s="767">
        <v>0.77180008499999997</v>
      </c>
      <c r="AJ25" s="767">
        <v>0.80848160700000005</v>
      </c>
      <c r="AK25" s="767">
        <v>0.87206736799999995</v>
      </c>
      <c r="AL25" s="767">
        <v>0.95992564499999999</v>
      </c>
      <c r="AM25" s="767">
        <v>0.987216973</v>
      </c>
      <c r="AN25" s="767">
        <v>0.86522941600000003</v>
      </c>
      <c r="AO25" s="767">
        <v>1.0056773729999999</v>
      </c>
      <c r="AP25" s="767">
        <v>0.79277868699999998</v>
      </c>
      <c r="AQ25" s="767">
        <v>0.75743109799999997</v>
      </c>
      <c r="AR25" s="767">
        <v>0.817951333</v>
      </c>
      <c r="AS25" s="767">
        <v>0.84423677200000002</v>
      </c>
      <c r="AT25" s="767">
        <v>0.75528784699999996</v>
      </c>
      <c r="AU25" s="767">
        <v>0.71876098300000002</v>
      </c>
      <c r="AV25" s="767">
        <v>0.85677953399999995</v>
      </c>
      <c r="AW25" s="767">
        <v>0.80250420899999997</v>
      </c>
      <c r="AX25" s="767">
        <v>0.91204478300000003</v>
      </c>
      <c r="AY25" s="767">
        <v>0.89171222900000002</v>
      </c>
      <c r="AZ25" s="767">
        <v>0.81632583400000003</v>
      </c>
      <c r="BA25" s="767">
        <v>0.87330735199999998</v>
      </c>
      <c r="BB25" s="767">
        <v>0.90260951</v>
      </c>
      <c r="BC25" s="767">
        <v>0.88594469499999995</v>
      </c>
      <c r="BD25" s="767">
        <v>0.86773409899999998</v>
      </c>
      <c r="BE25" s="767">
        <v>0.87778029300000004</v>
      </c>
      <c r="BF25" s="767">
        <v>0.84730766999999996</v>
      </c>
      <c r="BG25" s="767">
        <v>0.67892370000000002</v>
      </c>
      <c r="BH25" s="767">
        <v>0.96813939999999998</v>
      </c>
      <c r="BI25" s="768">
        <v>0.77899949999999996</v>
      </c>
      <c r="BJ25" s="768">
        <v>0.91230880000000003</v>
      </c>
      <c r="BK25" s="768">
        <v>0.9232612</v>
      </c>
      <c r="BL25" s="768">
        <v>0.77298100000000003</v>
      </c>
      <c r="BM25" s="768">
        <v>0.95131350000000003</v>
      </c>
      <c r="BN25" s="768">
        <v>0.95919379999999999</v>
      </c>
      <c r="BO25" s="768">
        <v>0.94357539999999995</v>
      </c>
      <c r="BP25" s="768">
        <v>0.89738280000000004</v>
      </c>
      <c r="BQ25" s="768">
        <v>0.91382280000000005</v>
      </c>
      <c r="BR25" s="768">
        <v>0.88005109999999998</v>
      </c>
      <c r="BS25" s="768">
        <v>0.75154560000000004</v>
      </c>
      <c r="BT25" s="768">
        <v>0.95695699999999995</v>
      </c>
      <c r="BU25" s="768">
        <v>0.74571770000000004</v>
      </c>
      <c r="BV25" s="768">
        <v>0.99545119999999998</v>
      </c>
    </row>
    <row r="26" spans="1:74" ht="11.1" customHeight="1" x14ac:dyDescent="0.2">
      <c r="A26" s="545" t="s">
        <v>1278</v>
      </c>
      <c r="B26" s="546" t="s">
        <v>1380</v>
      </c>
      <c r="C26" s="767">
        <v>0.33133058700000001</v>
      </c>
      <c r="D26" s="767">
        <v>1.575544085</v>
      </c>
      <c r="E26" s="767">
        <v>0.11820915</v>
      </c>
      <c r="F26" s="767">
        <v>9.5693015000000006E-2</v>
      </c>
      <c r="G26" s="767">
        <v>0.110413487</v>
      </c>
      <c r="H26" s="767">
        <v>9.7287740999999997E-2</v>
      </c>
      <c r="I26" s="767">
        <v>0.13575173200000001</v>
      </c>
      <c r="J26" s="767">
        <v>0.115507655</v>
      </c>
      <c r="K26" s="767">
        <v>0.148309521</v>
      </c>
      <c r="L26" s="767">
        <v>9.5645184999999994E-2</v>
      </c>
      <c r="M26" s="767">
        <v>0.127700126</v>
      </c>
      <c r="N26" s="767">
        <v>0.116538159</v>
      </c>
      <c r="O26" s="767">
        <v>0.144775125</v>
      </c>
      <c r="P26" s="767">
        <v>0.19704918199999999</v>
      </c>
      <c r="Q26" s="767">
        <v>8.0523470999999999E-2</v>
      </c>
      <c r="R26" s="767">
        <v>9.6673593000000002E-2</v>
      </c>
      <c r="S26" s="767">
        <v>0.129445848</v>
      </c>
      <c r="T26" s="767">
        <v>0.114625196</v>
      </c>
      <c r="U26" s="767">
        <v>0.148889981</v>
      </c>
      <c r="V26" s="767">
        <v>0.151438137</v>
      </c>
      <c r="W26" s="767">
        <v>0.144145668</v>
      </c>
      <c r="X26" s="767">
        <v>0.14930169500000001</v>
      </c>
      <c r="Y26" s="767">
        <v>0.27003950599999998</v>
      </c>
      <c r="Z26" s="767">
        <v>0.17560541900000001</v>
      </c>
      <c r="AA26" s="767">
        <v>0.124876475</v>
      </c>
      <c r="AB26" s="767">
        <v>0.11111929500000001</v>
      </c>
      <c r="AC26" s="767">
        <v>9.6135021000000001E-2</v>
      </c>
      <c r="AD26" s="767">
        <v>0.109646302</v>
      </c>
      <c r="AE26" s="767">
        <v>0.143596155</v>
      </c>
      <c r="AF26" s="767">
        <v>0.13260412799999999</v>
      </c>
      <c r="AG26" s="767">
        <v>0.108940491</v>
      </c>
      <c r="AH26" s="767">
        <v>0.117699423</v>
      </c>
      <c r="AI26" s="767">
        <v>0.11466974200000001</v>
      </c>
      <c r="AJ26" s="767">
        <v>0.10104014</v>
      </c>
      <c r="AK26" s="767">
        <v>0.113335846</v>
      </c>
      <c r="AL26" s="767">
        <v>0.57352437300000003</v>
      </c>
      <c r="AM26" s="767">
        <v>1.125006167</v>
      </c>
      <c r="AN26" s="767">
        <v>8.3801035999999995E-2</v>
      </c>
      <c r="AO26" s="767">
        <v>0.10314862399999999</v>
      </c>
      <c r="AP26" s="767">
        <v>9.7523054999999997E-2</v>
      </c>
      <c r="AQ26" s="767">
        <v>8.8131561999999997E-2</v>
      </c>
      <c r="AR26" s="767">
        <v>0.138824843</v>
      </c>
      <c r="AS26" s="767">
        <v>0.11532582500000001</v>
      </c>
      <c r="AT26" s="767">
        <v>0.112596034</v>
      </c>
      <c r="AU26" s="767">
        <v>9.4359643000000007E-2</v>
      </c>
      <c r="AV26" s="767">
        <v>9.3389121000000005E-2</v>
      </c>
      <c r="AW26" s="767">
        <v>0.10923197</v>
      </c>
      <c r="AX26" s="767">
        <v>9.8497785000000004E-2</v>
      </c>
      <c r="AY26" s="767">
        <v>0.16796012399999999</v>
      </c>
      <c r="AZ26" s="767">
        <v>0.105305356</v>
      </c>
      <c r="BA26" s="767">
        <v>0.107501295</v>
      </c>
      <c r="BB26" s="767">
        <v>0.113982085</v>
      </c>
      <c r="BC26" s="767">
        <v>0.124114552</v>
      </c>
      <c r="BD26" s="767">
        <v>0.117084986</v>
      </c>
      <c r="BE26" s="767">
        <v>0.13280681599999999</v>
      </c>
      <c r="BF26" s="767">
        <v>0.12583752300000001</v>
      </c>
      <c r="BG26" s="767">
        <v>7.7340900000000004E-2</v>
      </c>
      <c r="BH26" s="767">
        <v>0.10328859999999999</v>
      </c>
      <c r="BI26" s="768">
        <v>0.1165786</v>
      </c>
      <c r="BJ26" s="768">
        <v>0.1136291</v>
      </c>
      <c r="BK26" s="768">
        <v>0.1357421</v>
      </c>
      <c r="BL26" s="768">
        <v>0.1038835</v>
      </c>
      <c r="BM26" s="768">
        <v>0.10355689999999999</v>
      </c>
      <c r="BN26" s="768">
        <v>0.1120283</v>
      </c>
      <c r="BO26" s="768">
        <v>0.125554</v>
      </c>
      <c r="BP26" s="768">
        <v>0.1151339</v>
      </c>
      <c r="BQ26" s="768">
        <v>0.12672439999999999</v>
      </c>
      <c r="BR26" s="768">
        <v>0.1209008</v>
      </c>
      <c r="BS26" s="768">
        <v>8.2847900000000002E-2</v>
      </c>
      <c r="BT26" s="768">
        <v>9.2927700000000002E-2</v>
      </c>
      <c r="BU26" s="768">
        <v>0.115062</v>
      </c>
      <c r="BV26" s="768">
        <v>0.108954</v>
      </c>
    </row>
    <row r="27" spans="1:74" ht="11.1" customHeight="1" x14ac:dyDescent="0.2">
      <c r="A27" s="545" t="s">
        <v>1279</v>
      </c>
      <c r="B27" s="548" t="s">
        <v>1280</v>
      </c>
      <c r="C27" s="767">
        <v>9.2228974200000007</v>
      </c>
      <c r="D27" s="767">
        <v>9.0080031700000003</v>
      </c>
      <c r="E27" s="767">
        <v>8.4496465999999995</v>
      </c>
      <c r="F27" s="767">
        <v>7.7998092159999999</v>
      </c>
      <c r="G27" s="767">
        <v>8.5681523189999993</v>
      </c>
      <c r="H27" s="767">
        <v>9.0633088770000008</v>
      </c>
      <c r="I27" s="767">
        <v>10.775444858</v>
      </c>
      <c r="J27" s="767">
        <v>10.689442431</v>
      </c>
      <c r="K27" s="767">
        <v>8.8785767819999997</v>
      </c>
      <c r="L27" s="767">
        <v>7.4759584639999996</v>
      </c>
      <c r="M27" s="767">
        <v>7.5801788830000003</v>
      </c>
      <c r="N27" s="767">
        <v>8.5200973429999998</v>
      </c>
      <c r="O27" s="767">
        <v>8.6213550189999992</v>
      </c>
      <c r="P27" s="767">
        <v>8.1893385680000002</v>
      </c>
      <c r="Q27" s="767">
        <v>8.0692240660000003</v>
      </c>
      <c r="R27" s="767">
        <v>8.1242039360000007</v>
      </c>
      <c r="S27" s="767">
        <v>8.6303064789999997</v>
      </c>
      <c r="T27" s="767">
        <v>8.6887096029999995</v>
      </c>
      <c r="U27" s="767">
        <v>10.600128442000001</v>
      </c>
      <c r="V27" s="767">
        <v>10.549348098999999</v>
      </c>
      <c r="W27" s="767">
        <v>8.5435111209999999</v>
      </c>
      <c r="X27" s="767">
        <v>7.6576317779999998</v>
      </c>
      <c r="Y27" s="767">
        <v>7.5933486459999999</v>
      </c>
      <c r="Z27" s="767">
        <v>8.5687575159999998</v>
      </c>
      <c r="AA27" s="767">
        <v>8.5441867499999997</v>
      </c>
      <c r="AB27" s="767">
        <v>7.6062191439999998</v>
      </c>
      <c r="AC27" s="767">
        <v>8.5478126240000005</v>
      </c>
      <c r="AD27" s="767">
        <v>7.1935626030000002</v>
      </c>
      <c r="AE27" s="767">
        <v>7.8455448609999996</v>
      </c>
      <c r="AF27" s="767">
        <v>8.8252238280000004</v>
      </c>
      <c r="AG27" s="767">
        <v>9.8364237649999993</v>
      </c>
      <c r="AH27" s="767">
        <v>9.6452225140000003</v>
      </c>
      <c r="AI27" s="767">
        <v>8.4079742900000003</v>
      </c>
      <c r="AJ27" s="767">
        <v>7.8311881630000002</v>
      </c>
      <c r="AK27" s="767">
        <v>7.8208015150000003</v>
      </c>
      <c r="AL27" s="767">
        <v>8.9231398070000001</v>
      </c>
      <c r="AM27" s="767">
        <v>9.3269006520000008</v>
      </c>
      <c r="AN27" s="767">
        <v>7.5961998519999998</v>
      </c>
      <c r="AO27" s="767">
        <v>8.1397981060000006</v>
      </c>
      <c r="AP27" s="767">
        <v>7.3312842109999998</v>
      </c>
      <c r="AQ27" s="767">
        <v>7.4600296430000004</v>
      </c>
      <c r="AR27" s="767">
        <v>8.1978876379999992</v>
      </c>
      <c r="AS27" s="767">
        <v>10.316830016999999</v>
      </c>
      <c r="AT27" s="767">
        <v>10.754960605999999</v>
      </c>
      <c r="AU27" s="767">
        <v>8.5512043460000005</v>
      </c>
      <c r="AV27" s="767">
        <v>7.5072146599999998</v>
      </c>
      <c r="AW27" s="767">
        <v>7.5776802679999999</v>
      </c>
      <c r="AX27" s="767">
        <v>8.5342783230000006</v>
      </c>
      <c r="AY27" s="767">
        <v>8.7180442070000002</v>
      </c>
      <c r="AZ27" s="767">
        <v>7.5604499770000002</v>
      </c>
      <c r="BA27" s="767">
        <v>8.2511055570000007</v>
      </c>
      <c r="BB27" s="767">
        <v>7.0238638460000002</v>
      </c>
      <c r="BC27" s="767">
        <v>6.9337332549999999</v>
      </c>
      <c r="BD27" s="767">
        <v>7.7539731610000002</v>
      </c>
      <c r="BE27" s="767">
        <v>10.085275868</v>
      </c>
      <c r="BF27" s="767">
        <v>8.9708814799999992</v>
      </c>
      <c r="BG27" s="767">
        <v>7.0027160000000004</v>
      </c>
      <c r="BH27" s="767">
        <v>8.7850529999999996</v>
      </c>
      <c r="BI27" s="768">
        <v>8.2138500000000008</v>
      </c>
      <c r="BJ27" s="768">
        <v>9.0821579999999997</v>
      </c>
      <c r="BK27" s="768">
        <v>8.8224970000000003</v>
      </c>
      <c r="BL27" s="768">
        <v>7.7340720000000003</v>
      </c>
      <c r="BM27" s="768">
        <v>7.9980880000000001</v>
      </c>
      <c r="BN27" s="768">
        <v>6.95289</v>
      </c>
      <c r="BO27" s="768">
        <v>7.0151269999999997</v>
      </c>
      <c r="BP27" s="768">
        <v>7.9992530000000004</v>
      </c>
      <c r="BQ27" s="768">
        <v>9.9796119999999995</v>
      </c>
      <c r="BR27" s="768">
        <v>9.1180939999999993</v>
      </c>
      <c r="BS27" s="768">
        <v>8.0060289999999998</v>
      </c>
      <c r="BT27" s="768">
        <v>7.8345380000000002</v>
      </c>
      <c r="BU27" s="768">
        <v>8.068759</v>
      </c>
      <c r="BV27" s="768">
        <v>8.780913</v>
      </c>
    </row>
    <row r="28" spans="1:74" ht="11.1" customHeight="1" x14ac:dyDescent="0.2">
      <c r="A28" s="545" t="s">
        <v>1281</v>
      </c>
      <c r="B28" s="546" t="s">
        <v>1381</v>
      </c>
      <c r="C28" s="767">
        <v>11.449953767</v>
      </c>
      <c r="D28" s="767">
        <v>10.843108526</v>
      </c>
      <c r="E28" s="767">
        <v>10.540596912</v>
      </c>
      <c r="F28" s="767">
        <v>8.9075671762000006</v>
      </c>
      <c r="G28" s="767">
        <v>9.4309668733999992</v>
      </c>
      <c r="H28" s="767">
        <v>9.8866267893999993</v>
      </c>
      <c r="I28" s="767">
        <v>11.760540371999999</v>
      </c>
      <c r="J28" s="767">
        <v>11.897040852</v>
      </c>
      <c r="K28" s="767">
        <v>10.472795576999999</v>
      </c>
      <c r="L28" s="767">
        <v>9.2559858684999998</v>
      </c>
      <c r="M28" s="767">
        <v>9.1112304145999996</v>
      </c>
      <c r="N28" s="767">
        <v>9.6942395953999991</v>
      </c>
      <c r="O28" s="767">
        <v>10.684339674</v>
      </c>
      <c r="P28" s="767">
        <v>9.7526378142999999</v>
      </c>
      <c r="Q28" s="767">
        <v>9.5051056076999991</v>
      </c>
      <c r="R28" s="767">
        <v>8.6991754029999999</v>
      </c>
      <c r="S28" s="767">
        <v>9.0697574399000001</v>
      </c>
      <c r="T28" s="767">
        <v>9.8902011571999999</v>
      </c>
      <c r="U28" s="767">
        <v>12.024085233999999</v>
      </c>
      <c r="V28" s="767">
        <v>12.277749478</v>
      </c>
      <c r="W28" s="767">
        <v>9.8491005429000005</v>
      </c>
      <c r="X28" s="767">
        <v>8.9748524648999997</v>
      </c>
      <c r="Y28" s="767">
        <v>9.0224877158000005</v>
      </c>
      <c r="Z28" s="767">
        <v>10.524881229</v>
      </c>
      <c r="AA28" s="767">
        <v>10.32571725</v>
      </c>
      <c r="AB28" s="767">
        <v>9.0661744543000005</v>
      </c>
      <c r="AC28" s="767">
        <v>9.9515788729000008</v>
      </c>
      <c r="AD28" s="767">
        <v>8.4631912800000002</v>
      </c>
      <c r="AE28" s="767">
        <v>8.8638489212000007</v>
      </c>
      <c r="AF28" s="767">
        <v>9.9433023702999996</v>
      </c>
      <c r="AG28" s="767">
        <v>11.06428753</v>
      </c>
      <c r="AH28" s="767">
        <v>10.723412921</v>
      </c>
      <c r="AI28" s="767">
        <v>9.4209169509000006</v>
      </c>
      <c r="AJ28" s="767">
        <v>9.0408965971999997</v>
      </c>
      <c r="AK28" s="767">
        <v>9.3192506885000004</v>
      </c>
      <c r="AL28" s="767">
        <v>10.95743072</v>
      </c>
      <c r="AM28" s="767">
        <v>11.494822849</v>
      </c>
      <c r="AN28" s="767">
        <v>9.1614964041999993</v>
      </c>
      <c r="AO28" s="767">
        <v>9.6361865291999997</v>
      </c>
      <c r="AP28" s="767">
        <v>8.7340440092999998</v>
      </c>
      <c r="AQ28" s="767">
        <v>8.8595102582000003</v>
      </c>
      <c r="AR28" s="767">
        <v>9.6084997129000005</v>
      </c>
      <c r="AS28" s="767">
        <v>12.122068746</v>
      </c>
      <c r="AT28" s="767">
        <v>12.320894001999999</v>
      </c>
      <c r="AU28" s="767">
        <v>9.8146892766999994</v>
      </c>
      <c r="AV28" s="767">
        <v>9.3149847751999992</v>
      </c>
      <c r="AW28" s="767">
        <v>9.5274597286000002</v>
      </c>
      <c r="AX28" s="767">
        <v>10.107458636</v>
      </c>
      <c r="AY28" s="767">
        <v>10.834245316000001</v>
      </c>
      <c r="AZ28" s="767">
        <v>9.4015058457999992</v>
      </c>
      <c r="BA28" s="767">
        <v>9.5507610914000001</v>
      </c>
      <c r="BB28" s="767">
        <v>8.4256626406000006</v>
      </c>
      <c r="BC28" s="767">
        <v>8.5579326630000008</v>
      </c>
      <c r="BD28" s="767">
        <v>9.1745917598000002</v>
      </c>
      <c r="BE28" s="767">
        <v>12.103494404999999</v>
      </c>
      <c r="BF28" s="767">
        <v>11.024461103</v>
      </c>
      <c r="BG28" s="767">
        <v>8.8734593367999999</v>
      </c>
      <c r="BH28" s="767">
        <v>9.3602465067999994</v>
      </c>
      <c r="BI28" s="768">
        <v>8.8284979999999997</v>
      </c>
      <c r="BJ28" s="768">
        <v>10.28223</v>
      </c>
      <c r="BK28" s="768">
        <v>10.74146</v>
      </c>
      <c r="BL28" s="768">
        <v>9.6508649999999996</v>
      </c>
      <c r="BM28" s="768">
        <v>9.8047070000000005</v>
      </c>
      <c r="BN28" s="768">
        <v>8.4064479999999993</v>
      </c>
      <c r="BO28" s="768">
        <v>9.0157609999999995</v>
      </c>
      <c r="BP28" s="768">
        <v>9.5551750000000002</v>
      </c>
      <c r="BQ28" s="768">
        <v>11.67924</v>
      </c>
      <c r="BR28" s="768">
        <v>11.29832</v>
      </c>
      <c r="BS28" s="768">
        <v>9.1437740000000005</v>
      </c>
      <c r="BT28" s="768">
        <v>8.9691840000000003</v>
      </c>
      <c r="BU28" s="768">
        <v>9.1690629999999995</v>
      </c>
      <c r="BV28" s="768">
        <v>10.285729999999999</v>
      </c>
    </row>
    <row r="29" spans="1:74" ht="11.1" customHeight="1" x14ac:dyDescent="0.2">
      <c r="A29" s="539"/>
      <c r="B29" s="131" t="s">
        <v>1382</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249"/>
      <c r="BI29" s="360"/>
      <c r="BJ29" s="360"/>
      <c r="BK29" s="360"/>
      <c r="BL29" s="360"/>
      <c r="BM29" s="360"/>
      <c r="BN29" s="360"/>
      <c r="BO29" s="360"/>
      <c r="BP29" s="360"/>
      <c r="BQ29" s="360"/>
      <c r="BR29" s="360"/>
      <c r="BS29" s="360"/>
      <c r="BT29" s="360"/>
      <c r="BU29" s="360"/>
      <c r="BV29" s="360"/>
    </row>
    <row r="30" spans="1:74" ht="11.1" customHeight="1" x14ac:dyDescent="0.2">
      <c r="A30" s="545" t="s">
        <v>1282</v>
      </c>
      <c r="B30" s="546" t="s">
        <v>88</v>
      </c>
      <c r="C30" s="767">
        <v>4.6312824670000001</v>
      </c>
      <c r="D30" s="767">
        <v>3.9052773759999999</v>
      </c>
      <c r="E30" s="767">
        <v>5.3734053130000001</v>
      </c>
      <c r="F30" s="767">
        <v>3.9087403100000002</v>
      </c>
      <c r="G30" s="767">
        <v>5.220514315</v>
      </c>
      <c r="H30" s="767">
        <v>5.1100893770000004</v>
      </c>
      <c r="I30" s="767">
        <v>6.7777437650000003</v>
      </c>
      <c r="J30" s="767">
        <v>6.8475152130000003</v>
      </c>
      <c r="K30" s="767">
        <v>6.262282055</v>
      </c>
      <c r="L30" s="767">
        <v>5.1038316430000004</v>
      </c>
      <c r="M30" s="767">
        <v>4.1406162990000004</v>
      </c>
      <c r="N30" s="767">
        <v>4.1260543930000004</v>
      </c>
      <c r="O30" s="767">
        <v>4.536806747</v>
      </c>
      <c r="P30" s="767">
        <v>3.9000921179999999</v>
      </c>
      <c r="Q30" s="767">
        <v>4.2331611870000003</v>
      </c>
      <c r="R30" s="767">
        <v>4.4945347399999998</v>
      </c>
      <c r="S30" s="767">
        <v>5.057028088</v>
      </c>
      <c r="T30" s="767">
        <v>5.6835550140000004</v>
      </c>
      <c r="U30" s="767">
        <v>7.3211198919999996</v>
      </c>
      <c r="V30" s="767">
        <v>7.9128644000000001</v>
      </c>
      <c r="W30" s="767">
        <v>5.7822608009999996</v>
      </c>
      <c r="X30" s="767">
        <v>4.2732235919999999</v>
      </c>
      <c r="Y30" s="767">
        <v>3.8599100649999998</v>
      </c>
      <c r="Z30" s="767">
        <v>4.5963084710000004</v>
      </c>
      <c r="AA30" s="767">
        <v>4.1538364330000004</v>
      </c>
      <c r="AB30" s="767">
        <v>3.461791066</v>
      </c>
      <c r="AC30" s="767">
        <v>4.043002714</v>
      </c>
      <c r="AD30" s="767">
        <v>3.3966831430000002</v>
      </c>
      <c r="AE30" s="767">
        <v>3.7469020230000001</v>
      </c>
      <c r="AF30" s="767">
        <v>4.8145474989999997</v>
      </c>
      <c r="AG30" s="767">
        <v>6.040402458</v>
      </c>
      <c r="AH30" s="767">
        <v>5.6415479560000001</v>
      </c>
      <c r="AI30" s="767">
        <v>4.8123419829999996</v>
      </c>
      <c r="AJ30" s="767">
        <v>3.975392995</v>
      </c>
      <c r="AK30" s="767">
        <v>3.523485059</v>
      </c>
      <c r="AL30" s="767">
        <v>4.1334466809999997</v>
      </c>
      <c r="AM30" s="767">
        <v>3.7171738049999998</v>
      </c>
      <c r="AN30" s="767">
        <v>3.3063524470000001</v>
      </c>
      <c r="AO30" s="767">
        <v>3.688857906</v>
      </c>
      <c r="AP30" s="767">
        <v>3.7722633249999999</v>
      </c>
      <c r="AQ30" s="767">
        <v>4.0107189160000001</v>
      </c>
      <c r="AR30" s="767">
        <v>4.6881039260000001</v>
      </c>
      <c r="AS30" s="767">
        <v>6.8053906739999999</v>
      </c>
      <c r="AT30" s="767">
        <v>7.1654403220000003</v>
      </c>
      <c r="AU30" s="767">
        <v>5.5523413039999996</v>
      </c>
      <c r="AV30" s="767">
        <v>4.6901622999999999</v>
      </c>
      <c r="AW30" s="767">
        <v>4.0698204259999997</v>
      </c>
      <c r="AX30" s="767">
        <v>4.0835915700000003</v>
      </c>
      <c r="AY30" s="767">
        <v>4.146322756</v>
      </c>
      <c r="AZ30" s="767">
        <v>4.0117586730000001</v>
      </c>
      <c r="BA30" s="767">
        <v>3.7263890179999999</v>
      </c>
      <c r="BB30" s="767">
        <v>3.403762226</v>
      </c>
      <c r="BC30" s="767">
        <v>3.2974024800000001</v>
      </c>
      <c r="BD30" s="767">
        <v>4.3947183819999998</v>
      </c>
      <c r="BE30" s="767">
        <v>7.3968289680000003</v>
      </c>
      <c r="BF30" s="767">
        <v>6.3840538320000002</v>
      </c>
      <c r="BG30" s="767">
        <v>4.3673929999999999</v>
      </c>
      <c r="BH30" s="767">
        <v>4.7891019999999997</v>
      </c>
      <c r="BI30" s="768">
        <v>3.0287899999999999</v>
      </c>
      <c r="BJ30" s="768">
        <v>3.124587</v>
      </c>
      <c r="BK30" s="768">
        <v>3.98299</v>
      </c>
      <c r="BL30" s="768">
        <v>4.2104720000000002</v>
      </c>
      <c r="BM30" s="768">
        <v>2.5996959999999998</v>
      </c>
      <c r="BN30" s="768">
        <v>4.2885210000000002</v>
      </c>
      <c r="BO30" s="768">
        <v>5.8678879999999998</v>
      </c>
      <c r="BP30" s="768">
        <v>6.3870490000000002</v>
      </c>
      <c r="BQ30" s="768">
        <v>8.1217430000000004</v>
      </c>
      <c r="BR30" s="768">
        <v>7.873767</v>
      </c>
      <c r="BS30" s="768">
        <v>6.3942040000000002</v>
      </c>
      <c r="BT30" s="768">
        <v>5.9486759999999999</v>
      </c>
      <c r="BU30" s="768">
        <v>4.4940369999999996</v>
      </c>
      <c r="BV30" s="768">
        <v>3.754864</v>
      </c>
    </row>
    <row r="31" spans="1:74" ht="11.1" customHeight="1" x14ac:dyDescent="0.2">
      <c r="A31" s="545" t="s">
        <v>1283</v>
      </c>
      <c r="B31" s="548" t="s">
        <v>87</v>
      </c>
      <c r="C31" s="767">
        <v>0.28933325399999998</v>
      </c>
      <c r="D31" s="767">
        <v>0.53485758999999999</v>
      </c>
      <c r="E31" s="767">
        <v>0.22132976600000001</v>
      </c>
      <c r="F31" s="767">
        <v>4.1363999999999998E-2</v>
      </c>
      <c r="G31" s="767">
        <v>9.8609668999999997E-2</v>
      </c>
      <c r="H31" s="767">
        <v>0.22363250800000001</v>
      </c>
      <c r="I31" s="767">
        <v>0.18590599399999999</v>
      </c>
      <c r="J31" s="767">
        <v>0.15072392000000001</v>
      </c>
      <c r="K31" s="767">
        <v>0.11665146999999999</v>
      </c>
      <c r="L31" s="767">
        <v>9.1690935000000001E-2</v>
      </c>
      <c r="M31" s="767">
        <v>5.8243576999999998E-2</v>
      </c>
      <c r="N31" s="767">
        <v>6.3011781000000003E-2</v>
      </c>
      <c r="O31" s="767">
        <v>0.132150036</v>
      </c>
      <c r="P31" s="767">
        <v>0.19245927600000001</v>
      </c>
      <c r="Q31" s="767">
        <v>1.9401130999999999E-2</v>
      </c>
      <c r="R31" s="767">
        <v>1.7285068000000001E-2</v>
      </c>
      <c r="S31" s="767">
        <v>8.9367680000000005E-2</v>
      </c>
      <c r="T31" s="767">
        <v>0.121771201</v>
      </c>
      <c r="U31" s="767">
        <v>0.28670139300000003</v>
      </c>
      <c r="V31" s="767">
        <v>0.34167633600000002</v>
      </c>
      <c r="W31" s="767">
        <v>0.119321817</v>
      </c>
      <c r="X31" s="767">
        <v>5.6631414999999997E-2</v>
      </c>
      <c r="Y31" s="767">
        <v>0</v>
      </c>
      <c r="Z31" s="767">
        <v>6.0451471E-2</v>
      </c>
      <c r="AA31" s="767">
        <v>9.3286884E-2</v>
      </c>
      <c r="AB31" s="767">
        <v>4.2878828000000001E-2</v>
      </c>
      <c r="AC31" s="767">
        <v>5.2865869000000003E-2</v>
      </c>
      <c r="AD31" s="767">
        <v>2.1926602999999999E-2</v>
      </c>
      <c r="AE31" s="767">
        <v>5.6583209000000002E-2</v>
      </c>
      <c r="AF31" s="767">
        <v>5.3336699000000001E-2</v>
      </c>
      <c r="AG31" s="767">
        <v>4.2840303000000003E-2</v>
      </c>
      <c r="AH31" s="767">
        <v>1.3269286E-2</v>
      </c>
      <c r="AI31" s="767">
        <v>4.5116104999999997E-2</v>
      </c>
      <c r="AJ31" s="767">
        <v>0</v>
      </c>
      <c r="AK31" s="767">
        <v>3.2769297000000003E-2</v>
      </c>
      <c r="AL31" s="767">
        <v>0.106661987</v>
      </c>
      <c r="AM31" s="767">
        <v>0.24289661700000001</v>
      </c>
      <c r="AN31" s="767">
        <v>9.7376819999999992E-3</v>
      </c>
      <c r="AO31" s="767">
        <v>0.12035467399999999</v>
      </c>
      <c r="AP31" s="767">
        <v>0</v>
      </c>
      <c r="AQ31" s="767">
        <v>1.6406330000000001E-3</v>
      </c>
      <c r="AR31" s="767">
        <v>1.2763309E-2</v>
      </c>
      <c r="AS31" s="767">
        <v>0.12514661899999999</v>
      </c>
      <c r="AT31" s="767">
        <v>4.1528969999999998E-2</v>
      </c>
      <c r="AU31" s="767">
        <v>5.2352208999999997E-2</v>
      </c>
      <c r="AV31" s="767">
        <v>2.8067999999999999E-3</v>
      </c>
      <c r="AW31" s="767">
        <v>3.0106360000000001E-3</v>
      </c>
      <c r="AX31" s="767">
        <v>6.7204091999999993E-2</v>
      </c>
      <c r="AY31" s="767">
        <v>0.21217448899999999</v>
      </c>
      <c r="AZ31" s="767">
        <v>5.5326017999999998E-2</v>
      </c>
      <c r="BA31" s="767">
        <v>6.5540195999999995E-2</v>
      </c>
      <c r="BB31" s="767">
        <v>8.8565190000000002E-3</v>
      </c>
      <c r="BC31" s="767">
        <v>0</v>
      </c>
      <c r="BD31" s="767">
        <v>6.9337999999999995E-4</v>
      </c>
      <c r="BE31" s="767">
        <v>4.2948964999999999E-2</v>
      </c>
      <c r="BF31" s="767">
        <v>3.6411827000000001E-2</v>
      </c>
      <c r="BG31" s="767">
        <v>0</v>
      </c>
      <c r="BH31" s="767">
        <v>0</v>
      </c>
      <c r="BI31" s="768">
        <v>3.2722899999999999E-2</v>
      </c>
      <c r="BJ31" s="768">
        <v>0.1099146</v>
      </c>
      <c r="BK31" s="768">
        <v>8.9297600000000005E-2</v>
      </c>
      <c r="BL31" s="768">
        <v>4.3161499999999998E-2</v>
      </c>
      <c r="BM31" s="768">
        <v>2.70064E-2</v>
      </c>
      <c r="BN31" s="768">
        <v>0</v>
      </c>
      <c r="BO31" s="768">
        <v>1.5789299999999999E-2</v>
      </c>
      <c r="BP31" s="768">
        <v>2.9608E-3</v>
      </c>
      <c r="BQ31" s="768">
        <v>9.6796599999999997E-3</v>
      </c>
      <c r="BR31" s="768">
        <v>9.76461E-3</v>
      </c>
      <c r="BS31" s="768">
        <v>1.11023E-3</v>
      </c>
      <c r="BT31" s="768">
        <v>0</v>
      </c>
      <c r="BU31" s="768">
        <v>1.4452599999999999E-2</v>
      </c>
      <c r="BV31" s="768">
        <v>6.3955600000000001E-2</v>
      </c>
    </row>
    <row r="32" spans="1:74" ht="11.1" customHeight="1" x14ac:dyDescent="0.2">
      <c r="A32" s="545" t="s">
        <v>1284</v>
      </c>
      <c r="B32" s="548" t="s">
        <v>90</v>
      </c>
      <c r="C32" s="767">
        <v>4.0364110000000002</v>
      </c>
      <c r="D32" s="767">
        <v>3.4800239999999998</v>
      </c>
      <c r="E32" s="767">
        <v>3.1234099999999998</v>
      </c>
      <c r="F32" s="767">
        <v>3.7206489999999999</v>
      </c>
      <c r="G32" s="767">
        <v>3.5722149999999999</v>
      </c>
      <c r="H32" s="767">
        <v>3.84449</v>
      </c>
      <c r="I32" s="767">
        <v>3.8992909999999998</v>
      </c>
      <c r="J32" s="767">
        <v>3.926993</v>
      </c>
      <c r="K32" s="767">
        <v>3.4810240000000001</v>
      </c>
      <c r="L32" s="767">
        <v>3.8310019999999998</v>
      </c>
      <c r="M32" s="767">
        <v>3.8138390000000002</v>
      </c>
      <c r="N32" s="767">
        <v>3.873523</v>
      </c>
      <c r="O32" s="767">
        <v>3.8753700000000002</v>
      </c>
      <c r="P32" s="767">
        <v>3.706267</v>
      </c>
      <c r="Q32" s="767">
        <v>3.378482</v>
      </c>
      <c r="R32" s="767">
        <v>2.5101680000000002</v>
      </c>
      <c r="S32" s="767">
        <v>3.080965</v>
      </c>
      <c r="T32" s="767">
        <v>3.1069789999999999</v>
      </c>
      <c r="U32" s="767">
        <v>3.6668569999999998</v>
      </c>
      <c r="V32" s="767">
        <v>3.760815</v>
      </c>
      <c r="W32" s="767">
        <v>3.6634000000000002</v>
      </c>
      <c r="X32" s="767">
        <v>3.82755</v>
      </c>
      <c r="Y32" s="767">
        <v>3.4399660000000001</v>
      </c>
      <c r="Z32" s="767">
        <v>3.5541710000000002</v>
      </c>
      <c r="AA32" s="767">
        <v>3.4884249999999999</v>
      </c>
      <c r="AB32" s="767">
        <v>3.0370460000000001</v>
      </c>
      <c r="AC32" s="767">
        <v>3.2746059999999999</v>
      </c>
      <c r="AD32" s="767">
        <v>2.8795700000000002</v>
      </c>
      <c r="AE32" s="767">
        <v>3.2735289999999999</v>
      </c>
      <c r="AF32" s="767">
        <v>3.503028</v>
      </c>
      <c r="AG32" s="767">
        <v>3.9007649999999998</v>
      </c>
      <c r="AH32" s="767">
        <v>3.7681610000000001</v>
      </c>
      <c r="AI32" s="767">
        <v>3.7126969999999999</v>
      </c>
      <c r="AJ32" s="767">
        <v>3.9815200000000002</v>
      </c>
      <c r="AK32" s="767">
        <v>3.688526</v>
      </c>
      <c r="AL32" s="767">
        <v>3.6595360000000001</v>
      </c>
      <c r="AM32" s="767">
        <v>4.0296589999999997</v>
      </c>
      <c r="AN32" s="767">
        <v>3.3176290000000002</v>
      </c>
      <c r="AO32" s="767">
        <v>3.5725760000000002</v>
      </c>
      <c r="AP32" s="767">
        <v>2.8647649999999998</v>
      </c>
      <c r="AQ32" s="767">
        <v>3.4178609999999998</v>
      </c>
      <c r="AR32" s="767">
        <v>3.763258</v>
      </c>
      <c r="AS32" s="767">
        <v>3.862212</v>
      </c>
      <c r="AT32" s="767">
        <v>3.717708</v>
      </c>
      <c r="AU32" s="767">
        <v>2.9617640000000001</v>
      </c>
      <c r="AV32" s="767">
        <v>3.6389480000000001</v>
      </c>
      <c r="AW32" s="767">
        <v>3.7842470000000001</v>
      </c>
      <c r="AX32" s="767">
        <v>3.9883839999999999</v>
      </c>
      <c r="AY32" s="767">
        <v>4.0311719999999998</v>
      </c>
      <c r="AZ32" s="767">
        <v>3.6121789999999998</v>
      </c>
      <c r="BA32" s="767">
        <v>2.7963490000000002</v>
      </c>
      <c r="BB32" s="767">
        <v>3.1027659999999999</v>
      </c>
      <c r="BC32" s="767">
        <v>3.9197679999999999</v>
      </c>
      <c r="BD32" s="767">
        <v>3.8089810000000002</v>
      </c>
      <c r="BE32" s="767">
        <v>3.922358</v>
      </c>
      <c r="BF32" s="767">
        <v>3.9163239999999999</v>
      </c>
      <c r="BG32" s="767">
        <v>3.78864</v>
      </c>
      <c r="BH32" s="767">
        <v>3.9324499999999998</v>
      </c>
      <c r="BI32" s="768">
        <v>3.7847900000000001</v>
      </c>
      <c r="BJ32" s="768">
        <v>3.8354400000000002</v>
      </c>
      <c r="BK32" s="768">
        <v>3.9761299999999999</v>
      </c>
      <c r="BL32" s="768">
        <v>3.63774</v>
      </c>
      <c r="BM32" s="768">
        <v>3.6751299999999998</v>
      </c>
      <c r="BN32" s="768">
        <v>2.8456600000000001</v>
      </c>
      <c r="BO32" s="768">
        <v>2.4609999999999999</v>
      </c>
      <c r="BP32" s="768">
        <v>2.9921099999999998</v>
      </c>
      <c r="BQ32" s="768">
        <v>3.1069900000000001</v>
      </c>
      <c r="BR32" s="768">
        <v>3.0609799999999998</v>
      </c>
      <c r="BS32" s="768">
        <v>2.5316399999999999</v>
      </c>
      <c r="BT32" s="768">
        <v>2.9881600000000001</v>
      </c>
      <c r="BU32" s="768">
        <v>3.03321</v>
      </c>
      <c r="BV32" s="768">
        <v>3.15367</v>
      </c>
    </row>
    <row r="33" spans="1:74" ht="11.1" customHeight="1" x14ac:dyDescent="0.2">
      <c r="A33" s="545" t="s">
        <v>1285</v>
      </c>
      <c r="B33" s="548" t="s">
        <v>1276</v>
      </c>
      <c r="C33" s="767">
        <v>2.0667356099999998</v>
      </c>
      <c r="D33" s="767">
        <v>1.7971004150000001</v>
      </c>
      <c r="E33" s="767">
        <v>2.060541191</v>
      </c>
      <c r="F33" s="767">
        <v>1.985303244</v>
      </c>
      <c r="G33" s="767">
        <v>2.0839236539999999</v>
      </c>
      <c r="H33" s="767">
        <v>2.0960705110000002</v>
      </c>
      <c r="I33" s="767">
        <v>2.4537040939999999</v>
      </c>
      <c r="J33" s="767">
        <v>2.4039276909999998</v>
      </c>
      <c r="K33" s="767">
        <v>2.2239648339999998</v>
      </c>
      <c r="L33" s="767">
        <v>2.1782022059999999</v>
      </c>
      <c r="M33" s="767">
        <v>2.28074573</v>
      </c>
      <c r="N33" s="767">
        <v>2.3177208199999999</v>
      </c>
      <c r="O33" s="767">
        <v>2.3118268230000001</v>
      </c>
      <c r="P33" s="767">
        <v>2.1657952680000001</v>
      </c>
      <c r="Q33" s="767">
        <v>2.319875133</v>
      </c>
      <c r="R33" s="767">
        <v>2.3445757459999998</v>
      </c>
      <c r="S33" s="767">
        <v>2.3602152539999999</v>
      </c>
      <c r="T33" s="767">
        <v>2.2591747899999999</v>
      </c>
      <c r="U33" s="767">
        <v>2.246768109</v>
      </c>
      <c r="V33" s="767">
        <v>2.2048830869999998</v>
      </c>
      <c r="W33" s="767">
        <v>2.0122036429999999</v>
      </c>
      <c r="X33" s="767">
        <v>2.0742743720000001</v>
      </c>
      <c r="Y33" s="767">
        <v>2.249019766</v>
      </c>
      <c r="Z33" s="767">
        <v>2.2729420089999999</v>
      </c>
      <c r="AA33" s="767">
        <v>2.417642098</v>
      </c>
      <c r="AB33" s="767">
        <v>2.2545335849999999</v>
      </c>
      <c r="AC33" s="767">
        <v>2.5618407990000001</v>
      </c>
      <c r="AD33" s="767">
        <v>2.3932171769999999</v>
      </c>
      <c r="AE33" s="767">
        <v>2.539781675</v>
      </c>
      <c r="AF33" s="767">
        <v>2.5654698219999998</v>
      </c>
      <c r="AG33" s="767">
        <v>2.6616121330000002</v>
      </c>
      <c r="AH33" s="767">
        <v>2.6072896729999999</v>
      </c>
      <c r="AI33" s="767">
        <v>2.3889963160000001</v>
      </c>
      <c r="AJ33" s="767">
        <v>2.3825865770000001</v>
      </c>
      <c r="AK33" s="767">
        <v>2.6270952470000002</v>
      </c>
      <c r="AL33" s="767">
        <v>2.6633219690000001</v>
      </c>
      <c r="AM33" s="767">
        <v>2.2633759439999999</v>
      </c>
      <c r="AN33" s="767">
        <v>2.2386177969999999</v>
      </c>
      <c r="AO33" s="767">
        <v>2.6723782809999999</v>
      </c>
      <c r="AP33" s="767">
        <v>2.4438542299999999</v>
      </c>
      <c r="AQ33" s="767">
        <v>2.5812495759999998</v>
      </c>
      <c r="AR33" s="767">
        <v>2.4797395510000002</v>
      </c>
      <c r="AS33" s="767">
        <v>2.5353012100000001</v>
      </c>
      <c r="AT33" s="767">
        <v>2.471020658</v>
      </c>
      <c r="AU33" s="767">
        <v>2.2933338509999999</v>
      </c>
      <c r="AV33" s="767">
        <v>2.3732849730000001</v>
      </c>
      <c r="AW33" s="767">
        <v>2.5598215839999998</v>
      </c>
      <c r="AX33" s="767">
        <v>2.6465953450000002</v>
      </c>
      <c r="AY33" s="767">
        <v>2.5730163269999999</v>
      </c>
      <c r="AZ33" s="767">
        <v>2.2280998730000001</v>
      </c>
      <c r="BA33" s="767">
        <v>2.6000624710000002</v>
      </c>
      <c r="BB33" s="767">
        <v>2.2742410309999999</v>
      </c>
      <c r="BC33" s="767">
        <v>2.537473565</v>
      </c>
      <c r="BD33" s="767">
        <v>2.4532584200000001</v>
      </c>
      <c r="BE33" s="767">
        <v>2.626301078</v>
      </c>
      <c r="BF33" s="767">
        <v>2.471305423</v>
      </c>
      <c r="BG33" s="767">
        <v>2.219376</v>
      </c>
      <c r="BH33" s="767">
        <v>2.3323309999999999</v>
      </c>
      <c r="BI33" s="768">
        <v>2.3268529999999998</v>
      </c>
      <c r="BJ33" s="768">
        <v>2.3329620000000002</v>
      </c>
      <c r="BK33" s="768">
        <v>2.4708030000000001</v>
      </c>
      <c r="BL33" s="768">
        <v>2.187519</v>
      </c>
      <c r="BM33" s="768">
        <v>2.3948510000000001</v>
      </c>
      <c r="BN33" s="768">
        <v>2.2188650000000001</v>
      </c>
      <c r="BO33" s="768">
        <v>2.3464649999999998</v>
      </c>
      <c r="BP33" s="768">
        <v>2.2817129999999999</v>
      </c>
      <c r="BQ33" s="768">
        <v>2.59829</v>
      </c>
      <c r="BR33" s="768">
        <v>2.4294020000000001</v>
      </c>
      <c r="BS33" s="768">
        <v>2.1812589999999998</v>
      </c>
      <c r="BT33" s="768">
        <v>2.2640189999999998</v>
      </c>
      <c r="BU33" s="768">
        <v>2.291712</v>
      </c>
      <c r="BV33" s="768">
        <v>2.3449390000000001</v>
      </c>
    </row>
    <row r="34" spans="1:74" ht="11.1" customHeight="1" x14ac:dyDescent="0.2">
      <c r="A34" s="545" t="s">
        <v>1286</v>
      </c>
      <c r="B34" s="548" t="s">
        <v>1379</v>
      </c>
      <c r="C34" s="767">
        <v>0.63245289100000002</v>
      </c>
      <c r="D34" s="767">
        <v>0.47594375799999999</v>
      </c>
      <c r="E34" s="767">
        <v>0.59068188200000005</v>
      </c>
      <c r="F34" s="767">
        <v>0.54414995899999996</v>
      </c>
      <c r="G34" s="767">
        <v>0.48517388700000003</v>
      </c>
      <c r="H34" s="767">
        <v>0.38304403300000001</v>
      </c>
      <c r="I34" s="767">
        <v>0.36098899800000001</v>
      </c>
      <c r="J34" s="767">
        <v>0.372747997</v>
      </c>
      <c r="K34" s="767">
        <v>0.34262617699999998</v>
      </c>
      <c r="L34" s="767">
        <v>0.55476240399999999</v>
      </c>
      <c r="M34" s="767">
        <v>0.57660447699999995</v>
      </c>
      <c r="N34" s="767">
        <v>0.56705171399999998</v>
      </c>
      <c r="O34" s="767">
        <v>0.63181300399999996</v>
      </c>
      <c r="P34" s="767">
        <v>0.57779258600000005</v>
      </c>
      <c r="Q34" s="767">
        <v>0.54707899100000001</v>
      </c>
      <c r="R34" s="767">
        <v>0.40368380599999998</v>
      </c>
      <c r="S34" s="767">
        <v>0.39634999399999998</v>
      </c>
      <c r="T34" s="767">
        <v>0.43778927699999998</v>
      </c>
      <c r="U34" s="767">
        <v>0.40052722699999999</v>
      </c>
      <c r="V34" s="767">
        <v>0.39465824799999999</v>
      </c>
      <c r="W34" s="767">
        <v>0.361923728</v>
      </c>
      <c r="X34" s="767">
        <v>0.49513399800000002</v>
      </c>
      <c r="Y34" s="767">
        <v>0.54290208399999995</v>
      </c>
      <c r="Z34" s="767">
        <v>0.71321338400000001</v>
      </c>
      <c r="AA34" s="767">
        <v>0.55919261200000003</v>
      </c>
      <c r="AB34" s="767">
        <v>0.57690091200000004</v>
      </c>
      <c r="AC34" s="767">
        <v>0.57821490499999995</v>
      </c>
      <c r="AD34" s="767">
        <v>0.56944279399999997</v>
      </c>
      <c r="AE34" s="767">
        <v>0.49763081599999998</v>
      </c>
      <c r="AF34" s="767">
        <v>0.52950876099999999</v>
      </c>
      <c r="AG34" s="767">
        <v>0.406816071</v>
      </c>
      <c r="AH34" s="767">
        <v>0.42480988800000002</v>
      </c>
      <c r="AI34" s="767">
        <v>0.31111420899999997</v>
      </c>
      <c r="AJ34" s="767">
        <v>0.62752365399999999</v>
      </c>
      <c r="AK34" s="767">
        <v>0.59777117599999996</v>
      </c>
      <c r="AL34" s="767">
        <v>0.50091931199999995</v>
      </c>
      <c r="AM34" s="767">
        <v>0.59971467899999997</v>
      </c>
      <c r="AN34" s="767">
        <v>0.56495740100000003</v>
      </c>
      <c r="AO34" s="767">
        <v>0.46898621499999998</v>
      </c>
      <c r="AP34" s="767">
        <v>0.52702901599999996</v>
      </c>
      <c r="AQ34" s="767">
        <v>0.49122581799999998</v>
      </c>
      <c r="AR34" s="767">
        <v>0.42455236200000002</v>
      </c>
      <c r="AS34" s="767">
        <v>0.43086473199999997</v>
      </c>
      <c r="AT34" s="767">
        <v>0.42956243399999999</v>
      </c>
      <c r="AU34" s="767">
        <v>0.42624578499999999</v>
      </c>
      <c r="AV34" s="767">
        <v>0.55496000000000001</v>
      </c>
      <c r="AW34" s="767">
        <v>0.552177955</v>
      </c>
      <c r="AX34" s="767">
        <v>0.55996437700000001</v>
      </c>
      <c r="AY34" s="767">
        <v>0.55475145199999998</v>
      </c>
      <c r="AZ34" s="767">
        <v>0.500814965</v>
      </c>
      <c r="BA34" s="767">
        <v>0.55413446099999997</v>
      </c>
      <c r="BB34" s="767">
        <v>0.63238972500000001</v>
      </c>
      <c r="BC34" s="767">
        <v>0.52951559400000003</v>
      </c>
      <c r="BD34" s="767">
        <v>0.60579928000000005</v>
      </c>
      <c r="BE34" s="767">
        <v>0.51380936899999996</v>
      </c>
      <c r="BF34" s="767">
        <v>0.476314501</v>
      </c>
      <c r="BG34" s="767">
        <v>0.47048839999999997</v>
      </c>
      <c r="BH34" s="767">
        <v>0.61960649999999995</v>
      </c>
      <c r="BI34" s="768">
        <v>0.56669020000000003</v>
      </c>
      <c r="BJ34" s="768">
        <v>0.56721489999999997</v>
      </c>
      <c r="BK34" s="768">
        <v>0.61449679999999995</v>
      </c>
      <c r="BL34" s="768">
        <v>0.48791400000000001</v>
      </c>
      <c r="BM34" s="768">
        <v>0.56469290000000005</v>
      </c>
      <c r="BN34" s="768">
        <v>0.73640729999999999</v>
      </c>
      <c r="BO34" s="768">
        <v>0.60023749999999998</v>
      </c>
      <c r="BP34" s="768">
        <v>0.58654729999999999</v>
      </c>
      <c r="BQ34" s="768">
        <v>0.55525729999999995</v>
      </c>
      <c r="BR34" s="768">
        <v>0.53786120000000004</v>
      </c>
      <c r="BS34" s="768">
        <v>0.51025390000000004</v>
      </c>
      <c r="BT34" s="768">
        <v>0.65371120000000005</v>
      </c>
      <c r="BU34" s="768">
        <v>0.54584290000000002</v>
      </c>
      <c r="BV34" s="768">
        <v>0.77469270000000001</v>
      </c>
    </row>
    <row r="35" spans="1:74" ht="11.1" customHeight="1" x14ac:dyDescent="0.2">
      <c r="A35" s="545" t="s">
        <v>1287</v>
      </c>
      <c r="B35" s="546" t="s">
        <v>1380</v>
      </c>
      <c r="C35" s="767">
        <v>0.39673007900000001</v>
      </c>
      <c r="D35" s="767">
        <v>1.269300337</v>
      </c>
      <c r="E35" s="767">
        <v>9.4132819000000006E-2</v>
      </c>
      <c r="F35" s="767">
        <v>3.1193200000000001E-2</v>
      </c>
      <c r="G35" s="767">
        <v>4.0992156000000002E-2</v>
      </c>
      <c r="H35" s="767">
        <v>2.3568230999999999E-2</v>
      </c>
      <c r="I35" s="767">
        <v>6.3487463999999993E-2</v>
      </c>
      <c r="J35" s="767">
        <v>5.9877819999999998E-2</v>
      </c>
      <c r="K35" s="767">
        <v>5.6481595000000002E-2</v>
      </c>
      <c r="L35" s="767">
        <v>2.0591161E-2</v>
      </c>
      <c r="M35" s="767">
        <v>4.2008034999999999E-2</v>
      </c>
      <c r="N35" s="767">
        <v>4.2704686999999998E-2</v>
      </c>
      <c r="O35" s="767">
        <v>0.10073974300000001</v>
      </c>
      <c r="P35" s="767">
        <v>0.25792004800000001</v>
      </c>
      <c r="Q35" s="767">
        <v>5.3315398999999999E-2</v>
      </c>
      <c r="R35" s="767">
        <v>2.5553326000000001E-2</v>
      </c>
      <c r="S35" s="767">
        <v>3.7488813000000003E-2</v>
      </c>
      <c r="T35" s="767">
        <v>2.3112014E-2</v>
      </c>
      <c r="U35" s="767">
        <v>8.0617432000000003E-2</v>
      </c>
      <c r="V35" s="767">
        <v>9.5390755999999993E-2</v>
      </c>
      <c r="W35" s="767">
        <v>2.8324630999999999E-2</v>
      </c>
      <c r="X35" s="767">
        <v>3.0050284999999999E-2</v>
      </c>
      <c r="Y35" s="767">
        <v>3.8800174E-2</v>
      </c>
      <c r="Z35" s="767">
        <v>8.1739207999999994E-2</v>
      </c>
      <c r="AA35" s="767">
        <v>6.5093614999999994E-2</v>
      </c>
      <c r="AB35" s="767">
        <v>5.4779356000000001E-2</v>
      </c>
      <c r="AC35" s="767">
        <v>3.7245175999999998E-2</v>
      </c>
      <c r="AD35" s="767">
        <v>2.2935693E-2</v>
      </c>
      <c r="AE35" s="767">
        <v>3.4359806E-2</v>
      </c>
      <c r="AF35" s="767">
        <v>5.6547286000000002E-2</v>
      </c>
      <c r="AG35" s="767">
        <v>3.0222822E-2</v>
      </c>
      <c r="AH35" s="767">
        <v>3.4353362999999998E-2</v>
      </c>
      <c r="AI35" s="767">
        <v>2.2670069000000001E-2</v>
      </c>
      <c r="AJ35" s="767">
        <v>2.1396470000000001E-2</v>
      </c>
      <c r="AK35" s="767">
        <v>4.0713548000000002E-2</v>
      </c>
      <c r="AL35" s="767">
        <v>0.459221247</v>
      </c>
      <c r="AM35" s="767">
        <v>1.4075142469999999</v>
      </c>
      <c r="AN35" s="767">
        <v>4.5483309E-2</v>
      </c>
      <c r="AO35" s="767">
        <v>3.7333226999999997E-2</v>
      </c>
      <c r="AP35" s="767">
        <v>4.9897672999999997E-2</v>
      </c>
      <c r="AQ35" s="767">
        <v>6.4839989000000001E-2</v>
      </c>
      <c r="AR35" s="767">
        <v>2.7684779999999999E-2</v>
      </c>
      <c r="AS35" s="767">
        <v>4.3189312000000001E-2</v>
      </c>
      <c r="AT35" s="767">
        <v>6.3242337999999995E-2</v>
      </c>
      <c r="AU35" s="767">
        <v>2.5799375999999999E-2</v>
      </c>
      <c r="AV35" s="767">
        <v>2.6768594999999999E-2</v>
      </c>
      <c r="AW35" s="767">
        <v>4.3492146000000002E-2</v>
      </c>
      <c r="AX35" s="767">
        <v>3.3764875999999999E-2</v>
      </c>
      <c r="AY35" s="767">
        <v>0.30280363999999999</v>
      </c>
      <c r="AZ35" s="767">
        <v>0.106663206</v>
      </c>
      <c r="BA35" s="767">
        <v>2.7656523999999998E-2</v>
      </c>
      <c r="BB35" s="767">
        <v>6.7443299999999998E-3</v>
      </c>
      <c r="BC35" s="767">
        <v>5.2903160999999997E-2</v>
      </c>
      <c r="BD35" s="767">
        <v>5.0945453000000002E-2</v>
      </c>
      <c r="BE35" s="767">
        <v>7.2424355999999995E-2</v>
      </c>
      <c r="BF35" s="767">
        <v>5.4073966000000001E-2</v>
      </c>
      <c r="BG35" s="767">
        <v>2.3902699999999999E-2</v>
      </c>
      <c r="BH35" s="767">
        <v>2.8002800000000001E-2</v>
      </c>
      <c r="BI35" s="768">
        <v>3.48305E-2</v>
      </c>
      <c r="BJ35" s="768">
        <v>2.85814E-2</v>
      </c>
      <c r="BK35" s="768">
        <v>0.29102359999999999</v>
      </c>
      <c r="BL35" s="768">
        <v>0.1084439</v>
      </c>
      <c r="BM35" s="768">
        <v>2.29906E-2</v>
      </c>
      <c r="BN35" s="768">
        <v>7.0612499999999998E-3</v>
      </c>
      <c r="BO35" s="768">
        <v>6.2608700000000003E-2</v>
      </c>
      <c r="BP35" s="768">
        <v>5.6591000000000002E-2</v>
      </c>
      <c r="BQ35" s="768">
        <v>7.7035800000000001E-2</v>
      </c>
      <c r="BR35" s="768">
        <v>5.6296699999999998E-2</v>
      </c>
      <c r="BS35" s="768">
        <v>2.6227400000000001E-2</v>
      </c>
      <c r="BT35" s="768">
        <v>2.8134099999999999E-2</v>
      </c>
      <c r="BU35" s="768">
        <v>4.1012E-2</v>
      </c>
      <c r="BV35" s="768">
        <v>2.9005300000000001E-2</v>
      </c>
    </row>
    <row r="36" spans="1:74" ht="11.1" customHeight="1" x14ac:dyDescent="0.2">
      <c r="A36" s="545" t="s">
        <v>1288</v>
      </c>
      <c r="B36" s="548" t="s">
        <v>1280</v>
      </c>
      <c r="C36" s="767">
        <v>12.052945300999999</v>
      </c>
      <c r="D36" s="767">
        <v>11.462503476</v>
      </c>
      <c r="E36" s="767">
        <v>11.463500971</v>
      </c>
      <c r="F36" s="767">
        <v>10.231399713</v>
      </c>
      <c r="G36" s="767">
        <v>11.501428681</v>
      </c>
      <c r="H36" s="767">
        <v>11.68089466</v>
      </c>
      <c r="I36" s="767">
        <v>13.741121314999999</v>
      </c>
      <c r="J36" s="767">
        <v>13.761785640999999</v>
      </c>
      <c r="K36" s="767">
        <v>12.483030131</v>
      </c>
      <c r="L36" s="767">
        <v>11.780080349</v>
      </c>
      <c r="M36" s="767">
        <v>10.912057118</v>
      </c>
      <c r="N36" s="767">
        <v>10.990066394999999</v>
      </c>
      <c r="O36" s="767">
        <v>11.588706352999999</v>
      </c>
      <c r="P36" s="767">
        <v>10.800326296</v>
      </c>
      <c r="Q36" s="767">
        <v>10.551313841000001</v>
      </c>
      <c r="R36" s="767">
        <v>9.7958006859999998</v>
      </c>
      <c r="S36" s="767">
        <v>11.021414828999999</v>
      </c>
      <c r="T36" s="767">
        <v>11.632381296</v>
      </c>
      <c r="U36" s="767">
        <v>14.002591053</v>
      </c>
      <c r="V36" s="767">
        <v>14.710287827</v>
      </c>
      <c r="W36" s="767">
        <v>11.967434620000001</v>
      </c>
      <c r="X36" s="767">
        <v>10.756863662000001</v>
      </c>
      <c r="Y36" s="767">
        <v>10.130598088999999</v>
      </c>
      <c r="Z36" s="767">
        <v>11.278825543</v>
      </c>
      <c r="AA36" s="767">
        <v>10.777476642</v>
      </c>
      <c r="AB36" s="767">
        <v>9.4279297470000003</v>
      </c>
      <c r="AC36" s="767">
        <v>10.547775463000001</v>
      </c>
      <c r="AD36" s="767">
        <v>9.2837754100000005</v>
      </c>
      <c r="AE36" s="767">
        <v>10.148786529000001</v>
      </c>
      <c r="AF36" s="767">
        <v>11.522438067</v>
      </c>
      <c r="AG36" s="767">
        <v>13.082658787</v>
      </c>
      <c r="AH36" s="767">
        <v>12.489431165999999</v>
      </c>
      <c r="AI36" s="767">
        <v>11.292935682</v>
      </c>
      <c r="AJ36" s="767">
        <v>10.988419695999999</v>
      </c>
      <c r="AK36" s="767">
        <v>10.510360327000001</v>
      </c>
      <c r="AL36" s="767">
        <v>11.523107196</v>
      </c>
      <c r="AM36" s="767">
        <v>12.260334292</v>
      </c>
      <c r="AN36" s="767">
        <v>9.4827776359999998</v>
      </c>
      <c r="AO36" s="767">
        <v>10.560486302999999</v>
      </c>
      <c r="AP36" s="767">
        <v>9.6578092439999992</v>
      </c>
      <c r="AQ36" s="767">
        <v>10.567535932</v>
      </c>
      <c r="AR36" s="767">
        <v>11.396101928</v>
      </c>
      <c r="AS36" s="767">
        <v>13.802104547000001</v>
      </c>
      <c r="AT36" s="767">
        <v>13.888502722</v>
      </c>
      <c r="AU36" s="767">
        <v>11.311836525</v>
      </c>
      <c r="AV36" s="767">
        <v>11.286930668</v>
      </c>
      <c r="AW36" s="767">
        <v>11.012569747000001</v>
      </c>
      <c r="AX36" s="767">
        <v>11.379504259999999</v>
      </c>
      <c r="AY36" s="767">
        <v>11.820240664</v>
      </c>
      <c r="AZ36" s="767">
        <v>10.514841734999999</v>
      </c>
      <c r="BA36" s="767">
        <v>9.7701316699999996</v>
      </c>
      <c r="BB36" s="767">
        <v>9.4287598310000007</v>
      </c>
      <c r="BC36" s="767">
        <v>10.3370628</v>
      </c>
      <c r="BD36" s="767">
        <v>11.314395915</v>
      </c>
      <c r="BE36" s="767">
        <v>14.574670736</v>
      </c>
      <c r="BF36" s="767">
        <v>13.338483548999999</v>
      </c>
      <c r="BG36" s="767">
        <v>10.8698</v>
      </c>
      <c r="BH36" s="767">
        <v>11.70149</v>
      </c>
      <c r="BI36" s="768">
        <v>9.7746770000000005</v>
      </c>
      <c r="BJ36" s="768">
        <v>9.9986999999999995</v>
      </c>
      <c r="BK36" s="768">
        <v>11.42474</v>
      </c>
      <c r="BL36" s="768">
        <v>10.67525</v>
      </c>
      <c r="BM36" s="768">
        <v>9.2843669999999996</v>
      </c>
      <c r="BN36" s="768">
        <v>10.09651</v>
      </c>
      <c r="BO36" s="768">
        <v>11.35399</v>
      </c>
      <c r="BP36" s="768">
        <v>12.30697</v>
      </c>
      <c r="BQ36" s="768">
        <v>14.468999999999999</v>
      </c>
      <c r="BR36" s="768">
        <v>13.968070000000001</v>
      </c>
      <c r="BS36" s="768">
        <v>11.644690000000001</v>
      </c>
      <c r="BT36" s="768">
        <v>11.8827</v>
      </c>
      <c r="BU36" s="768">
        <v>10.42027</v>
      </c>
      <c r="BV36" s="768">
        <v>10.121130000000001</v>
      </c>
    </row>
    <row r="37" spans="1:74" ht="11.1" customHeight="1" x14ac:dyDescent="0.2">
      <c r="A37" s="545" t="s">
        <v>1289</v>
      </c>
      <c r="B37" s="546" t="s">
        <v>1381</v>
      </c>
      <c r="C37" s="767">
        <v>13.378449219</v>
      </c>
      <c r="D37" s="767">
        <v>12.215206016</v>
      </c>
      <c r="E37" s="767">
        <v>12.456892753</v>
      </c>
      <c r="F37" s="767">
        <v>11.305350439</v>
      </c>
      <c r="G37" s="767">
        <v>11.882494803</v>
      </c>
      <c r="H37" s="767">
        <v>13.355362593000001</v>
      </c>
      <c r="I37" s="767">
        <v>15.471734946</v>
      </c>
      <c r="J37" s="767">
        <v>15.146375748000001</v>
      </c>
      <c r="K37" s="767">
        <v>13.056117671999999</v>
      </c>
      <c r="L37" s="767">
        <v>12.043017316</v>
      </c>
      <c r="M37" s="767">
        <v>11.693019774</v>
      </c>
      <c r="N37" s="767">
        <v>12.765672395999999</v>
      </c>
      <c r="O37" s="767">
        <v>13.211333929</v>
      </c>
      <c r="P37" s="767">
        <v>12.188967324</v>
      </c>
      <c r="Q37" s="767">
        <v>11.915601939</v>
      </c>
      <c r="R37" s="767">
        <v>11.138512914</v>
      </c>
      <c r="S37" s="767">
        <v>11.839143887000001</v>
      </c>
      <c r="T37" s="767">
        <v>13.302689883999999</v>
      </c>
      <c r="U37" s="767">
        <v>16.000371691000002</v>
      </c>
      <c r="V37" s="767">
        <v>16.486292398</v>
      </c>
      <c r="W37" s="767">
        <v>13.321674009000001</v>
      </c>
      <c r="X37" s="767">
        <v>11.594404315</v>
      </c>
      <c r="Y37" s="767">
        <v>11.468241086000001</v>
      </c>
      <c r="Z37" s="767">
        <v>13.028618426</v>
      </c>
      <c r="AA37" s="767">
        <v>12.863721548999999</v>
      </c>
      <c r="AB37" s="767">
        <v>11.242248403</v>
      </c>
      <c r="AC37" s="767">
        <v>12.407829002</v>
      </c>
      <c r="AD37" s="767">
        <v>10.800029767</v>
      </c>
      <c r="AE37" s="767">
        <v>11.433027495999999</v>
      </c>
      <c r="AF37" s="767">
        <v>13.148135684</v>
      </c>
      <c r="AG37" s="767">
        <v>14.966598631</v>
      </c>
      <c r="AH37" s="767">
        <v>14.269311294</v>
      </c>
      <c r="AI37" s="767">
        <v>12.550031137</v>
      </c>
      <c r="AJ37" s="767">
        <v>12.002878588</v>
      </c>
      <c r="AK37" s="767">
        <v>11.867572217999999</v>
      </c>
      <c r="AL37" s="767">
        <v>13.601175374</v>
      </c>
      <c r="AM37" s="767">
        <v>14.261550274999999</v>
      </c>
      <c r="AN37" s="767">
        <v>11.660996656</v>
      </c>
      <c r="AO37" s="767">
        <v>12.413643148</v>
      </c>
      <c r="AP37" s="767">
        <v>11.370894444999999</v>
      </c>
      <c r="AQ37" s="767">
        <v>11.908073829999999</v>
      </c>
      <c r="AR37" s="767">
        <v>13.138290896000001</v>
      </c>
      <c r="AS37" s="767">
        <v>16.126000905000001</v>
      </c>
      <c r="AT37" s="767">
        <v>16.276496536</v>
      </c>
      <c r="AU37" s="767">
        <v>13.401066098999999</v>
      </c>
      <c r="AV37" s="767">
        <v>12.195288960999999</v>
      </c>
      <c r="AW37" s="767">
        <v>12.1017408</v>
      </c>
      <c r="AX37" s="767">
        <v>12.645175807999999</v>
      </c>
      <c r="AY37" s="767">
        <v>13.622306847999999</v>
      </c>
      <c r="AZ37" s="767">
        <v>11.876029078</v>
      </c>
      <c r="BA37" s="767">
        <v>12.299281001000001</v>
      </c>
      <c r="BB37" s="767">
        <v>10.865582343</v>
      </c>
      <c r="BC37" s="767">
        <v>11.300301469000001</v>
      </c>
      <c r="BD37" s="767">
        <v>12.614436979000001</v>
      </c>
      <c r="BE37" s="767">
        <v>16.397716457000001</v>
      </c>
      <c r="BF37" s="767">
        <v>14.880943968</v>
      </c>
      <c r="BG37" s="767">
        <v>12.294883017</v>
      </c>
      <c r="BH37" s="767">
        <v>12.180063231</v>
      </c>
      <c r="BI37" s="768">
        <v>11.284649999999999</v>
      </c>
      <c r="BJ37" s="768">
        <v>12.98879</v>
      </c>
      <c r="BK37" s="768">
        <v>13.21153</v>
      </c>
      <c r="BL37" s="768">
        <v>12.2812</v>
      </c>
      <c r="BM37" s="768">
        <v>12.36998</v>
      </c>
      <c r="BN37" s="768">
        <v>10.96566</v>
      </c>
      <c r="BO37" s="768">
        <v>11.79501</v>
      </c>
      <c r="BP37" s="768">
        <v>13.12697</v>
      </c>
      <c r="BQ37" s="768">
        <v>15.59582</v>
      </c>
      <c r="BR37" s="768">
        <v>15.06964</v>
      </c>
      <c r="BS37" s="768">
        <v>12.57971</v>
      </c>
      <c r="BT37" s="768">
        <v>11.797879999999999</v>
      </c>
      <c r="BU37" s="768">
        <v>11.741390000000001</v>
      </c>
      <c r="BV37" s="768">
        <v>13.013960000000001</v>
      </c>
    </row>
    <row r="38" spans="1:74" ht="11.1" customHeight="1" x14ac:dyDescent="0.2">
      <c r="A38" s="539"/>
      <c r="B38" s="131" t="s">
        <v>1383</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249"/>
      <c r="BI38" s="360"/>
      <c r="BJ38" s="360"/>
      <c r="BK38" s="360"/>
      <c r="BL38" s="360"/>
      <c r="BM38" s="360"/>
      <c r="BN38" s="360"/>
      <c r="BO38" s="360"/>
      <c r="BP38" s="360"/>
      <c r="BQ38" s="360"/>
      <c r="BR38" s="360"/>
      <c r="BS38" s="360"/>
      <c r="BT38" s="360"/>
      <c r="BU38" s="360"/>
      <c r="BV38" s="360"/>
    </row>
    <row r="39" spans="1:74" ht="11.1" customHeight="1" x14ac:dyDescent="0.2">
      <c r="A39" s="545" t="s">
        <v>1290</v>
      </c>
      <c r="B39" s="546" t="s">
        <v>88</v>
      </c>
      <c r="C39" s="767">
        <v>13.646733993</v>
      </c>
      <c r="D39" s="767">
        <v>12.307792246</v>
      </c>
      <c r="E39" s="767">
        <v>14.197137301</v>
      </c>
      <c r="F39" s="767">
        <v>11.913100056999999</v>
      </c>
      <c r="G39" s="767">
        <v>14.043001463</v>
      </c>
      <c r="H39" s="767">
        <v>16.507351857</v>
      </c>
      <c r="I39" s="767">
        <v>19.785832846000002</v>
      </c>
      <c r="J39" s="767">
        <v>18.452286071</v>
      </c>
      <c r="K39" s="767">
        <v>16.550311480000001</v>
      </c>
      <c r="L39" s="767">
        <v>13.811461163000001</v>
      </c>
      <c r="M39" s="767">
        <v>14.20758451</v>
      </c>
      <c r="N39" s="767">
        <v>15.566451505</v>
      </c>
      <c r="O39" s="767">
        <v>16.186388898000001</v>
      </c>
      <c r="P39" s="767">
        <v>15.525135807</v>
      </c>
      <c r="Q39" s="767">
        <v>16.830400997999998</v>
      </c>
      <c r="R39" s="767">
        <v>13.290103116999999</v>
      </c>
      <c r="S39" s="767">
        <v>15.122639675</v>
      </c>
      <c r="T39" s="767">
        <v>19.822875142000001</v>
      </c>
      <c r="U39" s="767">
        <v>25.134589461000001</v>
      </c>
      <c r="V39" s="767">
        <v>25.363152371999998</v>
      </c>
      <c r="W39" s="767">
        <v>19.449643420000001</v>
      </c>
      <c r="X39" s="767">
        <v>16.134803054999999</v>
      </c>
      <c r="Y39" s="767">
        <v>15.759728922000001</v>
      </c>
      <c r="Z39" s="767">
        <v>15.374129567000001</v>
      </c>
      <c r="AA39" s="767">
        <v>15.966307438999999</v>
      </c>
      <c r="AB39" s="767">
        <v>15.431208233</v>
      </c>
      <c r="AC39" s="767">
        <v>17.629047465999999</v>
      </c>
      <c r="AD39" s="767">
        <v>13.277061298</v>
      </c>
      <c r="AE39" s="767">
        <v>15.059464177000001</v>
      </c>
      <c r="AF39" s="767">
        <v>19.499530015000001</v>
      </c>
      <c r="AG39" s="767">
        <v>23.442980805000001</v>
      </c>
      <c r="AH39" s="767">
        <v>21.676253300999999</v>
      </c>
      <c r="AI39" s="767">
        <v>19.574416943999999</v>
      </c>
      <c r="AJ39" s="767">
        <v>17.365376664999999</v>
      </c>
      <c r="AK39" s="767">
        <v>16.582440528999999</v>
      </c>
      <c r="AL39" s="767">
        <v>18.949086595000001</v>
      </c>
      <c r="AM39" s="767">
        <v>17.856907489000001</v>
      </c>
      <c r="AN39" s="767">
        <v>18.007408368</v>
      </c>
      <c r="AO39" s="767">
        <v>19.835081206000002</v>
      </c>
      <c r="AP39" s="767">
        <v>16.618383368</v>
      </c>
      <c r="AQ39" s="767">
        <v>18.296445439999999</v>
      </c>
      <c r="AR39" s="767">
        <v>21.798990433</v>
      </c>
      <c r="AS39" s="767">
        <v>26.397471812999999</v>
      </c>
      <c r="AT39" s="767">
        <v>27.688134254000001</v>
      </c>
      <c r="AU39" s="767">
        <v>24.651835634000001</v>
      </c>
      <c r="AV39" s="767">
        <v>20.380828712</v>
      </c>
      <c r="AW39" s="767">
        <v>19.499172908999999</v>
      </c>
      <c r="AX39" s="767">
        <v>21.275802126999999</v>
      </c>
      <c r="AY39" s="767">
        <v>23.180941493999999</v>
      </c>
      <c r="AZ39" s="767">
        <v>22.956588716999999</v>
      </c>
      <c r="BA39" s="767">
        <v>23.135493373999999</v>
      </c>
      <c r="BB39" s="767">
        <v>18.623518222000001</v>
      </c>
      <c r="BC39" s="767">
        <v>20.159458417</v>
      </c>
      <c r="BD39" s="767">
        <v>25.422520435999999</v>
      </c>
      <c r="BE39" s="767">
        <v>33.306132116000001</v>
      </c>
      <c r="BF39" s="767">
        <v>31.241213597000002</v>
      </c>
      <c r="BG39" s="767">
        <v>29.341170000000002</v>
      </c>
      <c r="BH39" s="767">
        <v>24.411999999999999</v>
      </c>
      <c r="BI39" s="768">
        <v>24.727989999999998</v>
      </c>
      <c r="BJ39" s="768">
        <v>22.40249</v>
      </c>
      <c r="BK39" s="768">
        <v>21.762170000000001</v>
      </c>
      <c r="BL39" s="768">
        <v>25.01482</v>
      </c>
      <c r="BM39" s="768">
        <v>21.906659999999999</v>
      </c>
      <c r="BN39" s="768">
        <v>20.7879</v>
      </c>
      <c r="BO39" s="768">
        <v>22.593029999999999</v>
      </c>
      <c r="BP39" s="768">
        <v>29.040489999999998</v>
      </c>
      <c r="BQ39" s="768">
        <v>34.063079999999999</v>
      </c>
      <c r="BR39" s="768">
        <v>32.373860000000001</v>
      </c>
      <c r="BS39" s="768">
        <v>28.602589999999999</v>
      </c>
      <c r="BT39" s="768">
        <v>22.88439</v>
      </c>
      <c r="BU39" s="768">
        <v>26.984680000000001</v>
      </c>
      <c r="BV39" s="768">
        <v>25.261990000000001</v>
      </c>
    </row>
    <row r="40" spans="1:74" ht="11.1" customHeight="1" x14ac:dyDescent="0.2">
      <c r="A40" s="545" t="s">
        <v>1291</v>
      </c>
      <c r="B40" s="548" t="s">
        <v>87</v>
      </c>
      <c r="C40" s="767">
        <v>33.281850591999998</v>
      </c>
      <c r="D40" s="767">
        <v>33.760636798999997</v>
      </c>
      <c r="E40" s="767">
        <v>26.542088841000002</v>
      </c>
      <c r="F40" s="767">
        <v>18.713864513000001</v>
      </c>
      <c r="G40" s="767">
        <v>21.852247228</v>
      </c>
      <c r="H40" s="767">
        <v>24.626584907000002</v>
      </c>
      <c r="I40" s="767">
        <v>27.900104395</v>
      </c>
      <c r="J40" s="767">
        <v>27.475924953</v>
      </c>
      <c r="K40" s="767">
        <v>24.826204292</v>
      </c>
      <c r="L40" s="767">
        <v>18.315642046000001</v>
      </c>
      <c r="M40" s="767">
        <v>17.852357654999999</v>
      </c>
      <c r="N40" s="767">
        <v>16.949121798</v>
      </c>
      <c r="O40" s="767">
        <v>25.874434506</v>
      </c>
      <c r="P40" s="767">
        <v>22.321551311</v>
      </c>
      <c r="Q40" s="767">
        <v>15.483383825000001</v>
      </c>
      <c r="R40" s="767">
        <v>17.980918839000001</v>
      </c>
      <c r="S40" s="767">
        <v>17.321122281000001</v>
      </c>
      <c r="T40" s="767">
        <v>24.167017181999999</v>
      </c>
      <c r="U40" s="767">
        <v>29.384049397999998</v>
      </c>
      <c r="V40" s="767">
        <v>29.981979417000002</v>
      </c>
      <c r="W40" s="767">
        <v>23.723700207</v>
      </c>
      <c r="X40" s="767">
        <v>18.850736737999998</v>
      </c>
      <c r="Y40" s="767">
        <v>17.534744949</v>
      </c>
      <c r="Z40" s="767">
        <v>26.816414891000001</v>
      </c>
      <c r="AA40" s="767">
        <v>23.954991101000001</v>
      </c>
      <c r="AB40" s="767">
        <v>18.355418286999999</v>
      </c>
      <c r="AC40" s="767">
        <v>21.172048201999999</v>
      </c>
      <c r="AD40" s="767">
        <v>17.067192085999999</v>
      </c>
      <c r="AE40" s="767">
        <v>18.952078708999998</v>
      </c>
      <c r="AF40" s="767">
        <v>21.4277832</v>
      </c>
      <c r="AG40" s="767">
        <v>25.641030960999998</v>
      </c>
      <c r="AH40" s="767">
        <v>22.827347253999999</v>
      </c>
      <c r="AI40" s="767">
        <v>17.819908511000001</v>
      </c>
      <c r="AJ40" s="767">
        <v>16.574883475</v>
      </c>
      <c r="AK40" s="767">
        <v>17.214801048000002</v>
      </c>
      <c r="AL40" s="767">
        <v>23.682135295999998</v>
      </c>
      <c r="AM40" s="767">
        <v>26.218818358</v>
      </c>
      <c r="AN40" s="767">
        <v>17.235104842999998</v>
      </c>
      <c r="AO40" s="767">
        <v>18.540511127999999</v>
      </c>
      <c r="AP40" s="767">
        <v>15.530596149000001</v>
      </c>
      <c r="AQ40" s="767">
        <v>16.756243374</v>
      </c>
      <c r="AR40" s="767">
        <v>19.258195006000001</v>
      </c>
      <c r="AS40" s="767">
        <v>22.456825106</v>
      </c>
      <c r="AT40" s="767">
        <v>23.010925725</v>
      </c>
      <c r="AU40" s="767">
        <v>16.794681686000001</v>
      </c>
      <c r="AV40" s="767">
        <v>15.306007267</v>
      </c>
      <c r="AW40" s="767">
        <v>16.494740970999999</v>
      </c>
      <c r="AX40" s="767">
        <v>18.907411435</v>
      </c>
      <c r="AY40" s="767">
        <v>21.752324747999999</v>
      </c>
      <c r="AZ40" s="767">
        <v>15.390233981</v>
      </c>
      <c r="BA40" s="767">
        <v>16.387840942</v>
      </c>
      <c r="BB40" s="767">
        <v>11.895107903</v>
      </c>
      <c r="BC40" s="767">
        <v>13.709525156</v>
      </c>
      <c r="BD40" s="767">
        <v>14.381776457999999</v>
      </c>
      <c r="BE40" s="767">
        <v>20.179125136</v>
      </c>
      <c r="BF40" s="767">
        <v>16.763785465000002</v>
      </c>
      <c r="BG40" s="767">
        <v>15.989750000000001</v>
      </c>
      <c r="BH40" s="767">
        <v>10.94964</v>
      </c>
      <c r="BI40" s="768">
        <v>12.0518</v>
      </c>
      <c r="BJ40" s="768">
        <v>20.84674</v>
      </c>
      <c r="BK40" s="768">
        <v>20.97803</v>
      </c>
      <c r="BL40" s="768">
        <v>13.357419999999999</v>
      </c>
      <c r="BM40" s="768">
        <v>17.051169999999999</v>
      </c>
      <c r="BN40" s="768">
        <v>7.9732770000000004</v>
      </c>
      <c r="BO40" s="768">
        <v>10.7057</v>
      </c>
      <c r="BP40" s="768">
        <v>12.0343</v>
      </c>
      <c r="BQ40" s="768">
        <v>15.967090000000001</v>
      </c>
      <c r="BR40" s="768">
        <v>14.83517</v>
      </c>
      <c r="BS40" s="768">
        <v>6.2149219999999996</v>
      </c>
      <c r="BT40" s="768">
        <v>4.67936</v>
      </c>
      <c r="BU40" s="768">
        <v>8.0484299999999998</v>
      </c>
      <c r="BV40" s="768">
        <v>17.677199999999999</v>
      </c>
    </row>
    <row r="41" spans="1:74" ht="11.1" customHeight="1" x14ac:dyDescent="0.2">
      <c r="A41" s="545" t="s">
        <v>1292</v>
      </c>
      <c r="B41" s="548" t="s">
        <v>90</v>
      </c>
      <c r="C41" s="767">
        <v>25.879842</v>
      </c>
      <c r="D41" s="767">
        <v>21.988144999999999</v>
      </c>
      <c r="E41" s="767">
        <v>22.296655999999999</v>
      </c>
      <c r="F41" s="767">
        <v>20.317347999999999</v>
      </c>
      <c r="G41" s="767">
        <v>22.624492</v>
      </c>
      <c r="H41" s="767">
        <v>23.823356</v>
      </c>
      <c r="I41" s="767">
        <v>24.119212999999998</v>
      </c>
      <c r="J41" s="767">
        <v>24.884819</v>
      </c>
      <c r="K41" s="767">
        <v>23.381674</v>
      </c>
      <c r="L41" s="767">
        <v>22.715461000000001</v>
      </c>
      <c r="M41" s="767">
        <v>21.77224</v>
      </c>
      <c r="N41" s="767">
        <v>24.358706999999999</v>
      </c>
      <c r="O41" s="767">
        <v>25.869942000000002</v>
      </c>
      <c r="P41" s="767">
        <v>22.894964999999999</v>
      </c>
      <c r="Q41" s="767">
        <v>22.776759999999999</v>
      </c>
      <c r="R41" s="767">
        <v>21.009910000000001</v>
      </c>
      <c r="S41" s="767">
        <v>23.781983</v>
      </c>
      <c r="T41" s="767">
        <v>22.568573000000001</v>
      </c>
      <c r="U41" s="767">
        <v>23.285812</v>
      </c>
      <c r="V41" s="767">
        <v>24.755216999999998</v>
      </c>
      <c r="W41" s="767">
        <v>22.739031000000001</v>
      </c>
      <c r="X41" s="767">
        <v>21.501695000000002</v>
      </c>
      <c r="Y41" s="767">
        <v>23.023997999999999</v>
      </c>
      <c r="Z41" s="767">
        <v>24.963118000000001</v>
      </c>
      <c r="AA41" s="767">
        <v>25.975608000000001</v>
      </c>
      <c r="AB41" s="767">
        <v>22.094138000000001</v>
      </c>
      <c r="AC41" s="767">
        <v>22.987617</v>
      </c>
      <c r="AD41" s="767">
        <v>23.029046999999998</v>
      </c>
      <c r="AE41" s="767">
        <v>22.526326000000001</v>
      </c>
      <c r="AF41" s="767">
        <v>24.399435</v>
      </c>
      <c r="AG41" s="767">
        <v>25.376308000000002</v>
      </c>
      <c r="AH41" s="767">
        <v>25.136368999999998</v>
      </c>
      <c r="AI41" s="767">
        <v>23.158773</v>
      </c>
      <c r="AJ41" s="767">
        <v>22.592756999999999</v>
      </c>
      <c r="AK41" s="767">
        <v>23.550314</v>
      </c>
      <c r="AL41" s="767">
        <v>26.189156000000001</v>
      </c>
      <c r="AM41" s="767">
        <v>26.296500999999999</v>
      </c>
      <c r="AN41" s="767">
        <v>22.914876</v>
      </c>
      <c r="AO41" s="767">
        <v>22.497935999999999</v>
      </c>
      <c r="AP41" s="767">
        <v>20.571363000000002</v>
      </c>
      <c r="AQ41" s="767">
        <v>23.991274000000001</v>
      </c>
      <c r="AR41" s="767">
        <v>24.602101000000001</v>
      </c>
      <c r="AS41" s="767">
        <v>25.186368000000002</v>
      </c>
      <c r="AT41" s="767">
        <v>24.820713000000001</v>
      </c>
      <c r="AU41" s="767">
        <v>23.146605999999998</v>
      </c>
      <c r="AV41" s="767">
        <v>22.415308</v>
      </c>
      <c r="AW41" s="767">
        <v>23.336442000000002</v>
      </c>
      <c r="AX41" s="767">
        <v>25.599620999999999</v>
      </c>
      <c r="AY41" s="767">
        <v>25.511693000000001</v>
      </c>
      <c r="AZ41" s="767">
        <v>22.232628999999999</v>
      </c>
      <c r="BA41" s="767">
        <v>21.816561</v>
      </c>
      <c r="BB41" s="767">
        <v>20.985571</v>
      </c>
      <c r="BC41" s="767">
        <v>23.905849</v>
      </c>
      <c r="BD41" s="767">
        <v>23.655968999999999</v>
      </c>
      <c r="BE41" s="767">
        <v>24.594460000000002</v>
      </c>
      <c r="BF41" s="767">
        <v>24.391673999999998</v>
      </c>
      <c r="BG41" s="767">
        <v>22.683309999999999</v>
      </c>
      <c r="BH41" s="767">
        <v>20.874680000000001</v>
      </c>
      <c r="BI41" s="768">
        <v>21.19614</v>
      </c>
      <c r="BJ41" s="768">
        <v>24.754770000000001</v>
      </c>
      <c r="BK41" s="768">
        <v>24.826910000000002</v>
      </c>
      <c r="BL41" s="768">
        <v>22.453060000000001</v>
      </c>
      <c r="BM41" s="768">
        <v>22.749580000000002</v>
      </c>
      <c r="BN41" s="768">
        <v>20.59047</v>
      </c>
      <c r="BO41" s="768">
        <v>22.3704</v>
      </c>
      <c r="BP41" s="768">
        <v>23.141010000000001</v>
      </c>
      <c r="BQ41" s="768">
        <v>23.79053</v>
      </c>
      <c r="BR41" s="768">
        <v>23.947340000000001</v>
      </c>
      <c r="BS41" s="768">
        <v>21.899370000000001</v>
      </c>
      <c r="BT41" s="768">
        <v>22.112410000000001</v>
      </c>
      <c r="BU41" s="768">
        <v>23.06484</v>
      </c>
      <c r="BV41" s="768">
        <v>24.930479999999999</v>
      </c>
    </row>
    <row r="42" spans="1:74" ht="11.1" customHeight="1" x14ac:dyDescent="0.2">
      <c r="A42" s="545" t="s">
        <v>1293</v>
      </c>
      <c r="B42" s="548" t="s">
        <v>1276</v>
      </c>
      <c r="C42" s="767">
        <v>0.57206129900000002</v>
      </c>
      <c r="D42" s="767">
        <v>0.36308932300000002</v>
      </c>
      <c r="E42" s="767">
        <v>0.87458775300000002</v>
      </c>
      <c r="F42" s="767">
        <v>1.1636180389999999</v>
      </c>
      <c r="G42" s="767">
        <v>0.53515704200000003</v>
      </c>
      <c r="H42" s="767">
        <v>0.61073181499999996</v>
      </c>
      <c r="I42" s="767">
        <v>0.86275426700000002</v>
      </c>
      <c r="J42" s="767">
        <v>0.33262001899999999</v>
      </c>
      <c r="K42" s="767">
        <v>0.24100346</v>
      </c>
      <c r="L42" s="767">
        <v>0.52973772299999999</v>
      </c>
      <c r="M42" s="767">
        <v>0.62608849</v>
      </c>
      <c r="N42" s="767">
        <v>0.82849660999999997</v>
      </c>
      <c r="O42" s="767">
        <v>1.0634692670000001</v>
      </c>
      <c r="P42" s="767">
        <v>1.1418708950000001</v>
      </c>
      <c r="Q42" s="767">
        <v>0.93407440399999997</v>
      </c>
      <c r="R42" s="767">
        <v>0.72775716899999998</v>
      </c>
      <c r="S42" s="767">
        <v>0.93658986399999999</v>
      </c>
      <c r="T42" s="767">
        <v>0.52183801399999996</v>
      </c>
      <c r="U42" s="767">
        <v>0.45269007500000003</v>
      </c>
      <c r="V42" s="767">
        <v>0.45478816700000002</v>
      </c>
      <c r="W42" s="767">
        <v>0.28145227</v>
      </c>
      <c r="X42" s="767">
        <v>0.59893685600000002</v>
      </c>
      <c r="Y42" s="767">
        <v>0.43606400400000001</v>
      </c>
      <c r="Z42" s="767">
        <v>0.73328401499999996</v>
      </c>
      <c r="AA42" s="767">
        <v>0.798045424</v>
      </c>
      <c r="AB42" s="767">
        <v>0.80496814800000005</v>
      </c>
      <c r="AC42" s="767">
        <v>0.99830281499999995</v>
      </c>
      <c r="AD42" s="767">
        <v>1.035291518</v>
      </c>
      <c r="AE42" s="767">
        <v>1.1406730279999999</v>
      </c>
      <c r="AF42" s="767">
        <v>0.82161005899999995</v>
      </c>
      <c r="AG42" s="767">
        <v>0.73175539700000003</v>
      </c>
      <c r="AH42" s="767">
        <v>0.58839311100000002</v>
      </c>
      <c r="AI42" s="767">
        <v>0.374261762</v>
      </c>
      <c r="AJ42" s="767">
        <v>0.39159423500000001</v>
      </c>
      <c r="AK42" s="767">
        <v>0.71262800199999998</v>
      </c>
      <c r="AL42" s="767">
        <v>0.45018711099999997</v>
      </c>
      <c r="AM42" s="767">
        <v>0.811087958</v>
      </c>
      <c r="AN42" s="767">
        <v>0.89665849200000003</v>
      </c>
      <c r="AO42" s="767">
        <v>0.89191040099999996</v>
      </c>
      <c r="AP42" s="767">
        <v>1.064679479</v>
      </c>
      <c r="AQ42" s="767">
        <v>1.077067341</v>
      </c>
      <c r="AR42" s="767">
        <v>0.79407940700000001</v>
      </c>
      <c r="AS42" s="767">
        <v>0.82247784300000004</v>
      </c>
      <c r="AT42" s="767">
        <v>1.0318456380000001</v>
      </c>
      <c r="AU42" s="767">
        <v>0.98764116700000004</v>
      </c>
      <c r="AV42" s="767">
        <v>1.073724675</v>
      </c>
      <c r="AW42" s="767">
        <v>1.1616064850000001</v>
      </c>
      <c r="AX42" s="767">
        <v>1.258055114</v>
      </c>
      <c r="AY42" s="767">
        <v>1.257974463</v>
      </c>
      <c r="AZ42" s="767">
        <v>0.98707440999999996</v>
      </c>
      <c r="BA42" s="767">
        <v>1.1180053590000001</v>
      </c>
      <c r="BB42" s="767">
        <v>1.03887481</v>
      </c>
      <c r="BC42" s="767">
        <v>1.0388072559999999</v>
      </c>
      <c r="BD42" s="767">
        <v>0.93883705699999997</v>
      </c>
      <c r="BE42" s="767">
        <v>0.87260127600000004</v>
      </c>
      <c r="BF42" s="767">
        <v>0.594676231</v>
      </c>
      <c r="BG42" s="767">
        <v>0.79870839999999999</v>
      </c>
      <c r="BH42" s="767">
        <v>0.88491200000000003</v>
      </c>
      <c r="BI42" s="768">
        <v>0.93376440000000005</v>
      </c>
      <c r="BJ42" s="768">
        <v>0.96811060000000004</v>
      </c>
      <c r="BK42" s="768">
        <v>1.1272470000000001</v>
      </c>
      <c r="BL42" s="768">
        <v>0.86024069999999997</v>
      </c>
      <c r="BM42" s="768">
        <v>0.88982680000000003</v>
      </c>
      <c r="BN42" s="768">
        <v>0.88825549999999998</v>
      </c>
      <c r="BO42" s="768">
        <v>0.79411129999999996</v>
      </c>
      <c r="BP42" s="768">
        <v>0.68169179999999996</v>
      </c>
      <c r="BQ42" s="768">
        <v>0.62015699999999996</v>
      </c>
      <c r="BR42" s="768">
        <v>0.57319799999999999</v>
      </c>
      <c r="BS42" s="768">
        <v>0.68777790000000005</v>
      </c>
      <c r="BT42" s="768">
        <v>0.78408149999999999</v>
      </c>
      <c r="BU42" s="768">
        <v>0.8846581</v>
      </c>
      <c r="BV42" s="768">
        <v>0.9669333</v>
      </c>
    </row>
    <row r="43" spans="1:74" ht="11.1" customHeight="1" x14ac:dyDescent="0.2">
      <c r="A43" s="545" t="s">
        <v>1294</v>
      </c>
      <c r="B43" s="548" t="s">
        <v>1379</v>
      </c>
      <c r="C43" s="767">
        <v>2.417744501</v>
      </c>
      <c r="D43" s="767">
        <v>2.1585111210000001</v>
      </c>
      <c r="E43" s="767">
        <v>2.4123294159999999</v>
      </c>
      <c r="F43" s="767">
        <v>2.37233318</v>
      </c>
      <c r="G43" s="767">
        <v>1.967468123</v>
      </c>
      <c r="H43" s="767">
        <v>1.720651978</v>
      </c>
      <c r="I43" s="767">
        <v>1.4222728609999999</v>
      </c>
      <c r="J43" s="767">
        <v>1.429804335</v>
      </c>
      <c r="K43" s="767">
        <v>1.5703562799999999</v>
      </c>
      <c r="L43" s="767">
        <v>2.4788731319999999</v>
      </c>
      <c r="M43" s="767">
        <v>2.8178783049999998</v>
      </c>
      <c r="N43" s="767">
        <v>2.7671452699999999</v>
      </c>
      <c r="O43" s="767">
        <v>2.9361418499999998</v>
      </c>
      <c r="P43" s="767">
        <v>2.708158466</v>
      </c>
      <c r="Q43" s="767">
        <v>2.6343297190000001</v>
      </c>
      <c r="R43" s="767">
        <v>2.4044776419999998</v>
      </c>
      <c r="S43" s="767">
        <v>1.997031972</v>
      </c>
      <c r="T43" s="767">
        <v>1.8325050460000001</v>
      </c>
      <c r="U43" s="767">
        <v>1.518722313</v>
      </c>
      <c r="V43" s="767">
        <v>1.445573008</v>
      </c>
      <c r="W43" s="767">
        <v>1.7743249649999999</v>
      </c>
      <c r="X43" s="767">
        <v>2.3052060399999998</v>
      </c>
      <c r="Y43" s="767">
        <v>2.5488295650000001</v>
      </c>
      <c r="Z43" s="767">
        <v>3.0646359040000002</v>
      </c>
      <c r="AA43" s="767">
        <v>2.560297056</v>
      </c>
      <c r="AB43" s="767">
        <v>2.7550446260000001</v>
      </c>
      <c r="AC43" s="767">
        <v>3.0723645570000002</v>
      </c>
      <c r="AD43" s="767">
        <v>2.7226200660000002</v>
      </c>
      <c r="AE43" s="767">
        <v>2.5967221</v>
      </c>
      <c r="AF43" s="767">
        <v>2.2607283040000001</v>
      </c>
      <c r="AG43" s="767">
        <v>1.631737062</v>
      </c>
      <c r="AH43" s="767">
        <v>1.4844315450000001</v>
      </c>
      <c r="AI43" s="767">
        <v>1.676003656</v>
      </c>
      <c r="AJ43" s="767">
        <v>2.708697656</v>
      </c>
      <c r="AK43" s="767">
        <v>3.1075799989999999</v>
      </c>
      <c r="AL43" s="767">
        <v>3.6511412499999998</v>
      </c>
      <c r="AM43" s="767">
        <v>3.5407648420000002</v>
      </c>
      <c r="AN43" s="767">
        <v>2.8668576240000001</v>
      </c>
      <c r="AO43" s="767">
        <v>3.185659722</v>
      </c>
      <c r="AP43" s="767">
        <v>2.872394184</v>
      </c>
      <c r="AQ43" s="767">
        <v>2.5824383380000002</v>
      </c>
      <c r="AR43" s="767">
        <v>2.1805270019999998</v>
      </c>
      <c r="AS43" s="767">
        <v>2.0012897220000001</v>
      </c>
      <c r="AT43" s="767">
        <v>2.0563902390000002</v>
      </c>
      <c r="AU43" s="767">
        <v>1.9743693680000001</v>
      </c>
      <c r="AV43" s="767">
        <v>2.8357726900000002</v>
      </c>
      <c r="AW43" s="767">
        <v>2.7291114109999999</v>
      </c>
      <c r="AX43" s="767">
        <v>2.8909888810000002</v>
      </c>
      <c r="AY43" s="767">
        <v>3.0459970140000001</v>
      </c>
      <c r="AZ43" s="767">
        <v>2.654985554</v>
      </c>
      <c r="BA43" s="767">
        <v>3.101657243</v>
      </c>
      <c r="BB43" s="767">
        <v>3.4596386770000001</v>
      </c>
      <c r="BC43" s="767">
        <v>2.8833307549999998</v>
      </c>
      <c r="BD43" s="767">
        <v>2.8842023609999998</v>
      </c>
      <c r="BE43" s="767">
        <v>2.4078305090000001</v>
      </c>
      <c r="BF43" s="767">
        <v>2.1841209140000002</v>
      </c>
      <c r="BG43" s="767">
        <v>2.2007289999999999</v>
      </c>
      <c r="BH43" s="767">
        <v>3.0740310000000002</v>
      </c>
      <c r="BI43" s="768">
        <v>3.014888</v>
      </c>
      <c r="BJ43" s="768">
        <v>3.0321549999999999</v>
      </c>
      <c r="BK43" s="768">
        <v>3.3802910000000002</v>
      </c>
      <c r="BL43" s="768">
        <v>2.9053960000000001</v>
      </c>
      <c r="BM43" s="768">
        <v>3.1241599999999998</v>
      </c>
      <c r="BN43" s="768">
        <v>3.99892</v>
      </c>
      <c r="BO43" s="768">
        <v>3.224926</v>
      </c>
      <c r="BP43" s="768">
        <v>2.9089429999999998</v>
      </c>
      <c r="BQ43" s="768">
        <v>2.6653600000000002</v>
      </c>
      <c r="BR43" s="768">
        <v>2.4983309999999999</v>
      </c>
      <c r="BS43" s="768">
        <v>2.0752619999999999</v>
      </c>
      <c r="BT43" s="768">
        <v>3.2731050000000002</v>
      </c>
      <c r="BU43" s="768">
        <v>3.0047619999999999</v>
      </c>
      <c r="BV43" s="768">
        <v>3.6595070000000001</v>
      </c>
    </row>
    <row r="44" spans="1:74" ht="11.1" customHeight="1" x14ac:dyDescent="0.2">
      <c r="A44" s="545" t="s">
        <v>1295</v>
      </c>
      <c r="B44" s="546" t="s">
        <v>1380</v>
      </c>
      <c r="C44" s="767">
        <v>0.43402327800000001</v>
      </c>
      <c r="D44" s="767">
        <v>1.4448844300000001</v>
      </c>
      <c r="E44" s="767">
        <v>0.31102817700000002</v>
      </c>
      <c r="F44" s="767">
        <v>0.26763611799999998</v>
      </c>
      <c r="G44" s="767">
        <v>0.28718337199999999</v>
      </c>
      <c r="H44" s="767">
        <v>0.25615654300000001</v>
      </c>
      <c r="I44" s="767">
        <v>0.32260214199999998</v>
      </c>
      <c r="J44" s="767">
        <v>0.217068659</v>
      </c>
      <c r="K44" s="767">
        <v>0.224693375</v>
      </c>
      <c r="L44" s="767">
        <v>0.28629315999999999</v>
      </c>
      <c r="M44" s="767">
        <v>0.33839651799999998</v>
      </c>
      <c r="N44" s="767">
        <v>0.22843144400000001</v>
      </c>
      <c r="O44" s="767">
        <v>0.35681311300000002</v>
      </c>
      <c r="P44" s="767">
        <v>0.31674705399999997</v>
      </c>
      <c r="Q44" s="767">
        <v>0.27369399799999999</v>
      </c>
      <c r="R44" s="767">
        <v>0.19157453699999999</v>
      </c>
      <c r="S44" s="767">
        <v>0.29065244600000001</v>
      </c>
      <c r="T44" s="767">
        <v>0.20688026000000001</v>
      </c>
      <c r="U44" s="767">
        <v>0.18887401000000001</v>
      </c>
      <c r="V44" s="767">
        <v>0.19731258199999999</v>
      </c>
      <c r="W44" s="767">
        <v>0.114922803</v>
      </c>
      <c r="X44" s="767">
        <v>0.18155084799999999</v>
      </c>
      <c r="Y44" s="767">
        <v>0.21502027200000001</v>
      </c>
      <c r="Z44" s="767">
        <v>0.230653946</v>
      </c>
      <c r="AA44" s="767">
        <v>0.26449780899999997</v>
      </c>
      <c r="AB44" s="767">
        <v>0.213477746</v>
      </c>
      <c r="AC44" s="767">
        <v>0.178053884</v>
      </c>
      <c r="AD44" s="767">
        <v>0.15463276400000001</v>
      </c>
      <c r="AE44" s="767">
        <v>0.25956494099999999</v>
      </c>
      <c r="AF44" s="767">
        <v>0.19566656299999999</v>
      </c>
      <c r="AG44" s="767">
        <v>9.7388484999999997E-2</v>
      </c>
      <c r="AH44" s="767">
        <v>0.14666842799999999</v>
      </c>
      <c r="AI44" s="767">
        <v>0.146453587</v>
      </c>
      <c r="AJ44" s="767">
        <v>0.17753909200000001</v>
      </c>
      <c r="AK44" s="767">
        <v>0.22085178499999999</v>
      </c>
      <c r="AL44" s="767">
        <v>0.31405536899999997</v>
      </c>
      <c r="AM44" s="767">
        <v>1.634717939</v>
      </c>
      <c r="AN44" s="767">
        <v>0.214526519</v>
      </c>
      <c r="AO44" s="767">
        <v>0.15956361299999999</v>
      </c>
      <c r="AP44" s="767">
        <v>0.22991201</v>
      </c>
      <c r="AQ44" s="767">
        <v>0.25073255</v>
      </c>
      <c r="AR44" s="767">
        <v>0.25162770899999998</v>
      </c>
      <c r="AS44" s="767">
        <v>0.117848968</v>
      </c>
      <c r="AT44" s="767">
        <v>0.13185066000000001</v>
      </c>
      <c r="AU44" s="767">
        <v>0.16007829000000001</v>
      </c>
      <c r="AV44" s="767">
        <v>0.23788077999999999</v>
      </c>
      <c r="AW44" s="767">
        <v>0.30973095</v>
      </c>
      <c r="AX44" s="767">
        <v>0.30091820800000002</v>
      </c>
      <c r="AY44" s="767">
        <v>0.41382940699999998</v>
      </c>
      <c r="AZ44" s="767">
        <v>0.26313574699999998</v>
      </c>
      <c r="BA44" s="767">
        <v>0.1991184</v>
      </c>
      <c r="BB44" s="767">
        <v>0.23073523100000001</v>
      </c>
      <c r="BC44" s="767">
        <v>0.232221387</v>
      </c>
      <c r="BD44" s="767">
        <v>0.203374359</v>
      </c>
      <c r="BE44" s="767">
        <v>0.13370167299999999</v>
      </c>
      <c r="BF44" s="767">
        <v>0.22996936500000001</v>
      </c>
      <c r="BG44" s="767">
        <v>0.1935936</v>
      </c>
      <c r="BH44" s="767">
        <v>0.30731530000000001</v>
      </c>
      <c r="BI44" s="768">
        <v>0.30455579999999999</v>
      </c>
      <c r="BJ44" s="768">
        <v>0.30629390000000001</v>
      </c>
      <c r="BK44" s="768">
        <v>0.40885510000000003</v>
      </c>
      <c r="BL44" s="768">
        <v>0.35119040000000001</v>
      </c>
      <c r="BM44" s="768">
        <v>0.22021019999999999</v>
      </c>
      <c r="BN44" s="768">
        <v>0.31298490000000001</v>
      </c>
      <c r="BO44" s="768">
        <v>0.266268</v>
      </c>
      <c r="BP44" s="768">
        <v>0.24938440000000001</v>
      </c>
      <c r="BQ44" s="768">
        <v>0.1202888</v>
      </c>
      <c r="BR44" s="768">
        <v>0.21692600000000001</v>
      </c>
      <c r="BS44" s="768">
        <v>8.4994100000000003E-2</v>
      </c>
      <c r="BT44" s="768">
        <v>0.2057408</v>
      </c>
      <c r="BU44" s="768">
        <v>0.25963979999999998</v>
      </c>
      <c r="BV44" s="768">
        <v>0.30817149999999999</v>
      </c>
    </row>
    <row r="45" spans="1:74" ht="11.1" customHeight="1" x14ac:dyDescent="0.2">
      <c r="A45" s="545" t="s">
        <v>1296</v>
      </c>
      <c r="B45" s="548" t="s">
        <v>1280</v>
      </c>
      <c r="C45" s="767">
        <v>76.232255663000004</v>
      </c>
      <c r="D45" s="767">
        <v>72.023058918999993</v>
      </c>
      <c r="E45" s="767">
        <v>66.633827487999994</v>
      </c>
      <c r="F45" s="767">
        <v>54.747899906999997</v>
      </c>
      <c r="G45" s="767">
        <v>61.309549228000002</v>
      </c>
      <c r="H45" s="767">
        <v>67.544833100000005</v>
      </c>
      <c r="I45" s="767">
        <v>74.412779510999997</v>
      </c>
      <c r="J45" s="767">
        <v>72.792523036999995</v>
      </c>
      <c r="K45" s="767">
        <v>66.794242886999996</v>
      </c>
      <c r="L45" s="767">
        <v>58.137468224000003</v>
      </c>
      <c r="M45" s="767">
        <v>57.614545477999997</v>
      </c>
      <c r="N45" s="767">
        <v>60.698353627000003</v>
      </c>
      <c r="O45" s="767">
        <v>72.287189634000001</v>
      </c>
      <c r="P45" s="767">
        <v>64.908428533000006</v>
      </c>
      <c r="Q45" s="767">
        <v>58.932642944000001</v>
      </c>
      <c r="R45" s="767">
        <v>55.604741304000001</v>
      </c>
      <c r="S45" s="767">
        <v>59.450019238000003</v>
      </c>
      <c r="T45" s="767">
        <v>69.119688643999993</v>
      </c>
      <c r="U45" s="767">
        <v>79.964737256999996</v>
      </c>
      <c r="V45" s="767">
        <v>82.198022546000004</v>
      </c>
      <c r="W45" s="767">
        <v>68.083074664999998</v>
      </c>
      <c r="X45" s="767">
        <v>59.572928537000003</v>
      </c>
      <c r="Y45" s="767">
        <v>59.518385711999997</v>
      </c>
      <c r="Z45" s="767">
        <v>71.182236322999998</v>
      </c>
      <c r="AA45" s="767">
        <v>69.519746828999999</v>
      </c>
      <c r="AB45" s="767">
        <v>59.654255040000002</v>
      </c>
      <c r="AC45" s="767">
        <v>66.037433923999998</v>
      </c>
      <c r="AD45" s="767">
        <v>57.285844732000001</v>
      </c>
      <c r="AE45" s="767">
        <v>60.534828955000002</v>
      </c>
      <c r="AF45" s="767">
        <v>68.604753141000003</v>
      </c>
      <c r="AG45" s="767">
        <v>76.921200709999994</v>
      </c>
      <c r="AH45" s="767">
        <v>71.859462639</v>
      </c>
      <c r="AI45" s="767">
        <v>62.749817460000003</v>
      </c>
      <c r="AJ45" s="767">
        <v>59.810848123</v>
      </c>
      <c r="AK45" s="767">
        <v>61.388615363</v>
      </c>
      <c r="AL45" s="767">
        <v>73.235761620999995</v>
      </c>
      <c r="AM45" s="767">
        <v>76.358797585999994</v>
      </c>
      <c r="AN45" s="767">
        <v>62.135431846000003</v>
      </c>
      <c r="AO45" s="767">
        <v>65.110662070000004</v>
      </c>
      <c r="AP45" s="767">
        <v>56.887328189999998</v>
      </c>
      <c r="AQ45" s="767">
        <v>62.954201042999998</v>
      </c>
      <c r="AR45" s="767">
        <v>68.885520557000007</v>
      </c>
      <c r="AS45" s="767">
        <v>76.982281451999995</v>
      </c>
      <c r="AT45" s="767">
        <v>78.739859515999996</v>
      </c>
      <c r="AU45" s="767">
        <v>67.715212144999995</v>
      </c>
      <c r="AV45" s="767">
        <v>62.249522124000002</v>
      </c>
      <c r="AW45" s="767">
        <v>63.530804726</v>
      </c>
      <c r="AX45" s="767">
        <v>70.232796765000003</v>
      </c>
      <c r="AY45" s="767">
        <v>75.162760125999995</v>
      </c>
      <c r="AZ45" s="767">
        <v>64.484647409000004</v>
      </c>
      <c r="BA45" s="767">
        <v>65.758676317999999</v>
      </c>
      <c r="BB45" s="767">
        <v>56.233445842999998</v>
      </c>
      <c r="BC45" s="767">
        <v>61.929191971000002</v>
      </c>
      <c r="BD45" s="767">
        <v>67.486679671000005</v>
      </c>
      <c r="BE45" s="767">
        <v>81.493850710000004</v>
      </c>
      <c r="BF45" s="767">
        <v>75.405439572000006</v>
      </c>
      <c r="BG45" s="767">
        <v>71.207260000000005</v>
      </c>
      <c r="BH45" s="767">
        <v>60.502580000000002</v>
      </c>
      <c r="BI45" s="768">
        <v>62.229140000000001</v>
      </c>
      <c r="BJ45" s="768">
        <v>72.310559999999995</v>
      </c>
      <c r="BK45" s="768">
        <v>72.483500000000006</v>
      </c>
      <c r="BL45" s="768">
        <v>64.942120000000003</v>
      </c>
      <c r="BM45" s="768">
        <v>65.941599999999994</v>
      </c>
      <c r="BN45" s="768">
        <v>54.551810000000003</v>
      </c>
      <c r="BO45" s="768">
        <v>59.954430000000002</v>
      </c>
      <c r="BP45" s="768">
        <v>68.05583</v>
      </c>
      <c r="BQ45" s="768">
        <v>77.226510000000005</v>
      </c>
      <c r="BR45" s="768">
        <v>74.444820000000007</v>
      </c>
      <c r="BS45" s="768">
        <v>59.564920000000001</v>
      </c>
      <c r="BT45" s="768">
        <v>53.93909</v>
      </c>
      <c r="BU45" s="768">
        <v>62.247010000000003</v>
      </c>
      <c r="BV45" s="768">
        <v>72.804280000000006</v>
      </c>
    </row>
    <row r="46" spans="1:74" ht="11.1" customHeight="1" x14ac:dyDescent="0.2">
      <c r="A46" s="545" t="s">
        <v>1297</v>
      </c>
      <c r="B46" s="546" t="s">
        <v>1381</v>
      </c>
      <c r="C46" s="767">
        <v>74.224627838999993</v>
      </c>
      <c r="D46" s="767">
        <v>71.798244628999996</v>
      </c>
      <c r="E46" s="767">
        <v>65.457601412000002</v>
      </c>
      <c r="F46" s="767">
        <v>53.856121059000003</v>
      </c>
      <c r="G46" s="767">
        <v>60.35469827</v>
      </c>
      <c r="H46" s="767">
        <v>65.774625623999995</v>
      </c>
      <c r="I46" s="767">
        <v>72.464524734999998</v>
      </c>
      <c r="J46" s="767">
        <v>70.750862372</v>
      </c>
      <c r="K46" s="767">
        <v>63.950879895999996</v>
      </c>
      <c r="L46" s="767">
        <v>55.867356516999997</v>
      </c>
      <c r="M46" s="767">
        <v>55.865897668000002</v>
      </c>
      <c r="N46" s="767">
        <v>59.496487201999997</v>
      </c>
      <c r="O46" s="767">
        <v>70.783386598000007</v>
      </c>
      <c r="P46" s="767">
        <v>63.144621803</v>
      </c>
      <c r="Q46" s="767">
        <v>57.851524730000001</v>
      </c>
      <c r="R46" s="767">
        <v>54.080516709999998</v>
      </c>
      <c r="S46" s="767">
        <v>56.722280335999997</v>
      </c>
      <c r="T46" s="767">
        <v>65.559515415000007</v>
      </c>
      <c r="U46" s="767">
        <v>76.251551413000001</v>
      </c>
      <c r="V46" s="767">
        <v>78.302944901999993</v>
      </c>
      <c r="W46" s="767">
        <v>64.211988141999996</v>
      </c>
      <c r="X46" s="767">
        <v>55.203592309999998</v>
      </c>
      <c r="Y46" s="767">
        <v>56.188326668999999</v>
      </c>
      <c r="Z46" s="767">
        <v>67.908786245000002</v>
      </c>
      <c r="AA46" s="767">
        <v>67.021838926000001</v>
      </c>
      <c r="AB46" s="767">
        <v>56.414558661999997</v>
      </c>
      <c r="AC46" s="767">
        <v>61.732817752999999</v>
      </c>
      <c r="AD46" s="767">
        <v>52.921225735</v>
      </c>
      <c r="AE46" s="767">
        <v>56.520581403000001</v>
      </c>
      <c r="AF46" s="767">
        <v>65.049256092999997</v>
      </c>
      <c r="AG46" s="767">
        <v>73.298650925999993</v>
      </c>
      <c r="AH46" s="767">
        <v>68.071422100999996</v>
      </c>
      <c r="AI46" s="767">
        <v>59.243592638999999</v>
      </c>
      <c r="AJ46" s="767">
        <v>57.608129532</v>
      </c>
      <c r="AK46" s="767">
        <v>59.516926499</v>
      </c>
      <c r="AL46" s="767">
        <v>70.518116535999994</v>
      </c>
      <c r="AM46" s="767">
        <v>76.875186959999994</v>
      </c>
      <c r="AN46" s="767">
        <v>59.822723119000003</v>
      </c>
      <c r="AO46" s="767">
        <v>63.964951833000001</v>
      </c>
      <c r="AP46" s="767">
        <v>56.312131741000002</v>
      </c>
      <c r="AQ46" s="767">
        <v>61.127802572</v>
      </c>
      <c r="AR46" s="767">
        <v>66.520763763000005</v>
      </c>
      <c r="AS46" s="767">
        <v>75.038660727999996</v>
      </c>
      <c r="AT46" s="767">
        <v>75.768420411999998</v>
      </c>
      <c r="AU46" s="767">
        <v>64.980953682999996</v>
      </c>
      <c r="AV46" s="767">
        <v>60.673143347</v>
      </c>
      <c r="AW46" s="767">
        <v>61.858300505000003</v>
      </c>
      <c r="AX46" s="767">
        <v>65.508054633</v>
      </c>
      <c r="AY46" s="767">
        <v>72.425605516000005</v>
      </c>
      <c r="AZ46" s="767">
        <v>61.773849595999998</v>
      </c>
      <c r="BA46" s="767">
        <v>63.022507335999997</v>
      </c>
      <c r="BB46" s="767">
        <v>53.665184371000002</v>
      </c>
      <c r="BC46" s="767">
        <v>58.763174544999998</v>
      </c>
      <c r="BD46" s="767">
        <v>62.990972558999999</v>
      </c>
      <c r="BE46" s="767">
        <v>78.277506082000002</v>
      </c>
      <c r="BF46" s="767">
        <v>72.431911419000002</v>
      </c>
      <c r="BG46" s="767">
        <v>63.089278169000004</v>
      </c>
      <c r="BH46" s="767">
        <v>59.503300897000003</v>
      </c>
      <c r="BI46" s="768">
        <v>59.179780000000001</v>
      </c>
      <c r="BJ46" s="768">
        <v>67.091149999999999</v>
      </c>
      <c r="BK46" s="768">
        <v>70.329809999999995</v>
      </c>
      <c r="BL46" s="768">
        <v>64.408029999999997</v>
      </c>
      <c r="BM46" s="768">
        <v>62.328440000000001</v>
      </c>
      <c r="BN46" s="768">
        <v>52.451439999999998</v>
      </c>
      <c r="BO46" s="768">
        <v>57.568330000000003</v>
      </c>
      <c r="BP46" s="768">
        <v>63.012819999999998</v>
      </c>
      <c r="BQ46" s="768">
        <v>74.241960000000006</v>
      </c>
      <c r="BR46" s="768">
        <v>71.93074</v>
      </c>
      <c r="BS46" s="768">
        <v>59.74268</v>
      </c>
      <c r="BT46" s="768">
        <v>56.134709999999998</v>
      </c>
      <c r="BU46" s="768">
        <v>58.013370000000002</v>
      </c>
      <c r="BV46" s="768">
        <v>67.13767</v>
      </c>
    </row>
    <row r="47" spans="1:74" ht="11.1" customHeight="1" x14ac:dyDescent="0.2">
      <c r="A47" s="539"/>
      <c r="B47" s="131" t="s">
        <v>1298</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249"/>
      <c r="BI47" s="360"/>
      <c r="BJ47" s="360"/>
      <c r="BK47" s="360"/>
      <c r="BL47" s="360"/>
      <c r="BM47" s="360"/>
      <c r="BN47" s="360"/>
      <c r="BO47" s="360"/>
      <c r="BP47" s="360"/>
      <c r="BQ47" s="360"/>
      <c r="BR47" s="360"/>
      <c r="BS47" s="360"/>
      <c r="BT47" s="360"/>
      <c r="BU47" s="360"/>
      <c r="BV47" s="360"/>
    </row>
    <row r="48" spans="1:74" ht="11.1" customHeight="1" x14ac:dyDescent="0.2">
      <c r="A48" s="545" t="s">
        <v>1299</v>
      </c>
      <c r="B48" s="546" t="s">
        <v>88</v>
      </c>
      <c r="C48" s="767">
        <v>17.533667128000001</v>
      </c>
      <c r="D48" s="767">
        <v>17.051576889</v>
      </c>
      <c r="E48" s="767">
        <v>15.792725294</v>
      </c>
      <c r="F48" s="767">
        <v>14.004700601</v>
      </c>
      <c r="G48" s="767">
        <v>16.807149876</v>
      </c>
      <c r="H48" s="767">
        <v>19.701701076999999</v>
      </c>
      <c r="I48" s="767">
        <v>21.34807524</v>
      </c>
      <c r="J48" s="767">
        <v>19.955436852999998</v>
      </c>
      <c r="K48" s="767">
        <v>18.028417548</v>
      </c>
      <c r="L48" s="767">
        <v>16.630832503000001</v>
      </c>
      <c r="M48" s="767">
        <v>17.199730012</v>
      </c>
      <c r="N48" s="767">
        <v>17.928860649000001</v>
      </c>
      <c r="O48" s="767">
        <v>19.256691363000002</v>
      </c>
      <c r="P48" s="767">
        <v>17.523828962</v>
      </c>
      <c r="Q48" s="767">
        <v>18.171821225999999</v>
      </c>
      <c r="R48" s="767">
        <v>16.122769632000001</v>
      </c>
      <c r="S48" s="767">
        <v>18.732807265000002</v>
      </c>
      <c r="T48" s="767">
        <v>21.632058849</v>
      </c>
      <c r="U48" s="767">
        <v>23.602094975</v>
      </c>
      <c r="V48" s="767">
        <v>23.579211653000002</v>
      </c>
      <c r="W48" s="767">
        <v>20.217103531999999</v>
      </c>
      <c r="X48" s="767">
        <v>15.698680157</v>
      </c>
      <c r="Y48" s="767">
        <v>15.409233052999999</v>
      </c>
      <c r="Z48" s="767">
        <v>17.065989313999999</v>
      </c>
      <c r="AA48" s="767">
        <v>16.178135251</v>
      </c>
      <c r="AB48" s="767">
        <v>15.434616316</v>
      </c>
      <c r="AC48" s="767">
        <v>18.671552233</v>
      </c>
      <c r="AD48" s="767">
        <v>16.160540756</v>
      </c>
      <c r="AE48" s="767">
        <v>17.886187654</v>
      </c>
      <c r="AF48" s="767">
        <v>18.967394837000001</v>
      </c>
      <c r="AG48" s="767">
        <v>22.729223112</v>
      </c>
      <c r="AH48" s="767">
        <v>22.094827188</v>
      </c>
      <c r="AI48" s="767">
        <v>18.684068444000001</v>
      </c>
      <c r="AJ48" s="767">
        <v>16.843442113999998</v>
      </c>
      <c r="AK48" s="767">
        <v>17.341719069</v>
      </c>
      <c r="AL48" s="767">
        <v>19.805823475</v>
      </c>
      <c r="AM48" s="767">
        <v>21.111847431000001</v>
      </c>
      <c r="AN48" s="767">
        <v>16.842808183999999</v>
      </c>
      <c r="AO48" s="767">
        <v>18.815603347</v>
      </c>
      <c r="AP48" s="767">
        <v>16.569318773999999</v>
      </c>
      <c r="AQ48" s="767">
        <v>19.468101379</v>
      </c>
      <c r="AR48" s="767">
        <v>21.745044674999999</v>
      </c>
      <c r="AS48" s="767">
        <v>25.440577935</v>
      </c>
      <c r="AT48" s="767">
        <v>24.849993065</v>
      </c>
      <c r="AU48" s="767">
        <v>23.696181516999999</v>
      </c>
      <c r="AV48" s="767">
        <v>20.017831301000001</v>
      </c>
      <c r="AW48" s="767">
        <v>18.806005803000001</v>
      </c>
      <c r="AX48" s="767">
        <v>17.241582118</v>
      </c>
      <c r="AY48" s="767">
        <v>19.018943024999999</v>
      </c>
      <c r="AZ48" s="767">
        <v>18.490369790999999</v>
      </c>
      <c r="BA48" s="767">
        <v>18.746191203999999</v>
      </c>
      <c r="BB48" s="767">
        <v>16.298943611999999</v>
      </c>
      <c r="BC48" s="767">
        <v>20.762144575000001</v>
      </c>
      <c r="BD48" s="767">
        <v>22.180786776000001</v>
      </c>
      <c r="BE48" s="767">
        <v>26.185035749000001</v>
      </c>
      <c r="BF48" s="767">
        <v>26.829690717999998</v>
      </c>
      <c r="BG48" s="767">
        <v>25.231860000000001</v>
      </c>
      <c r="BH48" s="767">
        <v>21.69622</v>
      </c>
      <c r="BI48" s="768">
        <v>18.745979999999999</v>
      </c>
      <c r="BJ48" s="768">
        <v>21.629159999999999</v>
      </c>
      <c r="BK48" s="768">
        <v>19.479279999999999</v>
      </c>
      <c r="BL48" s="768">
        <v>22.07236</v>
      </c>
      <c r="BM48" s="768">
        <v>18.755030000000001</v>
      </c>
      <c r="BN48" s="768">
        <v>18.28773</v>
      </c>
      <c r="BO48" s="768">
        <v>23.006740000000001</v>
      </c>
      <c r="BP48" s="768">
        <v>23.47756</v>
      </c>
      <c r="BQ48" s="768">
        <v>26.506409999999999</v>
      </c>
      <c r="BR48" s="768">
        <v>26.95318</v>
      </c>
      <c r="BS48" s="768">
        <v>24.808140000000002</v>
      </c>
      <c r="BT48" s="768">
        <v>22.05941</v>
      </c>
      <c r="BU48" s="768">
        <v>20.168510000000001</v>
      </c>
      <c r="BV48" s="768">
        <v>22.923469999999998</v>
      </c>
    </row>
    <row r="49" spans="1:74" ht="11.1" customHeight="1" x14ac:dyDescent="0.2">
      <c r="A49" s="545" t="s">
        <v>1300</v>
      </c>
      <c r="B49" s="548" t="s">
        <v>87</v>
      </c>
      <c r="C49" s="767">
        <v>21.616561358999999</v>
      </c>
      <c r="D49" s="767">
        <v>23.353296698000001</v>
      </c>
      <c r="E49" s="767">
        <v>17.528869265000001</v>
      </c>
      <c r="F49" s="767">
        <v>14.343310375</v>
      </c>
      <c r="G49" s="767">
        <v>19.510048952999998</v>
      </c>
      <c r="H49" s="767">
        <v>24.671553326000002</v>
      </c>
      <c r="I49" s="767">
        <v>26.833496310000001</v>
      </c>
      <c r="J49" s="767">
        <v>25.050198724000001</v>
      </c>
      <c r="K49" s="767">
        <v>19.970579141000002</v>
      </c>
      <c r="L49" s="767">
        <v>13.571702217</v>
      </c>
      <c r="M49" s="767">
        <v>11.960430430000001</v>
      </c>
      <c r="N49" s="767">
        <v>11.664586525000001</v>
      </c>
      <c r="O49" s="767">
        <v>19.153949877999999</v>
      </c>
      <c r="P49" s="767">
        <v>16.056153513999998</v>
      </c>
      <c r="Q49" s="767">
        <v>11.708397120000001</v>
      </c>
      <c r="R49" s="767">
        <v>11.791401899</v>
      </c>
      <c r="S49" s="767">
        <v>14.906598767</v>
      </c>
      <c r="T49" s="767">
        <v>21.872853398</v>
      </c>
      <c r="U49" s="767">
        <v>25.920662968999999</v>
      </c>
      <c r="V49" s="767">
        <v>25.462799619999998</v>
      </c>
      <c r="W49" s="767">
        <v>20.652955613</v>
      </c>
      <c r="X49" s="767">
        <v>15.893888091000001</v>
      </c>
      <c r="Y49" s="767">
        <v>13.831099399999999</v>
      </c>
      <c r="Z49" s="767">
        <v>18.055262531</v>
      </c>
      <c r="AA49" s="767">
        <v>17.247741010999999</v>
      </c>
      <c r="AB49" s="767">
        <v>11.890329634</v>
      </c>
      <c r="AC49" s="767">
        <v>14.017166448999999</v>
      </c>
      <c r="AD49" s="767">
        <v>13.908072122</v>
      </c>
      <c r="AE49" s="767">
        <v>16.137642135</v>
      </c>
      <c r="AF49" s="767">
        <v>18.537580643999998</v>
      </c>
      <c r="AG49" s="767">
        <v>22.603138940000001</v>
      </c>
      <c r="AH49" s="767">
        <v>20.709574739000001</v>
      </c>
      <c r="AI49" s="767">
        <v>14.668072658</v>
      </c>
      <c r="AJ49" s="767">
        <v>13.464474992</v>
      </c>
      <c r="AK49" s="767">
        <v>11.613682020000001</v>
      </c>
      <c r="AL49" s="767">
        <v>16.108275617</v>
      </c>
      <c r="AM49" s="767">
        <v>21.974256937</v>
      </c>
      <c r="AN49" s="767">
        <v>10.792218233</v>
      </c>
      <c r="AO49" s="767">
        <v>11.484672120999999</v>
      </c>
      <c r="AP49" s="767">
        <v>10.505463739</v>
      </c>
      <c r="AQ49" s="767">
        <v>15.148293546</v>
      </c>
      <c r="AR49" s="767">
        <v>19.356741023000001</v>
      </c>
      <c r="AS49" s="767">
        <v>18.855354074000001</v>
      </c>
      <c r="AT49" s="767">
        <v>18.496230815000001</v>
      </c>
      <c r="AU49" s="767">
        <v>16.554136192000001</v>
      </c>
      <c r="AV49" s="767">
        <v>13.660126096999999</v>
      </c>
      <c r="AW49" s="767">
        <v>13.983456367</v>
      </c>
      <c r="AX49" s="767">
        <v>14.688913333</v>
      </c>
      <c r="AY49" s="767">
        <v>14.934652923</v>
      </c>
      <c r="AZ49" s="767">
        <v>8.9798332379999994</v>
      </c>
      <c r="BA49" s="767">
        <v>11.153107417999999</v>
      </c>
      <c r="BB49" s="767">
        <v>9.8626930080000008</v>
      </c>
      <c r="BC49" s="767">
        <v>14.126700984999999</v>
      </c>
      <c r="BD49" s="767">
        <v>14.033393421</v>
      </c>
      <c r="BE49" s="767">
        <v>18.356220172</v>
      </c>
      <c r="BF49" s="767">
        <v>17.482441949999998</v>
      </c>
      <c r="BG49" s="767">
        <v>17.419270000000001</v>
      </c>
      <c r="BH49" s="767">
        <v>13.699719999999999</v>
      </c>
      <c r="BI49" s="768">
        <v>9.8441829999999992</v>
      </c>
      <c r="BJ49" s="768">
        <v>12.415850000000001</v>
      </c>
      <c r="BK49" s="768">
        <v>14.763439999999999</v>
      </c>
      <c r="BL49" s="768">
        <v>10.141959999999999</v>
      </c>
      <c r="BM49" s="768">
        <v>11.3889</v>
      </c>
      <c r="BN49" s="768">
        <v>8.4825560000000007</v>
      </c>
      <c r="BO49" s="768">
        <v>12.930110000000001</v>
      </c>
      <c r="BP49" s="768">
        <v>13.75268</v>
      </c>
      <c r="BQ49" s="768">
        <v>17.973800000000001</v>
      </c>
      <c r="BR49" s="768">
        <v>16.024090000000001</v>
      </c>
      <c r="BS49" s="768">
        <v>9.9510959999999997</v>
      </c>
      <c r="BT49" s="768">
        <v>8.8285079999999994</v>
      </c>
      <c r="BU49" s="768">
        <v>8.2075829999999996</v>
      </c>
      <c r="BV49" s="768">
        <v>11.17929</v>
      </c>
    </row>
    <row r="50" spans="1:74" ht="11.1" customHeight="1" x14ac:dyDescent="0.2">
      <c r="A50" s="545" t="s">
        <v>1301</v>
      </c>
      <c r="B50" s="548" t="s">
        <v>90</v>
      </c>
      <c r="C50" s="767">
        <v>18.296237000000001</v>
      </c>
      <c r="D50" s="767">
        <v>15.517753000000001</v>
      </c>
      <c r="E50" s="767">
        <v>15.164085999999999</v>
      </c>
      <c r="F50" s="767">
        <v>15.105506999999999</v>
      </c>
      <c r="G50" s="767">
        <v>16.563459000000002</v>
      </c>
      <c r="H50" s="767">
        <v>16.964229</v>
      </c>
      <c r="I50" s="767">
        <v>17.604655000000001</v>
      </c>
      <c r="J50" s="767">
        <v>17.559063999999999</v>
      </c>
      <c r="K50" s="767">
        <v>15.955007</v>
      </c>
      <c r="L50" s="767">
        <v>15.520761</v>
      </c>
      <c r="M50" s="767">
        <v>15.015264999999999</v>
      </c>
      <c r="N50" s="767">
        <v>16.737373999999999</v>
      </c>
      <c r="O50" s="767">
        <v>17.257248000000001</v>
      </c>
      <c r="P50" s="767">
        <v>15.301584</v>
      </c>
      <c r="Q50" s="767">
        <v>15.151883</v>
      </c>
      <c r="R50" s="767">
        <v>16.460198999999999</v>
      </c>
      <c r="S50" s="767">
        <v>17.207311000000001</v>
      </c>
      <c r="T50" s="767">
        <v>17.299866999999999</v>
      </c>
      <c r="U50" s="767">
        <v>17.944434999999999</v>
      </c>
      <c r="V50" s="767">
        <v>17.724550000000001</v>
      </c>
      <c r="W50" s="767">
        <v>16.473831000000001</v>
      </c>
      <c r="X50" s="767">
        <v>16.308382000000002</v>
      </c>
      <c r="Y50" s="767">
        <v>17.043559999999999</v>
      </c>
      <c r="Z50" s="767">
        <v>18.39978</v>
      </c>
      <c r="AA50" s="767">
        <v>18.580918</v>
      </c>
      <c r="AB50" s="767">
        <v>16.086925999999998</v>
      </c>
      <c r="AC50" s="767">
        <v>15.702095</v>
      </c>
      <c r="AD50" s="767">
        <v>14.325597999999999</v>
      </c>
      <c r="AE50" s="767">
        <v>15.625399</v>
      </c>
      <c r="AF50" s="767">
        <v>17.171970000000002</v>
      </c>
      <c r="AG50" s="767">
        <v>17.955287999999999</v>
      </c>
      <c r="AH50" s="767">
        <v>18.506471999999999</v>
      </c>
      <c r="AI50" s="767">
        <v>17.549841000000001</v>
      </c>
      <c r="AJ50" s="767">
        <v>17.524505000000001</v>
      </c>
      <c r="AK50" s="767">
        <v>16.886710000000001</v>
      </c>
      <c r="AL50" s="767">
        <v>18.981376000000001</v>
      </c>
      <c r="AM50" s="767">
        <v>19.088445</v>
      </c>
      <c r="AN50" s="767">
        <v>15.952855</v>
      </c>
      <c r="AO50" s="767">
        <v>16.991759999999999</v>
      </c>
      <c r="AP50" s="767">
        <v>15.538569000000001</v>
      </c>
      <c r="AQ50" s="767">
        <v>17.415361000000001</v>
      </c>
      <c r="AR50" s="767">
        <v>17.77965</v>
      </c>
      <c r="AS50" s="767">
        <v>18.820608</v>
      </c>
      <c r="AT50" s="767">
        <v>18.670936999999999</v>
      </c>
      <c r="AU50" s="767">
        <v>16.038767</v>
      </c>
      <c r="AV50" s="767">
        <v>14.656088</v>
      </c>
      <c r="AW50" s="767">
        <v>15.363988000000001</v>
      </c>
      <c r="AX50" s="767">
        <v>18.478275</v>
      </c>
      <c r="AY50" s="767">
        <v>19.464435999999999</v>
      </c>
      <c r="AZ50" s="767">
        <v>16.682307999999999</v>
      </c>
      <c r="BA50" s="767">
        <v>16.179718000000001</v>
      </c>
      <c r="BB50" s="767">
        <v>15.775627</v>
      </c>
      <c r="BC50" s="767">
        <v>18.466839</v>
      </c>
      <c r="BD50" s="767">
        <v>18.562017999999998</v>
      </c>
      <c r="BE50" s="767">
        <v>18.935409</v>
      </c>
      <c r="BF50" s="767">
        <v>18.617035999999999</v>
      </c>
      <c r="BG50" s="767">
        <v>16.04325</v>
      </c>
      <c r="BH50" s="767">
        <v>15.684670000000001</v>
      </c>
      <c r="BI50" s="768">
        <v>17.219100000000001</v>
      </c>
      <c r="BJ50" s="768">
        <v>19.30904</v>
      </c>
      <c r="BK50" s="768">
        <v>19.22326</v>
      </c>
      <c r="BL50" s="768">
        <v>16.923680000000001</v>
      </c>
      <c r="BM50" s="768">
        <v>15.8531</v>
      </c>
      <c r="BN50" s="768">
        <v>15.59905</v>
      </c>
      <c r="BO50" s="768">
        <v>16.481719999999999</v>
      </c>
      <c r="BP50" s="768">
        <v>17.339510000000001</v>
      </c>
      <c r="BQ50" s="768">
        <v>18.52514</v>
      </c>
      <c r="BR50" s="768">
        <v>18.432580000000002</v>
      </c>
      <c r="BS50" s="768">
        <v>17.09731</v>
      </c>
      <c r="BT50" s="768">
        <v>16.52628</v>
      </c>
      <c r="BU50" s="768">
        <v>17.20382</v>
      </c>
      <c r="BV50" s="768">
        <v>19.30904</v>
      </c>
    </row>
    <row r="51" spans="1:74" ht="11.1" customHeight="1" x14ac:dyDescent="0.2">
      <c r="A51" s="545" t="s">
        <v>1302</v>
      </c>
      <c r="B51" s="548" t="s">
        <v>1276</v>
      </c>
      <c r="C51" s="767">
        <v>3.4031116240000001</v>
      </c>
      <c r="D51" s="767">
        <v>2.447158699</v>
      </c>
      <c r="E51" s="767">
        <v>3.2783605200000001</v>
      </c>
      <c r="F51" s="767">
        <v>3.116518369</v>
      </c>
      <c r="G51" s="767">
        <v>1.4655290489999999</v>
      </c>
      <c r="H51" s="767">
        <v>1.6054660059999999</v>
      </c>
      <c r="I51" s="767">
        <v>2.475790586</v>
      </c>
      <c r="J51" s="767">
        <v>2.086870174</v>
      </c>
      <c r="K51" s="767">
        <v>1.64319591</v>
      </c>
      <c r="L51" s="767">
        <v>2.6639325970000001</v>
      </c>
      <c r="M51" s="767">
        <v>3.6777774920000001</v>
      </c>
      <c r="N51" s="767">
        <v>4.5354858020000002</v>
      </c>
      <c r="O51" s="767">
        <v>5.4378804340000002</v>
      </c>
      <c r="P51" s="767">
        <v>4.4478311079999999</v>
      </c>
      <c r="Q51" s="767">
        <v>3.0645856779999998</v>
      </c>
      <c r="R51" s="767">
        <v>1.5486528989999999</v>
      </c>
      <c r="S51" s="767">
        <v>1.3112003759999999</v>
      </c>
      <c r="T51" s="767">
        <v>1.2582223130000001</v>
      </c>
      <c r="U51" s="767">
        <v>1.4024742530000001</v>
      </c>
      <c r="V51" s="767">
        <v>1.9594948649999999</v>
      </c>
      <c r="W51" s="767">
        <v>1.3056575239999999</v>
      </c>
      <c r="X51" s="767">
        <v>1.262645236</v>
      </c>
      <c r="Y51" s="767">
        <v>0.99155000400000004</v>
      </c>
      <c r="Z51" s="767">
        <v>1.63258031</v>
      </c>
      <c r="AA51" s="767">
        <v>2.7285030219999999</v>
      </c>
      <c r="AB51" s="767">
        <v>1.916986796</v>
      </c>
      <c r="AC51" s="767">
        <v>2.341481344</v>
      </c>
      <c r="AD51" s="767">
        <v>2.4162921320000001</v>
      </c>
      <c r="AE51" s="767">
        <v>3.3138676280000001</v>
      </c>
      <c r="AF51" s="767">
        <v>2.5350912029999999</v>
      </c>
      <c r="AG51" s="767">
        <v>2.356385994</v>
      </c>
      <c r="AH51" s="767">
        <v>2.1442173480000002</v>
      </c>
      <c r="AI51" s="767">
        <v>1.827129403</v>
      </c>
      <c r="AJ51" s="767">
        <v>2.2353117509999998</v>
      </c>
      <c r="AK51" s="767">
        <v>2.6240015479999999</v>
      </c>
      <c r="AL51" s="767">
        <v>2.3272068309999998</v>
      </c>
      <c r="AM51" s="767">
        <v>3.021052735</v>
      </c>
      <c r="AN51" s="767">
        <v>3.1246986589999999</v>
      </c>
      <c r="AO51" s="767">
        <v>3.0737684230000002</v>
      </c>
      <c r="AP51" s="767">
        <v>3.3489936039999999</v>
      </c>
      <c r="AQ51" s="767">
        <v>3.5831225130000002</v>
      </c>
      <c r="AR51" s="767">
        <v>3.2497962899999999</v>
      </c>
      <c r="AS51" s="767">
        <v>2.8376627430000001</v>
      </c>
      <c r="AT51" s="767">
        <v>2.7873631510000001</v>
      </c>
      <c r="AU51" s="767">
        <v>2.6089647789999999</v>
      </c>
      <c r="AV51" s="767">
        <v>2.7162941960000002</v>
      </c>
      <c r="AW51" s="767">
        <v>3.1906393240000002</v>
      </c>
      <c r="AX51" s="767">
        <v>3.641462583</v>
      </c>
      <c r="AY51" s="767">
        <v>4.1215892030000001</v>
      </c>
      <c r="AZ51" s="767">
        <v>3.2165264589999998</v>
      </c>
      <c r="BA51" s="767">
        <v>3.5583107479999998</v>
      </c>
      <c r="BB51" s="767">
        <v>3.1669487749999998</v>
      </c>
      <c r="BC51" s="767">
        <v>3.2219094209999999</v>
      </c>
      <c r="BD51" s="767">
        <v>2.9142240309999998</v>
      </c>
      <c r="BE51" s="767">
        <v>3.1902857280000001</v>
      </c>
      <c r="BF51" s="767">
        <v>2.170362967</v>
      </c>
      <c r="BG51" s="767">
        <v>2.5656539999999999</v>
      </c>
      <c r="BH51" s="767">
        <v>2.7010939999999999</v>
      </c>
      <c r="BI51" s="768">
        <v>3.1076990000000002</v>
      </c>
      <c r="BJ51" s="768">
        <v>3.5269110000000001</v>
      </c>
      <c r="BK51" s="768">
        <v>3.834212</v>
      </c>
      <c r="BL51" s="768">
        <v>2.942876</v>
      </c>
      <c r="BM51" s="768">
        <v>2.927616</v>
      </c>
      <c r="BN51" s="768">
        <v>2.765835</v>
      </c>
      <c r="BO51" s="768">
        <v>2.5253860000000001</v>
      </c>
      <c r="BP51" s="768">
        <v>2.2275550000000002</v>
      </c>
      <c r="BQ51" s="768">
        <v>2.4727410000000001</v>
      </c>
      <c r="BR51" s="768">
        <v>2.1390920000000002</v>
      </c>
      <c r="BS51" s="768">
        <v>2.4188329999999998</v>
      </c>
      <c r="BT51" s="768">
        <v>2.5944880000000001</v>
      </c>
      <c r="BU51" s="768">
        <v>2.946771</v>
      </c>
      <c r="BV51" s="768">
        <v>3.5341049999999998</v>
      </c>
    </row>
    <row r="52" spans="1:74" ht="11.1" customHeight="1" x14ac:dyDescent="0.2">
      <c r="A52" s="545" t="s">
        <v>1303</v>
      </c>
      <c r="B52" s="548" t="s">
        <v>1379</v>
      </c>
      <c r="C52" s="767">
        <v>0.284369068</v>
      </c>
      <c r="D52" s="767">
        <v>0.28148758099999999</v>
      </c>
      <c r="E52" s="767">
        <v>0.350170698</v>
      </c>
      <c r="F52" s="767">
        <v>0.33967470799999999</v>
      </c>
      <c r="G52" s="767">
        <v>0.3820402</v>
      </c>
      <c r="H52" s="767">
        <v>0.39502733699999998</v>
      </c>
      <c r="I52" s="767">
        <v>0.44781759399999999</v>
      </c>
      <c r="J52" s="767">
        <v>0.42952070199999998</v>
      </c>
      <c r="K52" s="767">
        <v>0.35533905199999999</v>
      </c>
      <c r="L52" s="767">
        <v>0.33965123200000003</v>
      </c>
      <c r="M52" s="767">
        <v>0.39691884500000002</v>
      </c>
      <c r="N52" s="767">
        <v>0.461411656</v>
      </c>
      <c r="O52" s="767">
        <v>0.42540280699999999</v>
      </c>
      <c r="P52" s="767">
        <v>0.44026283599999999</v>
      </c>
      <c r="Q52" s="767">
        <v>0.55872660900000004</v>
      </c>
      <c r="R52" s="767">
        <v>0.51626989099999998</v>
      </c>
      <c r="S52" s="767">
        <v>0.54242424199999995</v>
      </c>
      <c r="T52" s="767">
        <v>0.58493549199999995</v>
      </c>
      <c r="U52" s="767">
        <v>0.58610219399999997</v>
      </c>
      <c r="V52" s="767">
        <v>0.70543734199999997</v>
      </c>
      <c r="W52" s="767">
        <v>0.626637412</v>
      </c>
      <c r="X52" s="767">
        <v>0.50450032600000005</v>
      </c>
      <c r="Y52" s="767">
        <v>0.58089628999999998</v>
      </c>
      <c r="Z52" s="767">
        <v>0.69060499099999995</v>
      </c>
      <c r="AA52" s="767">
        <v>0.52104729999999999</v>
      </c>
      <c r="AB52" s="767">
        <v>0.60702937499999998</v>
      </c>
      <c r="AC52" s="767">
        <v>0.71402376300000003</v>
      </c>
      <c r="AD52" s="767">
        <v>0.76641062400000004</v>
      </c>
      <c r="AE52" s="767">
        <v>0.90421475900000003</v>
      </c>
      <c r="AF52" s="767">
        <v>0.94628445500000002</v>
      </c>
      <c r="AG52" s="767">
        <v>1.096433021</v>
      </c>
      <c r="AH52" s="767">
        <v>0.97988157300000001</v>
      </c>
      <c r="AI52" s="767">
        <v>0.97784640199999995</v>
      </c>
      <c r="AJ52" s="767">
        <v>0.93911335399999996</v>
      </c>
      <c r="AK52" s="767">
        <v>0.86966655900000001</v>
      </c>
      <c r="AL52" s="767">
        <v>0.803308778</v>
      </c>
      <c r="AM52" s="767">
        <v>0.85243183</v>
      </c>
      <c r="AN52" s="767">
        <v>0.76696078599999995</v>
      </c>
      <c r="AO52" s="767">
        <v>1.005282786</v>
      </c>
      <c r="AP52" s="767">
        <v>1.109077318</v>
      </c>
      <c r="AQ52" s="767">
        <v>1.1213096060000001</v>
      </c>
      <c r="AR52" s="767">
        <v>1.1580755300000001</v>
      </c>
      <c r="AS52" s="767">
        <v>1.1397275790000001</v>
      </c>
      <c r="AT52" s="767">
        <v>1.1462381349999999</v>
      </c>
      <c r="AU52" s="767">
        <v>0.89637699100000001</v>
      </c>
      <c r="AV52" s="767">
        <v>0.927473196</v>
      </c>
      <c r="AW52" s="767">
        <v>0.70381718999999998</v>
      </c>
      <c r="AX52" s="767">
        <v>0.64646320599999996</v>
      </c>
      <c r="AY52" s="767">
        <v>0.78979275199999999</v>
      </c>
      <c r="AZ52" s="767">
        <v>0.74992510199999995</v>
      </c>
      <c r="BA52" s="767">
        <v>1.081026912</v>
      </c>
      <c r="BB52" s="767">
        <v>1.1672346680000001</v>
      </c>
      <c r="BC52" s="767">
        <v>1.2896998500000001</v>
      </c>
      <c r="BD52" s="767">
        <v>1.3092089419999999</v>
      </c>
      <c r="BE52" s="767">
        <v>1.3898929200000001</v>
      </c>
      <c r="BF52" s="767">
        <v>1.3175245229999999</v>
      </c>
      <c r="BG52" s="767">
        <v>1.0169079999999999</v>
      </c>
      <c r="BH52" s="767">
        <v>1.0450630000000001</v>
      </c>
      <c r="BI52" s="768">
        <v>0.80197090000000004</v>
      </c>
      <c r="BJ52" s="768">
        <v>0.6623251</v>
      </c>
      <c r="BK52" s="768">
        <v>0.84968330000000003</v>
      </c>
      <c r="BL52" s="768">
        <v>0.91787039999999998</v>
      </c>
      <c r="BM52" s="768">
        <v>1.2461120000000001</v>
      </c>
      <c r="BN52" s="768">
        <v>1.481382</v>
      </c>
      <c r="BO52" s="768">
        <v>1.70302</v>
      </c>
      <c r="BP52" s="768">
        <v>1.7498210000000001</v>
      </c>
      <c r="BQ52" s="768">
        <v>1.776051</v>
      </c>
      <c r="BR52" s="768">
        <v>1.6686030000000001</v>
      </c>
      <c r="BS52" s="768">
        <v>1.2992330000000001</v>
      </c>
      <c r="BT52" s="768">
        <v>1.1943159999999999</v>
      </c>
      <c r="BU52" s="768">
        <v>0.86261639999999995</v>
      </c>
      <c r="BV52" s="768">
        <v>0.74750130000000004</v>
      </c>
    </row>
    <row r="53" spans="1:74" ht="11.1" customHeight="1" x14ac:dyDescent="0.2">
      <c r="A53" s="545" t="s">
        <v>1304</v>
      </c>
      <c r="B53" s="546" t="s">
        <v>1380</v>
      </c>
      <c r="C53" s="767">
        <v>4.4679700001E-4</v>
      </c>
      <c r="D53" s="767">
        <v>0.23370505899999999</v>
      </c>
      <c r="E53" s="767">
        <v>-5.9957982999999999E-2</v>
      </c>
      <c r="F53" s="767">
        <v>6.0198999997999997E-5</v>
      </c>
      <c r="G53" s="767">
        <v>-0.118901444</v>
      </c>
      <c r="H53" s="767">
        <v>-0.17089874099999999</v>
      </c>
      <c r="I53" s="767">
        <v>-0.20983089999999999</v>
      </c>
      <c r="J53" s="767">
        <v>-0.24953193600000001</v>
      </c>
      <c r="K53" s="767">
        <v>-0.18959225399999999</v>
      </c>
      <c r="L53" s="767">
        <v>-0.111345658</v>
      </c>
      <c r="M53" s="767">
        <v>1.1402324E-2</v>
      </c>
      <c r="N53" s="767">
        <v>-8.6752189999999996E-3</v>
      </c>
      <c r="O53" s="767">
        <v>0.146667029</v>
      </c>
      <c r="P53" s="767">
        <v>-2.3774225E-2</v>
      </c>
      <c r="Q53" s="767">
        <v>-2.6516947999999999E-2</v>
      </c>
      <c r="R53" s="767">
        <v>-6.6059698E-2</v>
      </c>
      <c r="S53" s="767">
        <v>-0.111625794</v>
      </c>
      <c r="T53" s="767">
        <v>-0.22776675399999999</v>
      </c>
      <c r="U53" s="767">
        <v>-0.25747636800000001</v>
      </c>
      <c r="V53" s="767">
        <v>-0.25822735000000002</v>
      </c>
      <c r="W53" s="767">
        <v>-0.26342697599999998</v>
      </c>
      <c r="X53" s="767">
        <v>-0.193444066</v>
      </c>
      <c r="Y53" s="767">
        <v>-0.176782039</v>
      </c>
      <c r="Z53" s="767">
        <v>-0.17479639199999999</v>
      </c>
      <c r="AA53" s="767">
        <v>-0.192771621</v>
      </c>
      <c r="AB53" s="767">
        <v>-0.13011250599999999</v>
      </c>
      <c r="AC53" s="767">
        <v>-0.13961854700000001</v>
      </c>
      <c r="AD53" s="767">
        <v>-0.124589087</v>
      </c>
      <c r="AE53" s="767">
        <v>-0.18113736599999999</v>
      </c>
      <c r="AF53" s="767">
        <v>-0.169148465</v>
      </c>
      <c r="AG53" s="767">
        <v>-0.26114805600000002</v>
      </c>
      <c r="AH53" s="767">
        <v>-0.24768410799999999</v>
      </c>
      <c r="AI53" s="767">
        <v>-0.225439063</v>
      </c>
      <c r="AJ53" s="767">
        <v>-0.149943138</v>
      </c>
      <c r="AK53" s="767">
        <v>-8.1519905000000004E-2</v>
      </c>
      <c r="AL53" s="767">
        <v>-0.14200331899999999</v>
      </c>
      <c r="AM53" s="767">
        <v>0.57997975999999996</v>
      </c>
      <c r="AN53" s="767">
        <v>-2.9948145999999998E-2</v>
      </c>
      <c r="AO53" s="767">
        <v>-9.6099170000000008E-3</v>
      </c>
      <c r="AP53" s="767">
        <v>-5.8646660000000001E-3</v>
      </c>
      <c r="AQ53" s="767">
        <v>-7.0519069999999996E-3</v>
      </c>
      <c r="AR53" s="767">
        <v>-8.8168116000000005E-2</v>
      </c>
      <c r="AS53" s="767">
        <v>-0.167354214</v>
      </c>
      <c r="AT53" s="767">
        <v>-0.10515300599999999</v>
      </c>
      <c r="AU53" s="767">
        <v>-0.19154469299999999</v>
      </c>
      <c r="AV53" s="767">
        <v>-0.102636106</v>
      </c>
      <c r="AW53" s="767">
        <v>-2.0955194999999999E-2</v>
      </c>
      <c r="AX53" s="767">
        <v>1.9599498999999999E-2</v>
      </c>
      <c r="AY53" s="767">
        <v>6.9361445999999993E-2</v>
      </c>
      <c r="AZ53" s="767">
        <v>-5.4702396E-2</v>
      </c>
      <c r="BA53" s="767">
        <v>-6.2706899999999996E-4</v>
      </c>
      <c r="BB53" s="767">
        <v>3.7786752E-2</v>
      </c>
      <c r="BC53" s="767">
        <v>-9.2544970000000004E-2</v>
      </c>
      <c r="BD53" s="767">
        <v>-0.151139571</v>
      </c>
      <c r="BE53" s="767">
        <v>-0.17565853000000001</v>
      </c>
      <c r="BF53" s="767">
        <v>-0.20698576099999999</v>
      </c>
      <c r="BG53" s="767">
        <v>-0.20654980000000001</v>
      </c>
      <c r="BH53" s="767">
        <v>-8.1956600000000004E-2</v>
      </c>
      <c r="BI53" s="768">
        <v>-3.6941099999999998E-2</v>
      </c>
      <c r="BJ53" s="768">
        <v>3.6602700000000002E-2</v>
      </c>
      <c r="BK53" s="768">
        <v>6.5161399999999994E-2</v>
      </c>
      <c r="BL53" s="768">
        <v>-2.9889300000000001E-2</v>
      </c>
      <c r="BM53" s="768">
        <v>-1.7049999999999999E-2</v>
      </c>
      <c r="BN53" s="768">
        <v>2.5531999999999999E-2</v>
      </c>
      <c r="BO53" s="768">
        <v>-6.4050999999999997E-2</v>
      </c>
      <c r="BP53" s="768">
        <v>-0.13160949999999999</v>
      </c>
      <c r="BQ53" s="768">
        <v>-0.17853069999999999</v>
      </c>
      <c r="BR53" s="768">
        <v>-0.17737800000000001</v>
      </c>
      <c r="BS53" s="768">
        <v>-0.16588230000000001</v>
      </c>
      <c r="BT53" s="768">
        <v>-4.5202600000000003E-2</v>
      </c>
      <c r="BU53" s="768">
        <v>-3.3382599999999998E-2</v>
      </c>
      <c r="BV53" s="768">
        <v>3.6857300000000003E-2</v>
      </c>
    </row>
    <row r="54" spans="1:74" ht="11.1" customHeight="1" x14ac:dyDescent="0.2">
      <c r="A54" s="545" t="s">
        <v>1305</v>
      </c>
      <c r="B54" s="548" t="s">
        <v>1280</v>
      </c>
      <c r="C54" s="767">
        <v>61.134392976000001</v>
      </c>
      <c r="D54" s="767">
        <v>58.884977925999998</v>
      </c>
      <c r="E54" s="767">
        <v>52.054253793999997</v>
      </c>
      <c r="F54" s="767">
        <v>46.909771251999999</v>
      </c>
      <c r="G54" s="767">
        <v>54.609325634000001</v>
      </c>
      <c r="H54" s="767">
        <v>63.167078005</v>
      </c>
      <c r="I54" s="767">
        <v>68.500003829999997</v>
      </c>
      <c r="J54" s="767">
        <v>64.831558517000005</v>
      </c>
      <c r="K54" s="767">
        <v>55.762946397</v>
      </c>
      <c r="L54" s="767">
        <v>48.615533890999998</v>
      </c>
      <c r="M54" s="767">
        <v>48.261524102999999</v>
      </c>
      <c r="N54" s="767">
        <v>51.319043413000003</v>
      </c>
      <c r="O54" s="767">
        <v>61.677839511000002</v>
      </c>
      <c r="P54" s="767">
        <v>53.745886194999997</v>
      </c>
      <c r="Q54" s="767">
        <v>48.628896685000001</v>
      </c>
      <c r="R54" s="767">
        <v>46.373233622999997</v>
      </c>
      <c r="S54" s="767">
        <v>52.588715856</v>
      </c>
      <c r="T54" s="767">
        <v>62.420170298000002</v>
      </c>
      <c r="U54" s="767">
        <v>69.198293023000005</v>
      </c>
      <c r="V54" s="767">
        <v>69.173266130000002</v>
      </c>
      <c r="W54" s="767">
        <v>59.012758105000003</v>
      </c>
      <c r="X54" s="767">
        <v>49.474651743999999</v>
      </c>
      <c r="Y54" s="767">
        <v>47.679556708</v>
      </c>
      <c r="Z54" s="767">
        <v>55.669420754000001</v>
      </c>
      <c r="AA54" s="767">
        <v>55.063572962999999</v>
      </c>
      <c r="AB54" s="767">
        <v>45.805775615000002</v>
      </c>
      <c r="AC54" s="767">
        <v>51.306700241999998</v>
      </c>
      <c r="AD54" s="767">
        <v>47.452324547000003</v>
      </c>
      <c r="AE54" s="767">
        <v>53.68617381</v>
      </c>
      <c r="AF54" s="767">
        <v>57.989172674000002</v>
      </c>
      <c r="AG54" s="767">
        <v>66.479321010999996</v>
      </c>
      <c r="AH54" s="767">
        <v>64.18728874</v>
      </c>
      <c r="AI54" s="767">
        <v>53.481518844</v>
      </c>
      <c r="AJ54" s="767">
        <v>50.856904073000003</v>
      </c>
      <c r="AK54" s="767">
        <v>49.254259290999997</v>
      </c>
      <c r="AL54" s="767">
        <v>57.883987382000001</v>
      </c>
      <c r="AM54" s="767">
        <v>66.628013693</v>
      </c>
      <c r="AN54" s="767">
        <v>47.449592715999998</v>
      </c>
      <c r="AO54" s="767">
        <v>51.361476760000002</v>
      </c>
      <c r="AP54" s="767">
        <v>47.065557769000002</v>
      </c>
      <c r="AQ54" s="767">
        <v>56.729136136999998</v>
      </c>
      <c r="AR54" s="767">
        <v>63.201139402000003</v>
      </c>
      <c r="AS54" s="767">
        <v>66.926576116999996</v>
      </c>
      <c r="AT54" s="767">
        <v>65.845609159999995</v>
      </c>
      <c r="AU54" s="767">
        <v>59.602881785999998</v>
      </c>
      <c r="AV54" s="767">
        <v>51.875176684000003</v>
      </c>
      <c r="AW54" s="767">
        <v>52.026951488999998</v>
      </c>
      <c r="AX54" s="767">
        <v>54.716295739000003</v>
      </c>
      <c r="AY54" s="767">
        <v>58.398775348999997</v>
      </c>
      <c r="AZ54" s="767">
        <v>48.064260193999999</v>
      </c>
      <c r="BA54" s="767">
        <v>50.717727213000003</v>
      </c>
      <c r="BB54" s="767">
        <v>46.309233814999999</v>
      </c>
      <c r="BC54" s="767">
        <v>57.774748860999999</v>
      </c>
      <c r="BD54" s="767">
        <v>58.848491598999999</v>
      </c>
      <c r="BE54" s="767">
        <v>67.881185039000002</v>
      </c>
      <c r="BF54" s="767">
        <v>66.210070396999996</v>
      </c>
      <c r="BG54" s="767">
        <v>62.070399999999999</v>
      </c>
      <c r="BH54" s="767">
        <v>54.744810000000001</v>
      </c>
      <c r="BI54" s="768">
        <v>49.681989999999999</v>
      </c>
      <c r="BJ54" s="768">
        <v>57.579889999999999</v>
      </c>
      <c r="BK54" s="768">
        <v>58.215029999999999</v>
      </c>
      <c r="BL54" s="768">
        <v>52.968850000000003</v>
      </c>
      <c r="BM54" s="768">
        <v>50.153709999999997</v>
      </c>
      <c r="BN54" s="768">
        <v>46.642090000000003</v>
      </c>
      <c r="BO54" s="768">
        <v>56.582920000000001</v>
      </c>
      <c r="BP54" s="768">
        <v>58.415509999999998</v>
      </c>
      <c r="BQ54" s="768">
        <v>67.075609999999998</v>
      </c>
      <c r="BR54" s="768">
        <v>65.040170000000003</v>
      </c>
      <c r="BS54" s="768">
        <v>55.408729999999998</v>
      </c>
      <c r="BT54" s="768">
        <v>51.157800000000002</v>
      </c>
      <c r="BU54" s="768">
        <v>49.355919999999998</v>
      </c>
      <c r="BV54" s="768">
        <v>57.730260000000001</v>
      </c>
    </row>
    <row r="55" spans="1:74" ht="11.1" customHeight="1" x14ac:dyDescent="0.2">
      <c r="A55" s="545" t="s">
        <v>1306</v>
      </c>
      <c r="B55" s="546" t="s">
        <v>1381</v>
      </c>
      <c r="C55" s="767">
        <v>61.735312211</v>
      </c>
      <c r="D55" s="767">
        <v>59.623887052999997</v>
      </c>
      <c r="E55" s="767">
        <v>51.876866386000003</v>
      </c>
      <c r="F55" s="767">
        <v>46.626236304999999</v>
      </c>
      <c r="G55" s="767">
        <v>54.160868102999999</v>
      </c>
      <c r="H55" s="767">
        <v>62.772379272000002</v>
      </c>
      <c r="I55" s="767">
        <v>68.085305364999996</v>
      </c>
      <c r="J55" s="767">
        <v>64.137936018999994</v>
      </c>
      <c r="K55" s="767">
        <v>55.243952911999997</v>
      </c>
      <c r="L55" s="767">
        <v>48.156345047000002</v>
      </c>
      <c r="M55" s="767">
        <v>47.502824519999997</v>
      </c>
      <c r="N55" s="767">
        <v>51.120881863999998</v>
      </c>
      <c r="O55" s="767">
        <v>62.101066177</v>
      </c>
      <c r="P55" s="767">
        <v>53.938259307999999</v>
      </c>
      <c r="Q55" s="767">
        <v>48.612791841000004</v>
      </c>
      <c r="R55" s="767">
        <v>46.557834866999997</v>
      </c>
      <c r="S55" s="767">
        <v>51.881134907000003</v>
      </c>
      <c r="T55" s="767">
        <v>61.745434690000003</v>
      </c>
      <c r="U55" s="767">
        <v>68.345205114999999</v>
      </c>
      <c r="V55" s="767">
        <v>68.273587769000002</v>
      </c>
      <c r="W55" s="767">
        <v>58.802512554000003</v>
      </c>
      <c r="X55" s="767">
        <v>49.158822688000001</v>
      </c>
      <c r="Y55" s="767">
        <v>47.468506748000003</v>
      </c>
      <c r="Z55" s="767">
        <v>55.642136417000003</v>
      </c>
      <c r="AA55" s="767">
        <v>54.973880571999999</v>
      </c>
      <c r="AB55" s="767">
        <v>45.791451166000002</v>
      </c>
      <c r="AC55" s="767">
        <v>51.330941903000003</v>
      </c>
      <c r="AD55" s="767">
        <v>47.428033093000003</v>
      </c>
      <c r="AE55" s="767">
        <v>53.186758976</v>
      </c>
      <c r="AF55" s="767">
        <v>57.670295181999997</v>
      </c>
      <c r="AG55" s="767">
        <v>66.079586481000007</v>
      </c>
      <c r="AH55" s="767">
        <v>63.399504923000002</v>
      </c>
      <c r="AI55" s="767">
        <v>53.357776186000002</v>
      </c>
      <c r="AJ55" s="767">
        <v>50.935297831</v>
      </c>
      <c r="AK55" s="767">
        <v>49.664775945000002</v>
      </c>
      <c r="AL55" s="767">
        <v>58.472621232999998</v>
      </c>
      <c r="AM55" s="767">
        <v>66.165268690000005</v>
      </c>
      <c r="AN55" s="767">
        <v>47.791731034000001</v>
      </c>
      <c r="AO55" s="767">
        <v>52.290223963999999</v>
      </c>
      <c r="AP55" s="767">
        <v>47.518313833000001</v>
      </c>
      <c r="AQ55" s="767">
        <v>55.879416579999997</v>
      </c>
      <c r="AR55" s="767">
        <v>62.260931673000002</v>
      </c>
      <c r="AS55" s="767">
        <v>66.504744604999999</v>
      </c>
      <c r="AT55" s="767">
        <v>64.875617258999995</v>
      </c>
      <c r="AU55" s="767">
        <v>59.914352706999999</v>
      </c>
      <c r="AV55" s="767">
        <v>51.149959543999998</v>
      </c>
      <c r="AW55" s="767">
        <v>52.704672756999997</v>
      </c>
      <c r="AX55" s="767">
        <v>55.559487079999997</v>
      </c>
      <c r="AY55" s="767">
        <v>59.788567334</v>
      </c>
      <c r="AZ55" s="767">
        <v>49.270646264</v>
      </c>
      <c r="BA55" s="767">
        <v>51.265370587</v>
      </c>
      <c r="BB55" s="767">
        <v>45.947573605999999</v>
      </c>
      <c r="BC55" s="767">
        <v>55.969321362999999</v>
      </c>
      <c r="BD55" s="767">
        <v>58.931975270999999</v>
      </c>
      <c r="BE55" s="767">
        <v>66.937586651999993</v>
      </c>
      <c r="BF55" s="767">
        <v>65.950396127999994</v>
      </c>
      <c r="BG55" s="767">
        <v>61.018258611</v>
      </c>
      <c r="BH55" s="767">
        <v>53.50120897</v>
      </c>
      <c r="BI55" s="768">
        <v>50.34693</v>
      </c>
      <c r="BJ55" s="768">
        <v>57.622880000000002</v>
      </c>
      <c r="BK55" s="768">
        <v>60.395009999999999</v>
      </c>
      <c r="BL55" s="768">
        <v>53.977110000000003</v>
      </c>
      <c r="BM55" s="768">
        <v>51.201810000000002</v>
      </c>
      <c r="BN55" s="768">
        <v>46.077950000000001</v>
      </c>
      <c r="BO55" s="768">
        <v>53.527500000000003</v>
      </c>
      <c r="BP55" s="768">
        <v>58.254820000000002</v>
      </c>
      <c r="BQ55" s="768">
        <v>66.908959999999993</v>
      </c>
      <c r="BR55" s="768">
        <v>64.972300000000004</v>
      </c>
      <c r="BS55" s="768">
        <v>54.313160000000003</v>
      </c>
      <c r="BT55" s="768">
        <v>48.707889999999999</v>
      </c>
      <c r="BU55" s="768">
        <v>49.5518</v>
      </c>
      <c r="BV55" s="768">
        <v>57.454300000000003</v>
      </c>
    </row>
    <row r="56" spans="1:74" ht="11.1" customHeight="1" x14ac:dyDescent="0.2">
      <c r="A56" s="539"/>
      <c r="B56" s="131" t="s">
        <v>1307</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249"/>
      <c r="BI56" s="360"/>
      <c r="BJ56" s="360"/>
      <c r="BK56" s="360"/>
      <c r="BL56" s="360"/>
      <c r="BM56" s="360"/>
      <c r="BN56" s="360"/>
      <c r="BO56" s="360"/>
      <c r="BP56" s="360"/>
      <c r="BQ56" s="360"/>
      <c r="BR56" s="360"/>
      <c r="BS56" s="360"/>
      <c r="BT56" s="360"/>
      <c r="BU56" s="360"/>
      <c r="BV56" s="360"/>
    </row>
    <row r="57" spans="1:74" ht="11.1" customHeight="1" x14ac:dyDescent="0.2">
      <c r="A57" s="545" t="s">
        <v>1308</v>
      </c>
      <c r="B57" s="546" t="s">
        <v>88</v>
      </c>
      <c r="C57" s="767">
        <v>10.694945603000001</v>
      </c>
      <c r="D57" s="767">
        <v>9.7377759049999995</v>
      </c>
      <c r="E57" s="767">
        <v>11.496431685999999</v>
      </c>
      <c r="F57" s="767">
        <v>12.805811429</v>
      </c>
      <c r="G57" s="767">
        <v>13.100609161</v>
      </c>
      <c r="H57" s="767">
        <v>13.624973217000001</v>
      </c>
      <c r="I57" s="767">
        <v>14.342598316</v>
      </c>
      <c r="J57" s="767">
        <v>14.504747748</v>
      </c>
      <c r="K57" s="767">
        <v>13.653129229999999</v>
      </c>
      <c r="L57" s="767">
        <v>12.688079242000001</v>
      </c>
      <c r="M57" s="767">
        <v>11.758086132000001</v>
      </c>
      <c r="N57" s="767">
        <v>11.653299811</v>
      </c>
      <c r="O57" s="767">
        <v>11.144365841000001</v>
      </c>
      <c r="P57" s="767">
        <v>10.408722696</v>
      </c>
      <c r="Q57" s="767">
        <v>11.253617881</v>
      </c>
      <c r="R57" s="767">
        <v>12.510749446</v>
      </c>
      <c r="S57" s="767">
        <v>13.265055987</v>
      </c>
      <c r="T57" s="767">
        <v>14.436631579</v>
      </c>
      <c r="U57" s="767">
        <v>15.617176013</v>
      </c>
      <c r="V57" s="767">
        <v>15.696608917000001</v>
      </c>
      <c r="W57" s="767">
        <v>14.242105703</v>
      </c>
      <c r="X57" s="767">
        <v>13.099575761000001</v>
      </c>
      <c r="Y57" s="767">
        <v>10.01723269</v>
      </c>
      <c r="Z57" s="767">
        <v>10.274669609</v>
      </c>
      <c r="AA57" s="767">
        <v>10.358896862</v>
      </c>
      <c r="AB57" s="767">
        <v>9.7268409780000002</v>
      </c>
      <c r="AC57" s="767">
        <v>11.365432492</v>
      </c>
      <c r="AD57" s="767">
        <v>11.991657621</v>
      </c>
      <c r="AE57" s="767">
        <v>14.079647325</v>
      </c>
      <c r="AF57" s="767">
        <v>13.940949749</v>
      </c>
      <c r="AG57" s="767">
        <v>16.036507297</v>
      </c>
      <c r="AH57" s="767">
        <v>16.651808118000002</v>
      </c>
      <c r="AI57" s="767">
        <v>14.400463351000001</v>
      </c>
      <c r="AJ57" s="767">
        <v>13.927178537</v>
      </c>
      <c r="AK57" s="767">
        <v>11.029162264</v>
      </c>
      <c r="AL57" s="767">
        <v>10.873257008</v>
      </c>
      <c r="AM57" s="767">
        <v>11.67024627</v>
      </c>
      <c r="AN57" s="767">
        <v>10.852148785000001</v>
      </c>
      <c r="AO57" s="767">
        <v>11.647886418000001</v>
      </c>
      <c r="AP57" s="767">
        <v>12.420406678999999</v>
      </c>
      <c r="AQ57" s="767">
        <v>13.612432969</v>
      </c>
      <c r="AR57" s="767">
        <v>15.35300713</v>
      </c>
      <c r="AS57" s="767">
        <v>16.482280360000001</v>
      </c>
      <c r="AT57" s="767">
        <v>16.745342182000002</v>
      </c>
      <c r="AU57" s="767">
        <v>16.771030188000001</v>
      </c>
      <c r="AV57" s="767">
        <v>15.826186211</v>
      </c>
      <c r="AW57" s="767">
        <v>12.235906895999999</v>
      </c>
      <c r="AX57" s="767">
        <v>11.222797577</v>
      </c>
      <c r="AY57" s="767">
        <v>11.884046380999999</v>
      </c>
      <c r="AZ57" s="767">
        <v>11.236809622999999</v>
      </c>
      <c r="BA57" s="767">
        <v>12.413083778000001</v>
      </c>
      <c r="BB57" s="767">
        <v>13.055219106999999</v>
      </c>
      <c r="BC57" s="767">
        <v>16.490487770000001</v>
      </c>
      <c r="BD57" s="767">
        <v>16.868942669999999</v>
      </c>
      <c r="BE57" s="767">
        <v>17.533933292</v>
      </c>
      <c r="BF57" s="767">
        <v>17.909433513</v>
      </c>
      <c r="BG57" s="767">
        <v>17.078900000000001</v>
      </c>
      <c r="BH57" s="767">
        <v>17.86533</v>
      </c>
      <c r="BI57" s="768">
        <v>11.093019999999999</v>
      </c>
      <c r="BJ57" s="768">
        <v>10.95717</v>
      </c>
      <c r="BK57" s="768">
        <v>11.51613</v>
      </c>
      <c r="BL57" s="768">
        <v>11.53337</v>
      </c>
      <c r="BM57" s="768">
        <v>12.82239</v>
      </c>
      <c r="BN57" s="768">
        <v>13.51374</v>
      </c>
      <c r="BO57" s="768">
        <v>15.129810000000001</v>
      </c>
      <c r="BP57" s="768">
        <v>15.67291</v>
      </c>
      <c r="BQ57" s="768">
        <v>17.057099999999998</v>
      </c>
      <c r="BR57" s="768">
        <v>17.270389999999999</v>
      </c>
      <c r="BS57" s="768">
        <v>17.339279999999999</v>
      </c>
      <c r="BT57" s="768">
        <v>15.33628</v>
      </c>
      <c r="BU57" s="768">
        <v>10.975160000000001</v>
      </c>
      <c r="BV57" s="768">
        <v>11.030329999999999</v>
      </c>
    </row>
    <row r="58" spans="1:74" ht="11.1" customHeight="1" x14ac:dyDescent="0.2">
      <c r="A58" s="545" t="s">
        <v>1309</v>
      </c>
      <c r="B58" s="548" t="s">
        <v>87</v>
      </c>
      <c r="C58" s="767">
        <v>2.7719185550000001</v>
      </c>
      <c r="D58" s="767">
        <v>2.9903738710000001</v>
      </c>
      <c r="E58" s="767">
        <v>2.8050697969999998</v>
      </c>
      <c r="F58" s="767">
        <v>3.1595461409999999</v>
      </c>
      <c r="G58" s="767">
        <v>3.6411731330000001</v>
      </c>
      <c r="H58" s="767">
        <v>3.9371497139999998</v>
      </c>
      <c r="I58" s="767">
        <v>4.0425750320000002</v>
      </c>
      <c r="J58" s="767">
        <v>3.8910345710000001</v>
      </c>
      <c r="K58" s="767">
        <v>3.717661219</v>
      </c>
      <c r="L58" s="767">
        <v>3.2884137249999998</v>
      </c>
      <c r="M58" s="767">
        <v>2.8605200210000001</v>
      </c>
      <c r="N58" s="767">
        <v>2.7489791079999999</v>
      </c>
      <c r="O58" s="767">
        <v>2.2950097120000001</v>
      </c>
      <c r="P58" s="767">
        <v>2.152566143</v>
      </c>
      <c r="Q58" s="767">
        <v>2.0051359990000002</v>
      </c>
      <c r="R58" s="767">
        <v>2.296301653</v>
      </c>
      <c r="S58" s="767">
        <v>2.7952287130000002</v>
      </c>
      <c r="T58" s="767">
        <v>3.6199175320000001</v>
      </c>
      <c r="U58" s="767">
        <v>4.310834399</v>
      </c>
      <c r="V58" s="767">
        <v>4.1250851910000002</v>
      </c>
      <c r="W58" s="767">
        <v>3.679938376</v>
      </c>
      <c r="X58" s="767">
        <v>3.2448665879999998</v>
      </c>
      <c r="Y58" s="767">
        <v>2.8174715620000002</v>
      </c>
      <c r="Z58" s="767">
        <v>3.273680996</v>
      </c>
      <c r="AA58" s="767">
        <v>3.0212466560000002</v>
      </c>
      <c r="AB58" s="767">
        <v>2.4939706500000001</v>
      </c>
      <c r="AC58" s="767">
        <v>2.7592360230000001</v>
      </c>
      <c r="AD58" s="767">
        <v>2.997461661</v>
      </c>
      <c r="AE58" s="767">
        <v>3.1750902239999998</v>
      </c>
      <c r="AF58" s="767">
        <v>3.3441934249999998</v>
      </c>
      <c r="AG58" s="767">
        <v>3.4963205629999998</v>
      </c>
      <c r="AH58" s="767">
        <v>3.2023226390000001</v>
      </c>
      <c r="AI58" s="767">
        <v>2.5075506910000001</v>
      </c>
      <c r="AJ58" s="767">
        <v>3.0379125789999999</v>
      </c>
      <c r="AK58" s="767">
        <v>2.1902409459999999</v>
      </c>
      <c r="AL58" s="767">
        <v>2.1787367010000001</v>
      </c>
      <c r="AM58" s="767">
        <v>3.114699281</v>
      </c>
      <c r="AN58" s="767">
        <v>1.737625703</v>
      </c>
      <c r="AO58" s="767">
        <v>1.5220968909999999</v>
      </c>
      <c r="AP58" s="767">
        <v>1.960638441</v>
      </c>
      <c r="AQ58" s="767">
        <v>2.2408358979999998</v>
      </c>
      <c r="AR58" s="767">
        <v>2.5152366800000001</v>
      </c>
      <c r="AS58" s="767">
        <v>2.4736096019999998</v>
      </c>
      <c r="AT58" s="767">
        <v>2.8997226989999998</v>
      </c>
      <c r="AU58" s="767">
        <v>2.470995668</v>
      </c>
      <c r="AV58" s="767">
        <v>2.1342549790000001</v>
      </c>
      <c r="AW58" s="767">
        <v>1.8814072900000001</v>
      </c>
      <c r="AX58" s="767">
        <v>2.0974131690000002</v>
      </c>
      <c r="AY58" s="767">
        <v>1.7345724629999999</v>
      </c>
      <c r="AZ58" s="767">
        <v>0.92068753400000003</v>
      </c>
      <c r="BA58" s="767">
        <v>1.087805044</v>
      </c>
      <c r="BB58" s="767">
        <v>1.167952192</v>
      </c>
      <c r="BC58" s="767">
        <v>1.7305873510000001</v>
      </c>
      <c r="BD58" s="767">
        <v>1.8876953400000001</v>
      </c>
      <c r="BE58" s="767">
        <v>1.928923977</v>
      </c>
      <c r="BF58" s="767">
        <v>1.712507166</v>
      </c>
      <c r="BG58" s="767">
        <v>2.3972880000000001</v>
      </c>
      <c r="BH58" s="767">
        <v>1.295601</v>
      </c>
      <c r="BI58" s="768">
        <v>1.9996860000000001</v>
      </c>
      <c r="BJ58" s="768">
        <v>1.9608380000000001</v>
      </c>
      <c r="BK58" s="768">
        <v>2.0341499999999999</v>
      </c>
      <c r="BL58" s="768">
        <v>0.84473730000000002</v>
      </c>
      <c r="BM58" s="768">
        <v>0.76140039999999998</v>
      </c>
      <c r="BN58" s="768">
        <v>-6.0355699999999998E-2</v>
      </c>
      <c r="BO58" s="768">
        <v>0.77189010000000002</v>
      </c>
      <c r="BP58" s="768">
        <v>1.124943</v>
      </c>
      <c r="BQ58" s="768">
        <v>1.8186629999999999</v>
      </c>
      <c r="BR58" s="768">
        <v>1.6645270000000001</v>
      </c>
      <c r="BS58" s="768">
        <v>0.80379599999999995</v>
      </c>
      <c r="BT58" s="768">
        <v>0.4143308</v>
      </c>
      <c r="BU58" s="768">
        <v>1.7125349999999999</v>
      </c>
      <c r="BV58" s="768">
        <v>1.9206399999999999</v>
      </c>
    </row>
    <row r="59" spans="1:74" ht="11.1" customHeight="1" x14ac:dyDescent="0.2">
      <c r="A59" s="545" t="s">
        <v>1310</v>
      </c>
      <c r="B59" s="548" t="s">
        <v>90</v>
      </c>
      <c r="C59" s="767">
        <v>2.733822</v>
      </c>
      <c r="D59" s="767">
        <v>2.3518210000000002</v>
      </c>
      <c r="E59" s="767">
        <v>2.4202210000000002</v>
      </c>
      <c r="F59" s="767">
        <v>1.731169</v>
      </c>
      <c r="G59" s="767">
        <v>2.484972</v>
      </c>
      <c r="H59" s="767">
        <v>2.5971299999999999</v>
      </c>
      <c r="I59" s="767">
        <v>2.6940140000000001</v>
      </c>
      <c r="J59" s="767">
        <v>2.6141169999999998</v>
      </c>
      <c r="K59" s="767">
        <v>2.0389689999999998</v>
      </c>
      <c r="L59" s="767">
        <v>1.8040689999999999</v>
      </c>
      <c r="M59" s="767">
        <v>2.0310269999999999</v>
      </c>
      <c r="N59" s="767">
        <v>2.6205850000000002</v>
      </c>
      <c r="O59" s="767">
        <v>2.74871</v>
      </c>
      <c r="P59" s="767">
        <v>2.5857749999999999</v>
      </c>
      <c r="Q59" s="767">
        <v>2.6758920000000002</v>
      </c>
      <c r="R59" s="767">
        <v>2.0504730000000002</v>
      </c>
      <c r="S59" s="767">
        <v>2.699532</v>
      </c>
      <c r="T59" s="767">
        <v>2.613753</v>
      </c>
      <c r="U59" s="767">
        <v>2.645505</v>
      </c>
      <c r="V59" s="767">
        <v>1.970869</v>
      </c>
      <c r="W59" s="767">
        <v>2.4762219999999999</v>
      </c>
      <c r="X59" s="767">
        <v>1.70394</v>
      </c>
      <c r="Y59" s="767">
        <v>2.4022070000000002</v>
      </c>
      <c r="Z59" s="767">
        <v>2.747144</v>
      </c>
      <c r="AA59" s="767">
        <v>2.7358039999999999</v>
      </c>
      <c r="AB59" s="767">
        <v>2.0829119999999999</v>
      </c>
      <c r="AC59" s="767">
        <v>1.857086</v>
      </c>
      <c r="AD59" s="767">
        <v>2.09057</v>
      </c>
      <c r="AE59" s="767">
        <v>2.7230810000000001</v>
      </c>
      <c r="AF59" s="767">
        <v>2.6348250000000002</v>
      </c>
      <c r="AG59" s="767">
        <v>2.7092109999999998</v>
      </c>
      <c r="AH59" s="767">
        <v>2.700717</v>
      </c>
      <c r="AI59" s="767">
        <v>2.3546369999999999</v>
      </c>
      <c r="AJ59" s="767">
        <v>2.0694750000000002</v>
      </c>
      <c r="AK59" s="767">
        <v>2.432776</v>
      </c>
      <c r="AL59" s="767">
        <v>2.755125</v>
      </c>
      <c r="AM59" s="767">
        <v>2.7718669999999999</v>
      </c>
      <c r="AN59" s="767">
        <v>2.4831750000000001</v>
      </c>
      <c r="AO59" s="767">
        <v>2.2617859999999999</v>
      </c>
      <c r="AP59" s="767">
        <v>2.3624079999999998</v>
      </c>
      <c r="AQ59" s="767">
        <v>2.7343489999999999</v>
      </c>
      <c r="AR59" s="767">
        <v>2.622598</v>
      </c>
      <c r="AS59" s="767">
        <v>2.687157</v>
      </c>
      <c r="AT59" s="767">
        <v>2.4485920000000001</v>
      </c>
      <c r="AU59" s="767">
        <v>1.8734170000000001</v>
      </c>
      <c r="AV59" s="767">
        <v>1.816878</v>
      </c>
      <c r="AW59" s="767">
        <v>2.4661360000000001</v>
      </c>
      <c r="AX59" s="767">
        <v>2.7839860000000001</v>
      </c>
      <c r="AY59" s="767">
        <v>2.7848850000000001</v>
      </c>
      <c r="AZ59" s="767">
        <v>2.5095320000000001</v>
      </c>
      <c r="BA59" s="767">
        <v>2.3357999999999999</v>
      </c>
      <c r="BB59" s="767">
        <v>2.2938939999999999</v>
      </c>
      <c r="BC59" s="767">
        <v>1.9673590000000001</v>
      </c>
      <c r="BD59" s="767">
        <v>2.1528749999999999</v>
      </c>
      <c r="BE59" s="767">
        <v>2.7412879999999999</v>
      </c>
      <c r="BF59" s="767">
        <v>2.7347519999999998</v>
      </c>
      <c r="BG59" s="767">
        <v>1.9970600000000001</v>
      </c>
      <c r="BH59" s="767">
        <v>1.9521500000000001</v>
      </c>
      <c r="BI59" s="768">
        <v>2.0771299999999999</v>
      </c>
      <c r="BJ59" s="768">
        <v>2.7694899999999998</v>
      </c>
      <c r="BK59" s="768">
        <v>2.7850799999999998</v>
      </c>
      <c r="BL59" s="768">
        <v>2.4665900000000001</v>
      </c>
      <c r="BM59" s="768">
        <v>1.99533</v>
      </c>
      <c r="BN59" s="768">
        <v>1.6341600000000001</v>
      </c>
      <c r="BO59" s="768">
        <v>2.4638499999999999</v>
      </c>
      <c r="BP59" s="768">
        <v>2.62588</v>
      </c>
      <c r="BQ59" s="768">
        <v>2.6662400000000002</v>
      </c>
      <c r="BR59" s="768">
        <v>2.4972400000000001</v>
      </c>
      <c r="BS59" s="768">
        <v>2.1979299999999999</v>
      </c>
      <c r="BT59" s="768">
        <v>2.4284300000000001</v>
      </c>
      <c r="BU59" s="768">
        <v>2.5958100000000002</v>
      </c>
      <c r="BV59" s="768">
        <v>2.7845800000000001</v>
      </c>
    </row>
    <row r="60" spans="1:74" ht="11.1" customHeight="1" x14ac:dyDescent="0.2">
      <c r="A60" s="545" t="s">
        <v>1311</v>
      </c>
      <c r="B60" s="548" t="s">
        <v>1276</v>
      </c>
      <c r="C60" s="767">
        <v>2.0767027E-2</v>
      </c>
      <c r="D60" s="767">
        <v>1.4910053E-2</v>
      </c>
      <c r="E60" s="767">
        <v>2.1946799999999999E-2</v>
      </c>
      <c r="F60" s="767">
        <v>2.6379771999999999E-2</v>
      </c>
      <c r="G60" s="767">
        <v>1.4676476000000001E-2</v>
      </c>
      <c r="H60" s="767">
        <v>1.5530061E-2</v>
      </c>
      <c r="I60" s="767">
        <v>1.9344699999999999E-2</v>
      </c>
      <c r="J60" s="767">
        <v>1.2469389000000001E-2</v>
      </c>
      <c r="K60" s="767">
        <v>1.1074534E-2</v>
      </c>
      <c r="L60" s="767">
        <v>2.2033306999999999E-2</v>
      </c>
      <c r="M60" s="767">
        <v>3.0560199999999999E-2</v>
      </c>
      <c r="N60" s="767">
        <v>3.4601681000000002E-2</v>
      </c>
      <c r="O60" s="767">
        <v>3.5240887999999998E-2</v>
      </c>
      <c r="P60" s="767">
        <v>2.5956166999999999E-2</v>
      </c>
      <c r="Q60" s="767">
        <v>2.0033068000000001E-2</v>
      </c>
      <c r="R60" s="767">
        <v>1.2362677000000001E-2</v>
      </c>
      <c r="S60" s="767">
        <v>1.5191995E-2</v>
      </c>
      <c r="T60" s="767">
        <v>1.0095299E-2</v>
      </c>
      <c r="U60" s="767">
        <v>9.613356E-3</v>
      </c>
      <c r="V60" s="767">
        <v>1.0596578000000001E-2</v>
      </c>
      <c r="W60" s="767">
        <v>7.6419349999999999E-3</v>
      </c>
      <c r="X60" s="767">
        <v>1.0878377999999999E-2</v>
      </c>
      <c r="Y60" s="767">
        <v>6.8804230000000001E-3</v>
      </c>
      <c r="Z60" s="767">
        <v>1.0060236E-2</v>
      </c>
      <c r="AA60" s="767">
        <v>2.3294117999999999E-2</v>
      </c>
      <c r="AB60" s="767">
        <v>1.9630505999999999E-2</v>
      </c>
      <c r="AC60" s="767">
        <v>2.0958880999999999E-2</v>
      </c>
      <c r="AD60" s="767">
        <v>2.5552844000000002E-2</v>
      </c>
      <c r="AE60" s="767">
        <v>2.6227668999999999E-2</v>
      </c>
      <c r="AF60" s="767">
        <v>2.1091854E-2</v>
      </c>
      <c r="AG60" s="767">
        <v>1.8160875999999999E-2</v>
      </c>
      <c r="AH60" s="767">
        <v>1.4844748E-2</v>
      </c>
      <c r="AI60" s="767">
        <v>1.0513012E-2</v>
      </c>
      <c r="AJ60" s="767">
        <v>1.0674751999999999E-2</v>
      </c>
      <c r="AK60" s="767">
        <v>1.6284218E-2</v>
      </c>
      <c r="AL60" s="767">
        <v>1.1065522E-2</v>
      </c>
      <c r="AM60" s="767">
        <v>1.4669313E-2</v>
      </c>
      <c r="AN60" s="767">
        <v>1.7589282000000001E-2</v>
      </c>
      <c r="AO60" s="767">
        <v>1.5322136E-2</v>
      </c>
      <c r="AP60" s="767">
        <v>2.0510703000000002E-2</v>
      </c>
      <c r="AQ60" s="767">
        <v>2.0323805E-2</v>
      </c>
      <c r="AR60" s="767">
        <v>1.37316E-2</v>
      </c>
      <c r="AS60" s="767">
        <v>1.4107952999999999E-2</v>
      </c>
      <c r="AT60" s="767">
        <v>2.0838812000000002E-2</v>
      </c>
      <c r="AU60" s="767">
        <v>2.0121963999999999E-2</v>
      </c>
      <c r="AV60" s="767">
        <v>2.2375274000000001E-2</v>
      </c>
      <c r="AW60" s="767">
        <v>2.4389589999999999E-2</v>
      </c>
      <c r="AX60" s="767">
        <v>2.8593568E-2</v>
      </c>
      <c r="AY60" s="767">
        <v>2.3278818999999999E-2</v>
      </c>
      <c r="AZ60" s="767">
        <v>1.8877358E-2</v>
      </c>
      <c r="BA60" s="767">
        <v>2.1315824000000001E-2</v>
      </c>
      <c r="BB60" s="767">
        <v>1.9047323000000001E-2</v>
      </c>
      <c r="BC60" s="767">
        <v>2.0006921E-2</v>
      </c>
      <c r="BD60" s="767">
        <v>1.8508785999999999E-2</v>
      </c>
      <c r="BE60" s="767">
        <v>1.9693222E-2</v>
      </c>
      <c r="BF60" s="767">
        <v>1.4661113999999999E-2</v>
      </c>
      <c r="BG60" s="767">
        <v>1.7765900000000001E-2</v>
      </c>
      <c r="BH60" s="767">
        <v>1.8688199999999999E-2</v>
      </c>
      <c r="BI60" s="768">
        <v>2.0044599999999999E-2</v>
      </c>
      <c r="BJ60" s="768">
        <v>2.1199599999999999E-2</v>
      </c>
      <c r="BK60" s="768">
        <v>2.28592E-2</v>
      </c>
      <c r="BL60" s="768">
        <v>1.84361E-2</v>
      </c>
      <c r="BM60" s="768">
        <v>1.9224600000000001E-2</v>
      </c>
      <c r="BN60" s="768">
        <v>1.7897799999999998E-2</v>
      </c>
      <c r="BO60" s="768">
        <v>1.8379800000000002E-2</v>
      </c>
      <c r="BP60" s="768">
        <v>1.6553100000000001E-2</v>
      </c>
      <c r="BQ60" s="768">
        <v>1.80845E-2</v>
      </c>
      <c r="BR60" s="768">
        <v>1.4256700000000001E-2</v>
      </c>
      <c r="BS60" s="768">
        <v>1.6550700000000002E-2</v>
      </c>
      <c r="BT60" s="768">
        <v>1.7892999999999999E-2</v>
      </c>
      <c r="BU60" s="768">
        <v>1.9262100000000001E-2</v>
      </c>
      <c r="BV60" s="768">
        <v>2.12035E-2</v>
      </c>
    </row>
    <row r="61" spans="1:74" ht="11.1" customHeight="1" x14ac:dyDescent="0.2">
      <c r="A61" s="545" t="s">
        <v>1312</v>
      </c>
      <c r="B61" s="548" t="s">
        <v>1379</v>
      </c>
      <c r="C61" s="767">
        <v>0.23839207900000001</v>
      </c>
      <c r="D61" s="767">
        <v>0.22875628100000001</v>
      </c>
      <c r="E61" s="767">
        <v>0.23570854899999999</v>
      </c>
      <c r="F61" s="767">
        <v>0.23639291300000001</v>
      </c>
      <c r="G61" s="767">
        <v>0.25855044900000002</v>
      </c>
      <c r="H61" s="767">
        <v>0.25914311000000001</v>
      </c>
      <c r="I61" s="767">
        <v>0.30107031899999998</v>
      </c>
      <c r="J61" s="767">
        <v>0.25583168899999997</v>
      </c>
      <c r="K61" s="767">
        <v>0.220771671</v>
      </c>
      <c r="L61" s="767">
        <v>0.21170805400000001</v>
      </c>
      <c r="M61" s="767">
        <v>0.22807239300000001</v>
      </c>
      <c r="N61" s="767">
        <v>0.223915481</v>
      </c>
      <c r="O61" s="767">
        <v>0.231585398</v>
      </c>
      <c r="P61" s="767">
        <v>0.228564347</v>
      </c>
      <c r="Q61" s="767">
        <v>0.215857509</v>
      </c>
      <c r="R61" s="767">
        <v>0.21867958900000001</v>
      </c>
      <c r="S61" s="767">
        <v>0.23896745999999999</v>
      </c>
      <c r="T61" s="767">
        <v>0.22124923599999999</v>
      </c>
      <c r="U61" s="767">
        <v>0.22606453200000001</v>
      </c>
      <c r="V61" s="767">
        <v>0.230274379</v>
      </c>
      <c r="W61" s="767">
        <v>0.21813218700000001</v>
      </c>
      <c r="X61" s="767">
        <v>0.21223341300000001</v>
      </c>
      <c r="Y61" s="767">
        <v>0.222823359</v>
      </c>
      <c r="Z61" s="767">
        <v>0.244382339</v>
      </c>
      <c r="AA61" s="767">
        <v>0.31924698200000001</v>
      </c>
      <c r="AB61" s="767">
        <v>0.293151461</v>
      </c>
      <c r="AC61" s="767">
        <v>0.32641483999999998</v>
      </c>
      <c r="AD61" s="767">
        <v>0.33217134700000001</v>
      </c>
      <c r="AE61" s="767">
        <v>0.32672215199999999</v>
      </c>
      <c r="AF61" s="767">
        <v>0.25830676400000002</v>
      </c>
      <c r="AG61" s="767">
        <v>0.26751617900000002</v>
      </c>
      <c r="AH61" s="767">
        <v>0.27249363300000001</v>
      </c>
      <c r="AI61" s="767">
        <v>0.27587152199999998</v>
      </c>
      <c r="AJ61" s="767">
        <v>0.30431004900000003</v>
      </c>
      <c r="AK61" s="767">
        <v>0.34708858999999997</v>
      </c>
      <c r="AL61" s="767">
        <v>0.401562111</v>
      </c>
      <c r="AM61" s="767">
        <v>0.43221969300000002</v>
      </c>
      <c r="AN61" s="767">
        <v>0.418596089</v>
      </c>
      <c r="AO61" s="767">
        <v>0.49259858699999998</v>
      </c>
      <c r="AP61" s="767">
        <v>0.45300236500000002</v>
      </c>
      <c r="AQ61" s="767">
        <v>0.41204839799999998</v>
      </c>
      <c r="AR61" s="767">
        <v>0.46489594499999998</v>
      </c>
      <c r="AS61" s="767">
        <v>0.42358074400000001</v>
      </c>
      <c r="AT61" s="767">
        <v>0.42605112299999998</v>
      </c>
      <c r="AU61" s="767">
        <v>0.40338457500000002</v>
      </c>
      <c r="AV61" s="767">
        <v>0.44182218600000001</v>
      </c>
      <c r="AW61" s="767">
        <v>0.42019799400000002</v>
      </c>
      <c r="AX61" s="767">
        <v>0.408380464</v>
      </c>
      <c r="AY61" s="767">
        <v>0.47438123700000001</v>
      </c>
      <c r="AZ61" s="767">
        <v>0.44667085600000001</v>
      </c>
      <c r="BA61" s="767">
        <v>0.54770469200000005</v>
      </c>
      <c r="BB61" s="767">
        <v>0.552826072</v>
      </c>
      <c r="BC61" s="767">
        <v>0.611308458</v>
      </c>
      <c r="BD61" s="767">
        <v>0.54123406699999999</v>
      </c>
      <c r="BE61" s="767">
        <v>0.543640287</v>
      </c>
      <c r="BF61" s="767">
        <v>0.51698897200000005</v>
      </c>
      <c r="BG61" s="767">
        <v>0.4568161</v>
      </c>
      <c r="BH61" s="767">
        <v>0.54111019999999999</v>
      </c>
      <c r="BI61" s="768">
        <v>0.47539550000000003</v>
      </c>
      <c r="BJ61" s="768">
        <v>0.45771620000000002</v>
      </c>
      <c r="BK61" s="768">
        <v>0.53246369999999998</v>
      </c>
      <c r="BL61" s="768">
        <v>0.58392759999999999</v>
      </c>
      <c r="BM61" s="768">
        <v>0.72903119999999999</v>
      </c>
      <c r="BN61" s="768">
        <v>0.75023819999999997</v>
      </c>
      <c r="BO61" s="768">
        <v>0.8381246</v>
      </c>
      <c r="BP61" s="768">
        <v>0.70525070000000001</v>
      </c>
      <c r="BQ61" s="768">
        <v>0.78333549999999996</v>
      </c>
      <c r="BR61" s="768">
        <v>0.76867090000000005</v>
      </c>
      <c r="BS61" s="768">
        <v>0.65901509999999996</v>
      </c>
      <c r="BT61" s="768">
        <v>0.72064859999999997</v>
      </c>
      <c r="BU61" s="768">
        <v>0.55332539999999997</v>
      </c>
      <c r="BV61" s="768">
        <v>0.59419100000000002</v>
      </c>
    </row>
    <row r="62" spans="1:74" ht="11.1" customHeight="1" x14ac:dyDescent="0.2">
      <c r="A62" s="545" t="s">
        <v>1313</v>
      </c>
      <c r="B62" s="546" t="s">
        <v>1380</v>
      </c>
      <c r="C62" s="767">
        <v>0.33000636300000002</v>
      </c>
      <c r="D62" s="767">
        <v>0.312751942</v>
      </c>
      <c r="E62" s="767">
        <v>0.21787462499999999</v>
      </c>
      <c r="F62" s="767">
        <v>0.236609613</v>
      </c>
      <c r="G62" s="767">
        <v>0.25028331300000001</v>
      </c>
      <c r="H62" s="767">
        <v>0.29931576500000001</v>
      </c>
      <c r="I62" s="767">
        <v>0.36751835199999999</v>
      </c>
      <c r="J62" s="767">
        <v>0.353210264</v>
      </c>
      <c r="K62" s="767">
        <v>0.28014167000000001</v>
      </c>
      <c r="L62" s="767">
        <v>0.27700647499999997</v>
      </c>
      <c r="M62" s="767">
        <v>0.30592187700000001</v>
      </c>
      <c r="N62" s="767">
        <v>0.245669638</v>
      </c>
      <c r="O62" s="767">
        <v>0.353156256</v>
      </c>
      <c r="P62" s="767">
        <v>0.24322039500000001</v>
      </c>
      <c r="Q62" s="767">
        <v>0.35191929399999999</v>
      </c>
      <c r="R62" s="767">
        <v>0.36236035100000002</v>
      </c>
      <c r="S62" s="767">
        <v>0.365608129</v>
      </c>
      <c r="T62" s="767">
        <v>0.39438652800000001</v>
      </c>
      <c r="U62" s="767">
        <v>0.57202864200000003</v>
      </c>
      <c r="V62" s="767">
        <v>0.50986425199999996</v>
      </c>
      <c r="W62" s="767">
        <v>0.342803211</v>
      </c>
      <c r="X62" s="767">
        <v>0.239489179</v>
      </c>
      <c r="Y62" s="767">
        <v>0.222190427</v>
      </c>
      <c r="Z62" s="767">
        <v>0.277486913</v>
      </c>
      <c r="AA62" s="767">
        <v>0.27589156500000001</v>
      </c>
      <c r="AB62" s="767">
        <v>0.25668819999999998</v>
      </c>
      <c r="AC62" s="767">
        <v>0.19430915000000001</v>
      </c>
      <c r="AD62" s="767">
        <v>0.20476687900000001</v>
      </c>
      <c r="AE62" s="767">
        <v>0.208422722</v>
      </c>
      <c r="AF62" s="767">
        <v>0.29644658200000001</v>
      </c>
      <c r="AG62" s="767">
        <v>0.23121444299999999</v>
      </c>
      <c r="AH62" s="767">
        <v>0.27246383400000002</v>
      </c>
      <c r="AI62" s="767">
        <v>0.248594181</v>
      </c>
      <c r="AJ62" s="767">
        <v>0.245637775</v>
      </c>
      <c r="AK62" s="767">
        <v>0.18302042199999999</v>
      </c>
      <c r="AL62" s="767">
        <v>0.26083365200000003</v>
      </c>
      <c r="AM62" s="767">
        <v>0.47530421099999998</v>
      </c>
      <c r="AN62" s="767">
        <v>0.25676259400000001</v>
      </c>
      <c r="AO62" s="767">
        <v>0.218893579</v>
      </c>
      <c r="AP62" s="767">
        <v>0.23075362799999999</v>
      </c>
      <c r="AQ62" s="767">
        <v>0.22717443200000001</v>
      </c>
      <c r="AR62" s="767">
        <v>0.33799332599999998</v>
      </c>
      <c r="AS62" s="767">
        <v>0.35617348100000001</v>
      </c>
      <c r="AT62" s="767">
        <v>0.36540869399999998</v>
      </c>
      <c r="AU62" s="767">
        <v>0.40646457499999999</v>
      </c>
      <c r="AV62" s="767">
        <v>0.25227106100000002</v>
      </c>
      <c r="AW62" s="767">
        <v>0.16104269700000001</v>
      </c>
      <c r="AX62" s="767">
        <v>0.263396293</v>
      </c>
      <c r="AY62" s="767">
        <v>0.30136763900000002</v>
      </c>
      <c r="AZ62" s="767">
        <v>0.27160501599999998</v>
      </c>
      <c r="BA62" s="767">
        <v>0.25392495799999998</v>
      </c>
      <c r="BB62" s="767">
        <v>0.247508961</v>
      </c>
      <c r="BC62" s="767">
        <v>0.30685903199999998</v>
      </c>
      <c r="BD62" s="767">
        <v>0.299116312</v>
      </c>
      <c r="BE62" s="767">
        <v>0.26187671800000001</v>
      </c>
      <c r="BF62" s="767">
        <v>0.254773148</v>
      </c>
      <c r="BG62" s="767">
        <v>0.41415649999999998</v>
      </c>
      <c r="BH62" s="767">
        <v>0.27008680000000002</v>
      </c>
      <c r="BI62" s="768">
        <v>0.14813019999999999</v>
      </c>
      <c r="BJ62" s="768">
        <v>0.25563580000000002</v>
      </c>
      <c r="BK62" s="768">
        <v>0.29047659999999997</v>
      </c>
      <c r="BL62" s="768">
        <v>0.2772501</v>
      </c>
      <c r="BM62" s="768">
        <v>0.2527123</v>
      </c>
      <c r="BN62" s="768">
        <v>0.22964480000000001</v>
      </c>
      <c r="BO62" s="768">
        <v>0.28330850000000002</v>
      </c>
      <c r="BP62" s="768">
        <v>0.28070200000000001</v>
      </c>
      <c r="BQ62" s="768">
        <v>0.2570424</v>
      </c>
      <c r="BR62" s="768">
        <v>0.24736060000000001</v>
      </c>
      <c r="BS62" s="768">
        <v>0.3965823</v>
      </c>
      <c r="BT62" s="768">
        <v>0.23574629999999999</v>
      </c>
      <c r="BU62" s="768">
        <v>0.14993490000000001</v>
      </c>
      <c r="BV62" s="768">
        <v>0.25846720000000001</v>
      </c>
    </row>
    <row r="63" spans="1:74" ht="11.1" customHeight="1" x14ac:dyDescent="0.2">
      <c r="A63" s="545" t="s">
        <v>1314</v>
      </c>
      <c r="B63" s="548" t="s">
        <v>1280</v>
      </c>
      <c r="C63" s="767">
        <v>16.789851627000001</v>
      </c>
      <c r="D63" s="767">
        <v>15.636389052</v>
      </c>
      <c r="E63" s="767">
        <v>17.197252457000001</v>
      </c>
      <c r="F63" s="767">
        <v>18.195908868</v>
      </c>
      <c r="G63" s="767">
        <v>19.750264531999999</v>
      </c>
      <c r="H63" s="767">
        <v>20.733241867</v>
      </c>
      <c r="I63" s="767">
        <v>21.767120719000001</v>
      </c>
      <c r="J63" s="767">
        <v>21.631410661</v>
      </c>
      <c r="K63" s="767">
        <v>19.921747323999998</v>
      </c>
      <c r="L63" s="767">
        <v>18.291309803000001</v>
      </c>
      <c r="M63" s="767">
        <v>17.214187623000001</v>
      </c>
      <c r="N63" s="767">
        <v>17.527050718999998</v>
      </c>
      <c r="O63" s="767">
        <v>16.808068094999999</v>
      </c>
      <c r="P63" s="767">
        <v>15.644804748</v>
      </c>
      <c r="Q63" s="767">
        <v>16.522455750999999</v>
      </c>
      <c r="R63" s="767">
        <v>17.450926716000001</v>
      </c>
      <c r="S63" s="767">
        <v>19.379584284</v>
      </c>
      <c r="T63" s="767">
        <v>21.296033174000002</v>
      </c>
      <c r="U63" s="767">
        <v>23.381221942</v>
      </c>
      <c r="V63" s="767">
        <v>22.543298317000001</v>
      </c>
      <c r="W63" s="767">
        <v>20.966843411999999</v>
      </c>
      <c r="X63" s="767">
        <v>18.510983319000001</v>
      </c>
      <c r="Y63" s="767">
        <v>15.688805460999999</v>
      </c>
      <c r="Z63" s="767">
        <v>16.827424093000001</v>
      </c>
      <c r="AA63" s="767">
        <v>16.734380182999999</v>
      </c>
      <c r="AB63" s="767">
        <v>14.873193795000001</v>
      </c>
      <c r="AC63" s="767">
        <v>16.523437386000001</v>
      </c>
      <c r="AD63" s="767">
        <v>17.642180352</v>
      </c>
      <c r="AE63" s="767">
        <v>20.539191091999999</v>
      </c>
      <c r="AF63" s="767">
        <v>20.495813374000001</v>
      </c>
      <c r="AG63" s="767">
        <v>22.758930358000001</v>
      </c>
      <c r="AH63" s="767">
        <v>23.114649971999999</v>
      </c>
      <c r="AI63" s="767">
        <v>19.797629756999999</v>
      </c>
      <c r="AJ63" s="767">
        <v>19.595188692000001</v>
      </c>
      <c r="AK63" s="767">
        <v>16.19857244</v>
      </c>
      <c r="AL63" s="767">
        <v>16.480579993999999</v>
      </c>
      <c r="AM63" s="767">
        <v>18.479005768</v>
      </c>
      <c r="AN63" s="767">
        <v>15.765897452999999</v>
      </c>
      <c r="AO63" s="767">
        <v>16.158583611000001</v>
      </c>
      <c r="AP63" s="767">
        <v>17.447719815999999</v>
      </c>
      <c r="AQ63" s="767">
        <v>19.247164502</v>
      </c>
      <c r="AR63" s="767">
        <v>21.307462681000001</v>
      </c>
      <c r="AS63" s="767">
        <v>22.436909140000001</v>
      </c>
      <c r="AT63" s="767">
        <v>22.905955509999998</v>
      </c>
      <c r="AU63" s="767">
        <v>21.945413970000001</v>
      </c>
      <c r="AV63" s="767">
        <v>20.493787711</v>
      </c>
      <c r="AW63" s="767">
        <v>17.189080467</v>
      </c>
      <c r="AX63" s="767">
        <v>16.804567071000001</v>
      </c>
      <c r="AY63" s="767">
        <v>17.202531538999999</v>
      </c>
      <c r="AZ63" s="767">
        <v>15.404182387000001</v>
      </c>
      <c r="BA63" s="767">
        <v>16.659634296</v>
      </c>
      <c r="BB63" s="767">
        <v>17.336447655000001</v>
      </c>
      <c r="BC63" s="767">
        <v>21.126608531999999</v>
      </c>
      <c r="BD63" s="767">
        <v>21.768372175</v>
      </c>
      <c r="BE63" s="767">
        <v>23.029355496000001</v>
      </c>
      <c r="BF63" s="767">
        <v>23.143115912999999</v>
      </c>
      <c r="BG63" s="767">
        <v>22.361989999999999</v>
      </c>
      <c r="BH63" s="767">
        <v>21.942969999999999</v>
      </c>
      <c r="BI63" s="768">
        <v>15.813409999999999</v>
      </c>
      <c r="BJ63" s="768">
        <v>16.422049999999999</v>
      </c>
      <c r="BK63" s="768">
        <v>17.181159999999998</v>
      </c>
      <c r="BL63" s="768">
        <v>15.724309999999999</v>
      </c>
      <c r="BM63" s="768">
        <v>16.580089999999998</v>
      </c>
      <c r="BN63" s="768">
        <v>16.085329999999999</v>
      </c>
      <c r="BO63" s="768">
        <v>19.50536</v>
      </c>
      <c r="BP63" s="768">
        <v>20.42624</v>
      </c>
      <c r="BQ63" s="768">
        <v>22.600470000000001</v>
      </c>
      <c r="BR63" s="768">
        <v>22.462440000000001</v>
      </c>
      <c r="BS63" s="768">
        <v>21.413150000000002</v>
      </c>
      <c r="BT63" s="768">
        <v>19.15333</v>
      </c>
      <c r="BU63" s="768">
        <v>16.006029999999999</v>
      </c>
      <c r="BV63" s="768">
        <v>16.60941</v>
      </c>
    </row>
    <row r="64" spans="1:74" ht="11.1" customHeight="1" x14ac:dyDescent="0.2">
      <c r="A64" s="550" t="s">
        <v>1315</v>
      </c>
      <c r="B64" s="551" t="s">
        <v>1381</v>
      </c>
      <c r="C64" s="569">
        <v>16.724017957000001</v>
      </c>
      <c r="D64" s="569">
        <v>15.438533568</v>
      </c>
      <c r="E64" s="569">
        <v>17.88930654</v>
      </c>
      <c r="F64" s="569">
        <v>19.265645689999999</v>
      </c>
      <c r="G64" s="569">
        <v>20.898342606</v>
      </c>
      <c r="H64" s="569">
        <v>22.108026157000001</v>
      </c>
      <c r="I64" s="569">
        <v>22.948058797000002</v>
      </c>
      <c r="J64" s="569">
        <v>23.146080884</v>
      </c>
      <c r="K64" s="569">
        <v>21.297264334000001</v>
      </c>
      <c r="L64" s="569">
        <v>19.420805361999999</v>
      </c>
      <c r="M64" s="569">
        <v>18.215563685999999</v>
      </c>
      <c r="N64" s="569">
        <v>18.202040101000001</v>
      </c>
      <c r="O64" s="569">
        <v>17.113896128</v>
      </c>
      <c r="P64" s="569">
        <v>15.826545349</v>
      </c>
      <c r="Q64" s="569">
        <v>17.391233572000001</v>
      </c>
      <c r="R64" s="569">
        <v>17.685286927</v>
      </c>
      <c r="S64" s="569">
        <v>20.506842556999999</v>
      </c>
      <c r="T64" s="569">
        <v>22.321435974</v>
      </c>
      <c r="U64" s="569">
        <v>24.581145646</v>
      </c>
      <c r="V64" s="569">
        <v>23.762218617999999</v>
      </c>
      <c r="W64" s="569">
        <v>21.945320205000002</v>
      </c>
      <c r="X64" s="569">
        <v>19.396570694000001</v>
      </c>
      <c r="Y64" s="569">
        <v>16.089402827000001</v>
      </c>
      <c r="Z64" s="569">
        <v>17.330080615</v>
      </c>
      <c r="AA64" s="569">
        <v>16.823447470000001</v>
      </c>
      <c r="AB64" s="569">
        <v>14.98316601</v>
      </c>
      <c r="AC64" s="569">
        <v>17.065512067</v>
      </c>
      <c r="AD64" s="569">
        <v>18.320815844999998</v>
      </c>
      <c r="AE64" s="569">
        <v>21.441499699000001</v>
      </c>
      <c r="AF64" s="569">
        <v>21.093067093999998</v>
      </c>
      <c r="AG64" s="569">
        <v>23.428810235</v>
      </c>
      <c r="AH64" s="569">
        <v>24.013025023000001</v>
      </c>
      <c r="AI64" s="569">
        <v>20.486595274999999</v>
      </c>
      <c r="AJ64" s="569">
        <v>20.224705996000001</v>
      </c>
      <c r="AK64" s="569">
        <v>16.375203117000002</v>
      </c>
      <c r="AL64" s="569">
        <v>16.880265138999999</v>
      </c>
      <c r="AM64" s="569">
        <v>17.845361501999999</v>
      </c>
      <c r="AN64" s="569">
        <v>15.87422654</v>
      </c>
      <c r="AO64" s="569">
        <v>15.940053152000001</v>
      </c>
      <c r="AP64" s="569">
        <v>17.322778854999999</v>
      </c>
      <c r="AQ64" s="569">
        <v>19.712320276</v>
      </c>
      <c r="AR64" s="569">
        <v>21.881560673999999</v>
      </c>
      <c r="AS64" s="569">
        <v>22.933964179</v>
      </c>
      <c r="AT64" s="569">
        <v>22.855986871999999</v>
      </c>
      <c r="AU64" s="569">
        <v>22.218467317000002</v>
      </c>
      <c r="AV64" s="569">
        <v>20.958510153999999</v>
      </c>
      <c r="AW64" s="569">
        <v>16.761244592000001</v>
      </c>
      <c r="AX64" s="569">
        <v>16.260792123000002</v>
      </c>
      <c r="AY64" s="569">
        <v>16.631086754999998</v>
      </c>
      <c r="AZ64" s="569">
        <v>15.508013578</v>
      </c>
      <c r="BA64" s="569">
        <v>16.411847170000001</v>
      </c>
      <c r="BB64" s="569">
        <v>17.740954128999999</v>
      </c>
      <c r="BC64" s="569">
        <v>21.535505193999999</v>
      </c>
      <c r="BD64" s="569">
        <v>22.229699245999999</v>
      </c>
      <c r="BE64" s="569">
        <v>23.177092142999999</v>
      </c>
      <c r="BF64" s="569">
        <v>23.403794821000002</v>
      </c>
      <c r="BG64" s="569">
        <v>22.010758989999999</v>
      </c>
      <c r="BH64" s="569">
        <v>22.086964502000001</v>
      </c>
      <c r="BI64" s="570">
        <v>16.002099999999999</v>
      </c>
      <c r="BJ64" s="570">
        <v>16.473800000000001</v>
      </c>
      <c r="BK64" s="570">
        <v>16.516559999999998</v>
      </c>
      <c r="BL64" s="570">
        <v>15.443300000000001</v>
      </c>
      <c r="BM64" s="570">
        <v>16.330929999999999</v>
      </c>
      <c r="BN64" s="570">
        <v>16.468720000000001</v>
      </c>
      <c r="BO64" s="570">
        <v>19.904419999999998</v>
      </c>
      <c r="BP64" s="570">
        <v>20.83344</v>
      </c>
      <c r="BQ64" s="570">
        <v>22.821370000000002</v>
      </c>
      <c r="BR64" s="570">
        <v>22.77375</v>
      </c>
      <c r="BS64" s="570">
        <v>20.7803</v>
      </c>
      <c r="BT64" s="570">
        <v>18.988710000000001</v>
      </c>
      <c r="BU64" s="570">
        <v>16.025269999999999</v>
      </c>
      <c r="BV64" s="570">
        <v>16.591539999999998</v>
      </c>
    </row>
    <row r="65" spans="1:74" ht="10.5" customHeight="1" x14ac:dyDescent="0.2">
      <c r="A65" s="539"/>
      <c r="B65" s="856" t="s">
        <v>1384</v>
      </c>
      <c r="C65" s="857"/>
      <c r="D65" s="857"/>
      <c r="E65" s="857"/>
      <c r="F65" s="857"/>
      <c r="G65" s="857"/>
      <c r="H65" s="857"/>
      <c r="I65" s="857"/>
      <c r="J65" s="857"/>
      <c r="K65" s="857"/>
      <c r="L65" s="857"/>
      <c r="M65" s="857"/>
      <c r="N65" s="857"/>
      <c r="O65" s="857"/>
      <c r="P65" s="857"/>
      <c r="Q65" s="857"/>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7"/>
      <c r="BE65" s="677"/>
      <c r="BF65" s="677"/>
      <c r="BG65" s="553"/>
      <c r="BH65" s="553"/>
      <c r="BI65" s="553"/>
      <c r="BJ65" s="553"/>
      <c r="BK65" s="553"/>
      <c r="BL65" s="553"/>
      <c r="BM65" s="553"/>
      <c r="BN65" s="553"/>
      <c r="BO65" s="553"/>
      <c r="BP65" s="553"/>
      <c r="BQ65" s="553"/>
      <c r="BR65" s="553"/>
      <c r="BS65" s="553"/>
      <c r="BT65" s="553"/>
      <c r="BU65" s="553"/>
      <c r="BV65" s="553"/>
    </row>
    <row r="66" spans="1:74" ht="10.5" customHeight="1" x14ac:dyDescent="0.2">
      <c r="A66" s="539"/>
      <c r="B66" s="858" t="s">
        <v>1385</v>
      </c>
      <c r="C66" s="857"/>
      <c r="D66" s="857"/>
      <c r="E66" s="857"/>
      <c r="F66" s="857"/>
      <c r="G66" s="857"/>
      <c r="H66" s="857"/>
      <c r="I66" s="857"/>
      <c r="J66" s="857"/>
      <c r="K66" s="857"/>
      <c r="L66" s="857"/>
      <c r="M66" s="857"/>
      <c r="N66" s="857"/>
      <c r="O66" s="857"/>
      <c r="P66" s="857"/>
      <c r="Q66" s="857"/>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7"/>
      <c r="BE66" s="677"/>
      <c r="BF66" s="677"/>
      <c r="BG66" s="553"/>
      <c r="BH66" s="553"/>
      <c r="BI66" s="553"/>
      <c r="BJ66" s="553"/>
      <c r="BK66" s="553"/>
      <c r="BL66" s="553"/>
      <c r="BM66" s="553"/>
      <c r="BN66" s="553"/>
      <c r="BO66" s="553"/>
      <c r="BP66" s="553"/>
      <c r="BQ66" s="553"/>
      <c r="BR66" s="553"/>
      <c r="BS66" s="553"/>
      <c r="BT66" s="553"/>
      <c r="BU66" s="553"/>
      <c r="BV66" s="553"/>
    </row>
    <row r="67" spans="1:74" ht="10.5" customHeight="1" x14ac:dyDescent="0.2">
      <c r="A67" s="539"/>
      <c r="B67" s="852" t="s">
        <v>1418</v>
      </c>
      <c r="C67" s="853"/>
      <c r="D67" s="853"/>
      <c r="E67" s="853"/>
      <c r="F67" s="853"/>
      <c r="G67" s="853"/>
      <c r="H67" s="853"/>
      <c r="I67" s="853"/>
      <c r="J67" s="853"/>
      <c r="K67" s="853"/>
      <c r="L67" s="853"/>
      <c r="M67" s="853"/>
      <c r="N67" s="853"/>
      <c r="O67" s="853"/>
      <c r="P67" s="853"/>
      <c r="Q67" s="853"/>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7"/>
      <c r="BE67" s="677"/>
      <c r="BF67" s="677"/>
      <c r="BG67" s="553"/>
      <c r="BH67" s="553"/>
      <c r="BI67" s="553"/>
      <c r="BJ67" s="553"/>
      <c r="BK67" s="553"/>
      <c r="BL67" s="553"/>
      <c r="BM67" s="553"/>
      <c r="BN67" s="553"/>
      <c r="BO67" s="553"/>
      <c r="BP67" s="553"/>
      <c r="BQ67" s="553"/>
      <c r="BR67" s="553"/>
      <c r="BS67" s="553"/>
      <c r="BT67" s="553"/>
      <c r="BU67" s="553"/>
      <c r="BV67" s="553"/>
    </row>
    <row r="68" spans="1:74" ht="10.5" customHeight="1" x14ac:dyDescent="0.2">
      <c r="A68" s="539"/>
      <c r="B68" s="852" t="s">
        <v>1387</v>
      </c>
      <c r="C68" s="853"/>
      <c r="D68" s="853"/>
      <c r="E68" s="853"/>
      <c r="F68" s="853"/>
      <c r="G68" s="853"/>
      <c r="H68" s="853"/>
      <c r="I68" s="853"/>
      <c r="J68" s="853"/>
      <c r="K68" s="853"/>
      <c r="L68" s="853"/>
      <c r="M68" s="853"/>
      <c r="N68" s="853"/>
      <c r="O68" s="853"/>
      <c r="P68" s="853"/>
      <c r="Q68" s="853"/>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7"/>
      <c r="BE68" s="677"/>
      <c r="BF68" s="677"/>
      <c r="BG68" s="553"/>
      <c r="BH68" s="553"/>
      <c r="BI68" s="553"/>
      <c r="BJ68" s="553"/>
      <c r="BK68" s="553"/>
      <c r="BL68" s="553"/>
      <c r="BM68" s="553"/>
      <c r="BN68" s="553"/>
      <c r="BO68" s="553"/>
      <c r="BP68" s="553"/>
      <c r="BQ68" s="553"/>
      <c r="BR68" s="553"/>
      <c r="BS68" s="553"/>
      <c r="BT68" s="553"/>
      <c r="BU68" s="553"/>
      <c r="BV68" s="553"/>
    </row>
    <row r="69" spans="1:74" ht="10.5" customHeight="1" x14ac:dyDescent="0.2">
      <c r="A69" s="554"/>
      <c r="B69" s="852" t="s">
        <v>1388</v>
      </c>
      <c r="C69" s="853"/>
      <c r="D69" s="853"/>
      <c r="E69" s="853"/>
      <c r="F69" s="853"/>
      <c r="G69" s="853"/>
      <c r="H69" s="853"/>
      <c r="I69" s="853"/>
      <c r="J69" s="853"/>
      <c r="K69" s="853"/>
      <c r="L69" s="853"/>
      <c r="M69" s="853"/>
      <c r="N69" s="853"/>
      <c r="O69" s="853"/>
      <c r="P69" s="853"/>
      <c r="Q69" s="853"/>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8"/>
      <c r="BE69" s="678"/>
      <c r="BF69" s="678"/>
      <c r="BG69" s="555"/>
      <c r="BH69" s="555"/>
      <c r="BI69" s="555"/>
      <c r="BJ69" s="555"/>
      <c r="BK69" s="555"/>
      <c r="BL69" s="555"/>
      <c r="BM69" s="555"/>
      <c r="BN69" s="555"/>
      <c r="BO69" s="555"/>
      <c r="BP69" s="555"/>
      <c r="BQ69" s="555"/>
      <c r="BR69" s="555"/>
      <c r="BS69" s="555"/>
      <c r="BT69" s="555"/>
      <c r="BU69" s="555"/>
      <c r="BV69" s="555"/>
    </row>
    <row r="70" spans="1:74" ht="10.5" customHeight="1" x14ac:dyDescent="0.2">
      <c r="A70" s="554"/>
      <c r="B70" s="852" t="s">
        <v>1389</v>
      </c>
      <c r="C70" s="853"/>
      <c r="D70" s="853"/>
      <c r="E70" s="853"/>
      <c r="F70" s="853"/>
      <c r="G70" s="853"/>
      <c r="H70" s="853"/>
      <c r="I70" s="853"/>
      <c r="J70" s="853"/>
      <c r="K70" s="853"/>
      <c r="L70" s="853"/>
      <c r="M70" s="853"/>
      <c r="N70" s="853"/>
      <c r="O70" s="853"/>
      <c r="P70" s="853"/>
      <c r="Q70" s="853"/>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8"/>
      <c r="BE70" s="678"/>
      <c r="BF70" s="678"/>
      <c r="BG70" s="555"/>
      <c r="BH70" s="555"/>
      <c r="BI70" s="555"/>
      <c r="BJ70" s="555"/>
      <c r="BK70" s="555"/>
      <c r="BL70" s="555"/>
      <c r="BM70" s="555"/>
      <c r="BN70" s="555"/>
      <c r="BO70" s="555"/>
      <c r="BP70" s="555"/>
      <c r="BQ70" s="555"/>
      <c r="BR70" s="555"/>
      <c r="BS70" s="555"/>
      <c r="BT70" s="555"/>
      <c r="BU70" s="555"/>
      <c r="BV70" s="555"/>
    </row>
    <row r="71" spans="1:74" ht="10.5" customHeight="1" x14ac:dyDescent="0.2">
      <c r="A71" s="554"/>
      <c r="B71" s="852" t="s">
        <v>1390</v>
      </c>
      <c r="C71" s="853"/>
      <c r="D71" s="853"/>
      <c r="E71" s="853"/>
      <c r="F71" s="853"/>
      <c r="G71" s="853"/>
      <c r="H71" s="853"/>
      <c r="I71" s="853"/>
      <c r="J71" s="853"/>
      <c r="K71" s="853"/>
      <c r="L71" s="853"/>
      <c r="M71" s="853"/>
      <c r="N71" s="853"/>
      <c r="O71" s="853"/>
      <c r="P71" s="853"/>
      <c r="Q71" s="853"/>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8"/>
      <c r="BE71" s="678"/>
      <c r="BF71" s="678"/>
      <c r="BG71" s="555"/>
      <c r="BH71" s="555"/>
      <c r="BI71" s="555"/>
      <c r="BJ71" s="555"/>
      <c r="BK71" s="555"/>
      <c r="BL71" s="555"/>
      <c r="BM71" s="555"/>
      <c r="BN71" s="555"/>
      <c r="BO71" s="555"/>
      <c r="BP71" s="555"/>
      <c r="BQ71" s="555"/>
      <c r="BR71" s="555"/>
      <c r="BS71" s="555"/>
      <c r="BT71" s="555"/>
      <c r="BU71" s="555"/>
      <c r="BV71" s="555"/>
    </row>
    <row r="72" spans="1:74" ht="10.5" customHeight="1" x14ac:dyDescent="0.2">
      <c r="A72" s="554"/>
      <c r="B72" s="852" t="s">
        <v>1391</v>
      </c>
      <c r="C72" s="853"/>
      <c r="D72" s="853"/>
      <c r="E72" s="853"/>
      <c r="F72" s="853"/>
      <c r="G72" s="853"/>
      <c r="H72" s="853"/>
      <c r="I72" s="853"/>
      <c r="J72" s="853"/>
      <c r="K72" s="853"/>
      <c r="L72" s="853"/>
      <c r="M72" s="853"/>
      <c r="N72" s="853"/>
      <c r="O72" s="853"/>
      <c r="P72" s="853"/>
      <c r="Q72" s="853"/>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8"/>
      <c r="BE72" s="678"/>
      <c r="BF72" s="678"/>
      <c r="BG72" s="555"/>
      <c r="BH72" s="555"/>
      <c r="BI72" s="555"/>
      <c r="BJ72" s="555"/>
      <c r="BK72" s="555"/>
      <c r="BL72" s="555"/>
      <c r="BM72" s="555"/>
      <c r="BN72" s="555"/>
      <c r="BO72" s="555"/>
      <c r="BP72" s="555"/>
      <c r="BQ72" s="555"/>
      <c r="BR72" s="555"/>
      <c r="BS72" s="555"/>
      <c r="BT72" s="555"/>
      <c r="BU72" s="555"/>
      <c r="BV72" s="555"/>
    </row>
    <row r="73" spans="1:74" ht="10.5" customHeight="1" x14ac:dyDescent="0.2">
      <c r="A73" s="554"/>
      <c r="B73" s="854" t="s">
        <v>1393</v>
      </c>
      <c r="C73" s="853"/>
      <c r="D73" s="853"/>
      <c r="E73" s="853"/>
      <c r="F73" s="853"/>
      <c r="G73" s="853"/>
      <c r="H73" s="853"/>
      <c r="I73" s="853"/>
      <c r="J73" s="853"/>
      <c r="K73" s="853"/>
      <c r="L73" s="853"/>
      <c r="M73" s="853"/>
      <c r="N73" s="853"/>
      <c r="O73" s="853"/>
      <c r="P73" s="853"/>
      <c r="Q73" s="853"/>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8"/>
      <c r="BE73" s="678"/>
      <c r="BF73" s="678"/>
      <c r="BG73" s="555"/>
      <c r="BH73" s="555"/>
      <c r="BI73" s="555"/>
      <c r="BJ73" s="555"/>
      <c r="BK73" s="555"/>
      <c r="BL73" s="555"/>
      <c r="BM73" s="555"/>
      <c r="BN73" s="555"/>
      <c r="BO73" s="555"/>
      <c r="BP73" s="555"/>
      <c r="BQ73" s="555"/>
      <c r="BR73" s="555"/>
      <c r="BS73" s="555"/>
      <c r="BT73" s="555"/>
      <c r="BU73" s="555"/>
      <c r="BV73" s="555"/>
    </row>
    <row r="74" spans="1:74" ht="10.5" customHeight="1" x14ac:dyDescent="0.2">
      <c r="A74" s="554"/>
      <c r="B74" s="852" t="s">
        <v>1394</v>
      </c>
      <c r="C74" s="853"/>
      <c r="D74" s="853"/>
      <c r="E74" s="853"/>
      <c r="F74" s="853"/>
      <c r="G74" s="853"/>
      <c r="H74" s="853"/>
      <c r="I74" s="853"/>
      <c r="J74" s="853"/>
      <c r="K74" s="853"/>
      <c r="L74" s="853"/>
      <c r="M74" s="853"/>
      <c r="N74" s="853"/>
      <c r="O74" s="853"/>
      <c r="P74" s="853"/>
      <c r="Q74" s="853"/>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8"/>
      <c r="BE74" s="678"/>
      <c r="BF74" s="678"/>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1"/>
      <c r="BE75" s="661"/>
      <c r="BF75" s="661"/>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80"/>
      <c r="BE76" s="680"/>
      <c r="BF76" s="680"/>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80"/>
      <c r="BE77" s="680"/>
      <c r="BF77" s="680"/>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7.6945981639999994</v>
      </c>
      <c r="D78" s="561">
        <f t="shared" si="0"/>
        <v>4.0757200299999994</v>
      </c>
      <c r="E78" s="561">
        <f t="shared" si="0"/>
        <v>8.006437266999999</v>
      </c>
      <c r="F78" s="561">
        <f t="shared" si="0"/>
        <v>10.458012778000001</v>
      </c>
      <c r="G78" s="561">
        <f t="shared" si="0"/>
        <v>9.29116623</v>
      </c>
      <c r="H78" s="561">
        <f t="shared" si="0"/>
        <v>5.5540617149999996</v>
      </c>
      <c r="I78" s="561">
        <f t="shared" si="0"/>
        <v>5.0534701490000007</v>
      </c>
      <c r="J78" s="561">
        <f t="shared" si="0"/>
        <v>4.7031353960000004</v>
      </c>
      <c r="K78" s="561">
        <f t="shared" si="0"/>
        <v>6.5437107769999994</v>
      </c>
      <c r="L78" s="561">
        <f t="shared" si="0"/>
        <v>9.3956185299999984</v>
      </c>
      <c r="M78" s="561">
        <f t="shared" si="0"/>
        <v>12.608543061999997</v>
      </c>
      <c r="N78" s="561">
        <f t="shared" si="0"/>
        <v>12.989789447999998</v>
      </c>
      <c r="O78" s="561">
        <f t="shared" si="0"/>
        <v>11.059093181000001</v>
      </c>
      <c r="P78" s="561">
        <f t="shared" si="0"/>
        <v>12.386672400000002</v>
      </c>
      <c r="Q78" s="561">
        <f t="shared" si="0"/>
        <v>14.097505349</v>
      </c>
      <c r="R78" s="561">
        <f t="shared" si="0"/>
        <v>13.063190547000001</v>
      </c>
      <c r="S78" s="561">
        <f t="shared" si="0"/>
        <v>10.089185725</v>
      </c>
      <c r="T78" s="561">
        <f t="shared" si="0"/>
        <v>7.6607314350000006</v>
      </c>
      <c r="U78" s="561">
        <f t="shared" si="0"/>
        <v>8.2289150800000002</v>
      </c>
      <c r="V78" s="561">
        <f t="shared" si="0"/>
        <v>4.1681857449999988</v>
      </c>
      <c r="W78" s="561">
        <f t="shared" si="0"/>
        <v>7.7310871639999998</v>
      </c>
      <c r="X78" s="561">
        <f t="shared" si="0"/>
        <v>12.572114326999998</v>
      </c>
      <c r="Y78" s="561">
        <f t="shared" si="0"/>
        <v>11.521516539</v>
      </c>
      <c r="Z78" s="561">
        <f t="shared" si="0"/>
        <v>15.261542107000002</v>
      </c>
      <c r="AA78" s="561">
        <f t="shared" si="0"/>
        <v>12.081224004999999</v>
      </c>
      <c r="AB78" s="561">
        <f t="shared" si="0"/>
        <v>13.946875941000002</v>
      </c>
      <c r="AC78" s="561">
        <f t="shared" si="0"/>
        <v>15.625071367</v>
      </c>
      <c r="AD78" s="561">
        <f t="shared" si="0"/>
        <v>15.428364076000001</v>
      </c>
      <c r="AE78" s="561">
        <f t="shared" si="0"/>
        <v>11.712377450999998</v>
      </c>
      <c r="AF78" s="561">
        <f t="shared" si="0"/>
        <v>8.6348164710000006</v>
      </c>
      <c r="AG78" s="561">
        <f t="shared" si="0"/>
        <v>5.2236550799999986</v>
      </c>
      <c r="AH78" s="561">
        <f t="shared" si="0"/>
        <v>3.1419651740000027</v>
      </c>
      <c r="AI78" s="561">
        <f t="shared" ref="AI78:BN78" si="1">AI11-SUM(AI12:AI16)</f>
        <v>8.0377838920000002</v>
      </c>
      <c r="AJ78" s="561">
        <f t="shared" si="1"/>
        <v>15.799646844</v>
      </c>
      <c r="AK78" s="561">
        <f t="shared" si="1"/>
        <v>15.674697351000001</v>
      </c>
      <c r="AL78" s="561">
        <f t="shared" si="1"/>
        <v>14.848012193000001</v>
      </c>
      <c r="AM78" s="561">
        <f t="shared" si="1"/>
        <v>12.286271473999999</v>
      </c>
      <c r="AN78" s="561">
        <f t="shared" si="1"/>
        <v>14.298548537999999</v>
      </c>
      <c r="AO78" s="561">
        <f t="shared" si="1"/>
        <v>16.445002090000003</v>
      </c>
      <c r="AP78" s="561">
        <f t="shared" si="1"/>
        <v>15.746442021</v>
      </c>
      <c r="AQ78" s="561">
        <f t="shared" si="1"/>
        <v>13.120927294000001</v>
      </c>
      <c r="AR78" s="561">
        <f t="shared" si="1"/>
        <v>12.944866249000002</v>
      </c>
      <c r="AS78" s="561">
        <f t="shared" si="1"/>
        <v>5.4773424789999972</v>
      </c>
      <c r="AT78" s="561">
        <f t="shared" si="1"/>
        <v>8.7162210590000004</v>
      </c>
      <c r="AU78" s="561">
        <f t="shared" si="1"/>
        <v>7.7177984300000002</v>
      </c>
      <c r="AV78" s="561">
        <f t="shared" si="1"/>
        <v>11.534439194000001</v>
      </c>
      <c r="AW78" s="561">
        <f t="shared" si="1"/>
        <v>13.241988624999999</v>
      </c>
      <c r="AX78" s="561">
        <f t="shared" si="1"/>
        <v>16.115979692</v>
      </c>
      <c r="AY78" s="561">
        <f t="shared" si="1"/>
        <v>15.785211495999999</v>
      </c>
      <c r="AZ78" s="561">
        <f t="shared" si="1"/>
        <v>14.569767670000001</v>
      </c>
      <c r="BA78" s="561">
        <f t="shared" si="1"/>
        <v>15.568759621999998</v>
      </c>
      <c r="BB78" s="561">
        <f t="shared" si="1"/>
        <v>18.575250665999995</v>
      </c>
      <c r="BC78" s="561">
        <f t="shared" si="1"/>
        <v>13.8065739</v>
      </c>
      <c r="BD78" s="680">
        <f t="shared" si="1"/>
        <v>10.233907836</v>
      </c>
      <c r="BE78" s="680">
        <f t="shared" si="1"/>
        <v>9.0068419929999983</v>
      </c>
      <c r="BF78" s="680">
        <f t="shared" si="1"/>
        <v>6.9405178540000012</v>
      </c>
      <c r="BG78" s="561">
        <f t="shared" si="1"/>
        <v>10.207038499999998</v>
      </c>
      <c r="BH78" s="561">
        <f t="shared" si="1"/>
        <v>13.415002700000001</v>
      </c>
      <c r="BI78" s="561">
        <f t="shared" si="1"/>
        <v>17.080127699999998</v>
      </c>
      <c r="BJ78" s="561">
        <f t="shared" si="1"/>
        <v>18.524903500000001</v>
      </c>
      <c r="BK78" s="561">
        <f t="shared" si="1"/>
        <v>18.6671014</v>
      </c>
      <c r="BL78" s="561">
        <f t="shared" si="1"/>
        <v>18.262797899999999</v>
      </c>
      <c r="BM78" s="561">
        <f t="shared" si="1"/>
        <v>17.918000500000002</v>
      </c>
      <c r="BN78" s="561">
        <f t="shared" si="1"/>
        <v>23.206575900000004</v>
      </c>
      <c r="BO78" s="561">
        <f t="shared" ref="BO78:BV78" si="2">BO11-SUM(BO12:BO16)</f>
        <v>15.455309199999999</v>
      </c>
      <c r="BP78" s="561">
        <f t="shared" si="2"/>
        <v>10.626913700000001</v>
      </c>
      <c r="BQ78" s="561">
        <f t="shared" si="2"/>
        <v>9.1657594000000007</v>
      </c>
      <c r="BR78" s="561">
        <f t="shared" si="2"/>
        <v>8.8770189000000013</v>
      </c>
      <c r="BS78" s="561">
        <f t="shared" si="2"/>
        <v>9.1721948999999974</v>
      </c>
      <c r="BT78" s="561">
        <f t="shared" si="2"/>
        <v>16.775571299999999</v>
      </c>
      <c r="BU78" s="561">
        <f t="shared" si="2"/>
        <v>17.677705499999998</v>
      </c>
      <c r="BV78" s="561">
        <f t="shared" si="2"/>
        <v>23.127728000000005</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80"/>
      <c r="BE80" s="680"/>
      <c r="BF80" s="680"/>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80"/>
      <c r="BE81" s="680"/>
      <c r="BF81" s="680"/>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80"/>
      <c r="BE82" s="680"/>
      <c r="BF82" s="680"/>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80"/>
      <c r="BE83" s="680"/>
      <c r="BF83" s="680"/>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80"/>
      <c r="BE84" s="680"/>
      <c r="BF84" s="680"/>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80"/>
      <c r="BE85" s="680"/>
      <c r="BF85" s="680"/>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80"/>
      <c r="BE86" s="680"/>
      <c r="BF86" s="680"/>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80"/>
      <c r="BE88" s="680"/>
      <c r="BF88" s="680"/>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80"/>
      <c r="BE89" s="680"/>
      <c r="BF89" s="680"/>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80"/>
      <c r="BE90" s="680"/>
      <c r="BF90" s="680"/>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1"/>
      <c r="BE92" s="681"/>
      <c r="BF92" s="681"/>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1"/>
      <c r="BE93" s="681"/>
      <c r="BF93" s="681"/>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80"/>
      <c r="BE94" s="680"/>
      <c r="BF94" s="680"/>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2"/>
      <c r="BE96" s="682"/>
      <c r="BF96" s="682"/>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3"/>
      <c r="BE97" s="683"/>
      <c r="BF97" s="683"/>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A1:A2"/>
    <mergeCell ref="C3:N3"/>
    <mergeCell ref="O3:Z3"/>
    <mergeCell ref="AA3:AL3"/>
    <mergeCell ref="AM3:AX3"/>
    <mergeCell ref="B71:Q71"/>
    <mergeCell ref="B73:Q73"/>
    <mergeCell ref="B74:Q74"/>
    <mergeCell ref="B72:Q72"/>
    <mergeCell ref="BK3:BV3"/>
    <mergeCell ref="AY3:BJ3"/>
    <mergeCell ref="B65:Q65"/>
    <mergeCell ref="B66:Q66"/>
    <mergeCell ref="B67:Q67"/>
    <mergeCell ref="B68:Q68"/>
    <mergeCell ref="B69:Q69"/>
    <mergeCell ref="B70:Q70"/>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J15" sqref="BJ15"/>
    </sheetView>
  </sheetViews>
  <sheetFormatPr defaultColWidth="11" defaultRowHeight="11.25" x14ac:dyDescent="0.2"/>
  <cols>
    <col min="1" max="1" width="11.5703125" style="537" customWidth="1"/>
    <col min="2" max="2" width="26.140625" style="537" customWidth="1"/>
    <col min="3" max="55" width="6.5703125" style="537" customWidth="1"/>
    <col min="56" max="58" width="6.5703125" style="684" customWidth="1"/>
    <col min="59" max="74" width="6.5703125" style="537" customWidth="1"/>
    <col min="75" max="249" width="11" style="537"/>
    <col min="250" max="250" width="1.5703125" style="537" customWidth="1"/>
    <col min="251" max="16384" width="11" style="537"/>
  </cols>
  <sheetData>
    <row r="1" spans="1:74" ht="12.75" customHeight="1" x14ac:dyDescent="0.2">
      <c r="A1" s="790" t="s">
        <v>817</v>
      </c>
      <c r="B1" s="536" t="s">
        <v>1396</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1"/>
      <c r="B2" s="532" t="str">
        <f>"U.S. Energy Information Administration  |  Short-Term Energy Outlook  - "&amp;Dates!D1</f>
        <v>U.S. Energy Information Administration  |  Short-Term Energy Outlook  - November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795">
        <f>Dates!D3</f>
        <v>2015</v>
      </c>
      <c r="D3" s="796"/>
      <c r="E3" s="796"/>
      <c r="F3" s="796"/>
      <c r="G3" s="796"/>
      <c r="H3" s="796"/>
      <c r="I3" s="796"/>
      <c r="J3" s="796"/>
      <c r="K3" s="796"/>
      <c r="L3" s="796"/>
      <c r="M3" s="796"/>
      <c r="N3" s="855"/>
      <c r="O3" s="795">
        <f>C3+1</f>
        <v>2016</v>
      </c>
      <c r="P3" s="796"/>
      <c r="Q3" s="796"/>
      <c r="R3" s="796"/>
      <c r="S3" s="796"/>
      <c r="T3" s="796"/>
      <c r="U3" s="796"/>
      <c r="V3" s="796"/>
      <c r="W3" s="796"/>
      <c r="X3" s="796"/>
      <c r="Y3" s="796"/>
      <c r="Z3" s="855"/>
      <c r="AA3" s="795">
        <f>O3+1</f>
        <v>2017</v>
      </c>
      <c r="AB3" s="796"/>
      <c r="AC3" s="796"/>
      <c r="AD3" s="796"/>
      <c r="AE3" s="796"/>
      <c r="AF3" s="796"/>
      <c r="AG3" s="796"/>
      <c r="AH3" s="796"/>
      <c r="AI3" s="796"/>
      <c r="AJ3" s="796"/>
      <c r="AK3" s="796"/>
      <c r="AL3" s="855"/>
      <c r="AM3" s="795">
        <f>AA3+1</f>
        <v>2018</v>
      </c>
      <c r="AN3" s="796"/>
      <c r="AO3" s="796"/>
      <c r="AP3" s="796"/>
      <c r="AQ3" s="796"/>
      <c r="AR3" s="796"/>
      <c r="AS3" s="796"/>
      <c r="AT3" s="796"/>
      <c r="AU3" s="796"/>
      <c r="AV3" s="796"/>
      <c r="AW3" s="796"/>
      <c r="AX3" s="855"/>
      <c r="AY3" s="795">
        <f>AM3+1</f>
        <v>2019</v>
      </c>
      <c r="AZ3" s="796"/>
      <c r="BA3" s="796"/>
      <c r="BB3" s="796"/>
      <c r="BC3" s="796"/>
      <c r="BD3" s="796"/>
      <c r="BE3" s="796"/>
      <c r="BF3" s="796"/>
      <c r="BG3" s="796"/>
      <c r="BH3" s="796"/>
      <c r="BI3" s="796"/>
      <c r="BJ3" s="855"/>
      <c r="BK3" s="795">
        <f>AY3+1</f>
        <v>2020</v>
      </c>
      <c r="BL3" s="796"/>
      <c r="BM3" s="796"/>
      <c r="BN3" s="796"/>
      <c r="BO3" s="796"/>
      <c r="BP3" s="796"/>
      <c r="BQ3" s="796"/>
      <c r="BR3" s="796"/>
      <c r="BS3" s="796"/>
      <c r="BT3" s="796"/>
      <c r="BU3" s="796"/>
      <c r="BV3" s="855"/>
    </row>
    <row r="4" spans="1:74" ht="12.75" customHeight="1" x14ac:dyDescent="0.2">
      <c r="A4" s="565"/>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65"/>
      <c r="B5" s="131" t="s">
        <v>1419</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5"/>
      <c r="BE5" s="685"/>
      <c r="BF5" s="685"/>
      <c r="BG5" s="685"/>
      <c r="BH5" s="685"/>
      <c r="BI5" s="685"/>
      <c r="BJ5" s="542"/>
      <c r="BK5" s="542"/>
      <c r="BL5" s="542"/>
      <c r="BM5" s="542"/>
      <c r="BN5" s="542"/>
      <c r="BO5" s="542"/>
      <c r="BP5" s="542"/>
      <c r="BQ5" s="542"/>
      <c r="BR5" s="542"/>
      <c r="BS5" s="542"/>
      <c r="BT5" s="542"/>
      <c r="BU5" s="542"/>
      <c r="BV5" s="542"/>
    </row>
    <row r="6" spans="1:74" ht="11.1" customHeight="1" x14ac:dyDescent="0.2">
      <c r="A6" s="545" t="s">
        <v>1316</v>
      </c>
      <c r="B6" s="546" t="s">
        <v>88</v>
      </c>
      <c r="C6" s="767">
        <v>34.025919123000001</v>
      </c>
      <c r="D6" s="767">
        <v>10.921780095000001</v>
      </c>
      <c r="E6" s="767">
        <v>10.523121672</v>
      </c>
      <c r="F6" s="767">
        <v>9.2095009189999999</v>
      </c>
      <c r="G6" s="767">
        <v>9.5901376490000008</v>
      </c>
      <c r="H6" s="767">
        <v>11.763003051</v>
      </c>
      <c r="I6" s="767">
        <v>13.997915587</v>
      </c>
      <c r="J6" s="767">
        <v>12.743038908999999</v>
      </c>
      <c r="K6" s="767">
        <v>10.961052260000001</v>
      </c>
      <c r="L6" s="767">
        <v>9.655523401</v>
      </c>
      <c r="M6" s="767">
        <v>9.9469203769999996</v>
      </c>
      <c r="N6" s="767">
        <v>12.051566212999999</v>
      </c>
      <c r="O6" s="767">
        <v>11.612082628</v>
      </c>
      <c r="P6" s="767">
        <v>10.711766933</v>
      </c>
      <c r="Q6" s="767">
        <v>12.73594696</v>
      </c>
      <c r="R6" s="767">
        <v>11.747345891</v>
      </c>
      <c r="S6" s="767">
        <v>13.076180303999999</v>
      </c>
      <c r="T6" s="767">
        <v>14.241234392000001</v>
      </c>
      <c r="U6" s="767">
        <v>16.279461104999999</v>
      </c>
      <c r="V6" s="767">
        <v>16.711047429000001</v>
      </c>
      <c r="W6" s="767">
        <v>11.830589895999999</v>
      </c>
      <c r="X6" s="767">
        <v>10.358074909999999</v>
      </c>
      <c r="Y6" s="767">
        <v>10.125780722</v>
      </c>
      <c r="Z6" s="767">
        <v>9.2284127940000005</v>
      </c>
      <c r="AA6" s="767">
        <v>8.4897370619999997</v>
      </c>
      <c r="AB6" s="767">
        <v>7.0327794839999997</v>
      </c>
      <c r="AC6" s="767">
        <v>10.457677449</v>
      </c>
      <c r="AD6" s="767">
        <v>9.5948950750000002</v>
      </c>
      <c r="AE6" s="767">
        <v>9.5720115660000005</v>
      </c>
      <c r="AF6" s="767">
        <v>11.549784954</v>
      </c>
      <c r="AG6" s="767">
        <v>15.101966707000001</v>
      </c>
      <c r="AH6" s="767">
        <v>12.743937075</v>
      </c>
      <c r="AI6" s="767">
        <v>11.343688671000001</v>
      </c>
      <c r="AJ6" s="767">
        <v>10.402173348</v>
      </c>
      <c r="AK6" s="767">
        <v>8.8856967709999992</v>
      </c>
      <c r="AL6" s="767">
        <v>12.138699162</v>
      </c>
      <c r="AM6" s="767">
        <v>12.682475276</v>
      </c>
      <c r="AN6" s="767">
        <v>10.579841371000001</v>
      </c>
      <c r="AO6" s="767">
        <v>12.218776676999999</v>
      </c>
      <c r="AP6" s="767">
        <v>12.101627088000001</v>
      </c>
      <c r="AQ6" s="767">
        <v>15.440127674999999</v>
      </c>
      <c r="AR6" s="767">
        <v>15.045772139</v>
      </c>
      <c r="AS6" s="767">
        <v>17.864246377000001</v>
      </c>
      <c r="AT6" s="767">
        <v>16.532675281</v>
      </c>
      <c r="AU6" s="767">
        <v>13.788222940000001</v>
      </c>
      <c r="AV6" s="767">
        <v>12.314887725</v>
      </c>
      <c r="AW6" s="767">
        <v>9.3283249690000005</v>
      </c>
      <c r="AX6" s="767">
        <v>9.3882858670000005</v>
      </c>
      <c r="AY6" s="767">
        <v>12.200701892</v>
      </c>
      <c r="AZ6" s="767">
        <v>11.704840166</v>
      </c>
      <c r="BA6" s="767">
        <v>11.968800069</v>
      </c>
      <c r="BB6" s="767">
        <v>12.49107345</v>
      </c>
      <c r="BC6" s="767">
        <v>13.040198038</v>
      </c>
      <c r="BD6" s="767">
        <v>15.43019387</v>
      </c>
      <c r="BE6" s="767">
        <v>21.053386541999998</v>
      </c>
      <c r="BF6" s="767">
        <v>20.888135174999999</v>
      </c>
      <c r="BG6" s="767">
        <v>16.223690000000001</v>
      </c>
      <c r="BH6" s="767">
        <v>15.97451</v>
      </c>
      <c r="BI6" s="768">
        <v>12.964740000000001</v>
      </c>
      <c r="BJ6" s="768">
        <v>12.163360000000001</v>
      </c>
      <c r="BK6" s="768">
        <v>12.25311</v>
      </c>
      <c r="BL6" s="768">
        <v>12.871549999999999</v>
      </c>
      <c r="BM6" s="768">
        <v>12.086679999999999</v>
      </c>
      <c r="BN6" s="768">
        <v>13.03877</v>
      </c>
      <c r="BO6" s="768">
        <v>13.886710000000001</v>
      </c>
      <c r="BP6" s="768">
        <v>15.95012</v>
      </c>
      <c r="BQ6" s="768">
        <v>20.56007</v>
      </c>
      <c r="BR6" s="768">
        <v>20.199470000000002</v>
      </c>
      <c r="BS6" s="768">
        <v>17.023330000000001</v>
      </c>
      <c r="BT6" s="768">
        <v>17.22926</v>
      </c>
      <c r="BU6" s="768">
        <v>13.74962</v>
      </c>
      <c r="BV6" s="768">
        <v>13.964410000000001</v>
      </c>
    </row>
    <row r="7" spans="1:74" ht="11.1" customHeight="1" x14ac:dyDescent="0.2">
      <c r="A7" s="545" t="s">
        <v>1317</v>
      </c>
      <c r="B7" s="546" t="s">
        <v>87</v>
      </c>
      <c r="C7" s="767">
        <v>82.539251460000003</v>
      </c>
      <c r="D7" s="767">
        <v>32.364250712999997</v>
      </c>
      <c r="E7" s="767">
        <v>28.460459432</v>
      </c>
      <c r="F7" s="767">
        <v>23.617166701999999</v>
      </c>
      <c r="G7" s="767">
        <v>26.459004069999999</v>
      </c>
      <c r="H7" s="767">
        <v>31.348888842000001</v>
      </c>
      <c r="I7" s="767">
        <v>35.483833226000002</v>
      </c>
      <c r="J7" s="767">
        <v>34.003174755000003</v>
      </c>
      <c r="K7" s="767">
        <v>29.956370484000001</v>
      </c>
      <c r="L7" s="767">
        <v>26.341789662</v>
      </c>
      <c r="M7" s="767">
        <v>24.471491378</v>
      </c>
      <c r="N7" s="767">
        <v>25.222931263</v>
      </c>
      <c r="O7" s="767">
        <v>30.888723197000001</v>
      </c>
      <c r="P7" s="767">
        <v>25.450394343999999</v>
      </c>
      <c r="Q7" s="767">
        <v>21.001770036</v>
      </c>
      <c r="R7" s="767">
        <v>18.966985133000001</v>
      </c>
      <c r="S7" s="767">
        <v>20.708416637999999</v>
      </c>
      <c r="T7" s="767">
        <v>29.182616931999998</v>
      </c>
      <c r="U7" s="767">
        <v>33.27405555</v>
      </c>
      <c r="V7" s="767">
        <v>32.56595299</v>
      </c>
      <c r="W7" s="767">
        <v>27.859006948000001</v>
      </c>
      <c r="X7" s="767">
        <v>24.507146729999999</v>
      </c>
      <c r="Y7" s="767">
        <v>21.894835775000001</v>
      </c>
      <c r="Z7" s="767">
        <v>30.174490417000001</v>
      </c>
      <c r="AA7" s="767">
        <v>32.207767830999998</v>
      </c>
      <c r="AB7" s="767">
        <v>24.146972636000001</v>
      </c>
      <c r="AC7" s="767">
        <v>22.737011014</v>
      </c>
      <c r="AD7" s="767">
        <v>22.048587721000001</v>
      </c>
      <c r="AE7" s="767">
        <v>25.360741220000001</v>
      </c>
      <c r="AF7" s="767">
        <v>29.246865969000002</v>
      </c>
      <c r="AG7" s="767">
        <v>33.583942360999998</v>
      </c>
      <c r="AH7" s="767">
        <v>30.888354226000001</v>
      </c>
      <c r="AI7" s="767">
        <v>26.091083626</v>
      </c>
      <c r="AJ7" s="767">
        <v>24.448737812000001</v>
      </c>
      <c r="AK7" s="767">
        <v>26.568895692000002</v>
      </c>
      <c r="AL7" s="767">
        <v>29.199017700999999</v>
      </c>
      <c r="AM7" s="767">
        <v>32.768404087999997</v>
      </c>
      <c r="AN7" s="767">
        <v>25.680286255999999</v>
      </c>
      <c r="AO7" s="767">
        <v>24.134606596000001</v>
      </c>
      <c r="AP7" s="767">
        <v>22.608627373000001</v>
      </c>
      <c r="AQ7" s="767">
        <v>25.306330289000002</v>
      </c>
      <c r="AR7" s="767">
        <v>29.888795932000001</v>
      </c>
      <c r="AS7" s="767">
        <v>33.005789204999999</v>
      </c>
      <c r="AT7" s="767">
        <v>32.634280216999997</v>
      </c>
      <c r="AU7" s="767">
        <v>27.832301411</v>
      </c>
      <c r="AV7" s="767">
        <v>25.760542934</v>
      </c>
      <c r="AW7" s="767">
        <v>28.573866748</v>
      </c>
      <c r="AX7" s="767">
        <v>26.035060667</v>
      </c>
      <c r="AY7" s="767">
        <v>29.445270774000001</v>
      </c>
      <c r="AZ7" s="767">
        <v>24.759439897</v>
      </c>
      <c r="BA7" s="767">
        <v>23.27083464</v>
      </c>
      <c r="BB7" s="767">
        <v>17.658484108</v>
      </c>
      <c r="BC7" s="767">
        <v>20.997022569999999</v>
      </c>
      <c r="BD7" s="767">
        <v>22.505627831999998</v>
      </c>
      <c r="BE7" s="767">
        <v>28.244033787999999</v>
      </c>
      <c r="BF7" s="767">
        <v>25.459886817000001</v>
      </c>
      <c r="BG7" s="767">
        <v>21.839749999999999</v>
      </c>
      <c r="BH7" s="767">
        <v>24.429780000000001</v>
      </c>
      <c r="BI7" s="768">
        <v>20.360040000000001</v>
      </c>
      <c r="BJ7" s="768">
        <v>23.52543</v>
      </c>
      <c r="BK7" s="768">
        <v>27.27468</v>
      </c>
      <c r="BL7" s="768">
        <v>24.00873</v>
      </c>
      <c r="BM7" s="768">
        <v>22.418700000000001</v>
      </c>
      <c r="BN7" s="768">
        <v>16.263590000000001</v>
      </c>
      <c r="BO7" s="768">
        <v>19.059419999999999</v>
      </c>
      <c r="BP7" s="768">
        <v>21.387869999999999</v>
      </c>
      <c r="BQ7" s="768">
        <v>27.047529999999998</v>
      </c>
      <c r="BR7" s="768">
        <v>25.30021</v>
      </c>
      <c r="BS7" s="768">
        <v>19.312950000000001</v>
      </c>
      <c r="BT7" s="768">
        <v>17.538509999999999</v>
      </c>
      <c r="BU7" s="768">
        <v>16.859860000000001</v>
      </c>
      <c r="BV7" s="768">
        <v>19.28152</v>
      </c>
    </row>
    <row r="8" spans="1:74" ht="11.1" customHeight="1" x14ac:dyDescent="0.2">
      <c r="A8" s="545" t="s">
        <v>1318</v>
      </c>
      <c r="B8" s="548" t="s">
        <v>90</v>
      </c>
      <c r="C8" s="767">
        <v>26.421645000000002</v>
      </c>
      <c r="D8" s="767">
        <v>7.5482199999999997</v>
      </c>
      <c r="E8" s="767">
        <v>8.4113939999999996</v>
      </c>
      <c r="F8" s="767">
        <v>8.5186879999999991</v>
      </c>
      <c r="G8" s="767">
        <v>8.6179089999999992</v>
      </c>
      <c r="H8" s="767">
        <v>8.7032109999999996</v>
      </c>
      <c r="I8" s="767">
        <v>9.4798779999999994</v>
      </c>
      <c r="J8" s="767">
        <v>9.5479579999999995</v>
      </c>
      <c r="K8" s="767">
        <v>8.2309380000000001</v>
      </c>
      <c r="L8" s="767">
        <v>6.9274129999999996</v>
      </c>
      <c r="M8" s="767">
        <v>6.7998070000000004</v>
      </c>
      <c r="N8" s="767">
        <v>8.7790549999999996</v>
      </c>
      <c r="O8" s="767">
        <v>8.8752130000000005</v>
      </c>
      <c r="P8" s="767">
        <v>7.9551059999999998</v>
      </c>
      <c r="Q8" s="767">
        <v>8.2531230000000004</v>
      </c>
      <c r="R8" s="767">
        <v>8.3797829999999998</v>
      </c>
      <c r="S8" s="767">
        <v>8.7261240000000004</v>
      </c>
      <c r="T8" s="767">
        <v>8.5925720000000005</v>
      </c>
      <c r="U8" s="767">
        <v>8.8946480000000001</v>
      </c>
      <c r="V8" s="767">
        <v>9.5656459999999992</v>
      </c>
      <c r="W8" s="767">
        <v>8.1033919999999995</v>
      </c>
      <c r="X8" s="767">
        <v>6.5511439999999999</v>
      </c>
      <c r="Y8" s="767">
        <v>7.3302670000000001</v>
      </c>
      <c r="Z8" s="767">
        <v>8.4945559999999993</v>
      </c>
      <c r="AA8" s="767">
        <v>8.5580499999999997</v>
      </c>
      <c r="AB8" s="767">
        <v>7.9098740000000003</v>
      </c>
      <c r="AC8" s="767">
        <v>8.1775160000000007</v>
      </c>
      <c r="AD8" s="767">
        <v>6.0110739999999998</v>
      </c>
      <c r="AE8" s="767">
        <v>6.3005550000000001</v>
      </c>
      <c r="AF8" s="767">
        <v>8.1147869999999998</v>
      </c>
      <c r="AG8" s="767">
        <v>8.7635290000000001</v>
      </c>
      <c r="AH8" s="767">
        <v>9.3251659999999994</v>
      </c>
      <c r="AI8" s="767">
        <v>8.3040149999999997</v>
      </c>
      <c r="AJ8" s="767">
        <v>8.175535</v>
      </c>
      <c r="AK8" s="767">
        <v>7.7500359999999997</v>
      </c>
      <c r="AL8" s="767">
        <v>8.2838279999999997</v>
      </c>
      <c r="AM8" s="767">
        <v>8.7423920000000006</v>
      </c>
      <c r="AN8" s="767">
        <v>8.3149309999999996</v>
      </c>
      <c r="AO8" s="767">
        <v>9.3643219999999996</v>
      </c>
      <c r="AP8" s="767">
        <v>7.5869109999999997</v>
      </c>
      <c r="AQ8" s="767">
        <v>7.2682719999999996</v>
      </c>
      <c r="AR8" s="767">
        <v>8.0426129999999993</v>
      </c>
      <c r="AS8" s="767">
        <v>8.5099830000000001</v>
      </c>
      <c r="AT8" s="767">
        <v>9.2652090000000005</v>
      </c>
      <c r="AU8" s="767">
        <v>7.9223990000000004</v>
      </c>
      <c r="AV8" s="767">
        <v>7.0841339999999997</v>
      </c>
      <c r="AW8" s="767">
        <v>8.0397770000000008</v>
      </c>
      <c r="AX8" s="767">
        <v>8.1476240000000004</v>
      </c>
      <c r="AY8" s="767">
        <v>8.7238349999999993</v>
      </c>
      <c r="AZ8" s="767">
        <v>7.7350099999999999</v>
      </c>
      <c r="BA8" s="767">
        <v>8.7955830000000006</v>
      </c>
      <c r="BB8" s="767">
        <v>7.1550209999999996</v>
      </c>
      <c r="BC8" s="767">
        <v>7.5885829999999999</v>
      </c>
      <c r="BD8" s="767">
        <v>8.459816</v>
      </c>
      <c r="BE8" s="767">
        <v>8.9073829999999994</v>
      </c>
      <c r="BF8" s="767">
        <v>9.3191249999999997</v>
      </c>
      <c r="BG8" s="767">
        <v>8.7672600000000003</v>
      </c>
      <c r="BH8" s="767">
        <v>8.1544000000000008</v>
      </c>
      <c r="BI8" s="768">
        <v>8.7654800000000002</v>
      </c>
      <c r="BJ8" s="768">
        <v>9.1671200000000006</v>
      </c>
      <c r="BK8" s="768">
        <v>9.2778600000000004</v>
      </c>
      <c r="BL8" s="768">
        <v>8.5046499999999998</v>
      </c>
      <c r="BM8" s="768">
        <v>9.1166400000000003</v>
      </c>
      <c r="BN8" s="768">
        <v>6.54786</v>
      </c>
      <c r="BO8" s="768">
        <v>7.3498700000000001</v>
      </c>
      <c r="BP8" s="768">
        <v>8.2593300000000003</v>
      </c>
      <c r="BQ8" s="768">
        <v>9.2260100000000005</v>
      </c>
      <c r="BR8" s="768">
        <v>9.4524100000000004</v>
      </c>
      <c r="BS8" s="768">
        <v>8.1241199999999996</v>
      </c>
      <c r="BT8" s="768">
        <v>6.87385</v>
      </c>
      <c r="BU8" s="768">
        <v>8.8451299999999993</v>
      </c>
      <c r="BV8" s="768">
        <v>9.1625599999999991</v>
      </c>
    </row>
    <row r="9" spans="1:74" ht="11.1" customHeight="1" x14ac:dyDescent="0.2">
      <c r="A9" s="545" t="s">
        <v>1319</v>
      </c>
      <c r="B9" s="548" t="s">
        <v>1276</v>
      </c>
      <c r="C9" s="767">
        <v>2.71876206</v>
      </c>
      <c r="D9" s="767">
        <v>0.48492283899999999</v>
      </c>
      <c r="E9" s="767">
        <v>0.60859307200000001</v>
      </c>
      <c r="F9" s="767">
        <v>0.75367453200000001</v>
      </c>
      <c r="G9" s="767">
        <v>0.73057397800000001</v>
      </c>
      <c r="H9" s="767">
        <v>1.0038462109999999</v>
      </c>
      <c r="I9" s="767">
        <v>0.81909689600000002</v>
      </c>
      <c r="J9" s="767">
        <v>0.77229332399999995</v>
      </c>
      <c r="K9" s="767">
        <v>0.604072901</v>
      </c>
      <c r="L9" s="767">
        <v>0.58539018700000001</v>
      </c>
      <c r="M9" s="767">
        <v>0.78962632700000002</v>
      </c>
      <c r="N9" s="767">
        <v>1.0482293069999999</v>
      </c>
      <c r="O9" s="767">
        <v>1.082565633</v>
      </c>
      <c r="P9" s="767">
        <v>0.82997862499999997</v>
      </c>
      <c r="Q9" s="767">
        <v>0.98235752399999998</v>
      </c>
      <c r="R9" s="767">
        <v>0.95506548999999996</v>
      </c>
      <c r="S9" s="767">
        <v>0.78837928700000004</v>
      </c>
      <c r="T9" s="767">
        <v>0.816600518</v>
      </c>
      <c r="U9" s="767">
        <v>0.87682680700000004</v>
      </c>
      <c r="V9" s="767">
        <v>0.85230850400000002</v>
      </c>
      <c r="W9" s="767">
        <v>0.70300870400000004</v>
      </c>
      <c r="X9" s="767">
        <v>0.81650328800000005</v>
      </c>
      <c r="Y9" s="767">
        <v>0.67493580799999997</v>
      </c>
      <c r="Z9" s="767">
        <v>0.67445264199999999</v>
      </c>
      <c r="AA9" s="767">
        <v>0.779732651</v>
      </c>
      <c r="AB9" s="767">
        <v>0.68079292599999996</v>
      </c>
      <c r="AC9" s="767">
        <v>0.77315661599999996</v>
      </c>
      <c r="AD9" s="767">
        <v>0.8493404</v>
      </c>
      <c r="AE9" s="767">
        <v>0.81884271099999995</v>
      </c>
      <c r="AF9" s="767">
        <v>0.83283584399999999</v>
      </c>
      <c r="AG9" s="767">
        <v>0.94323286299999998</v>
      </c>
      <c r="AH9" s="767">
        <v>0.85341465000000005</v>
      </c>
      <c r="AI9" s="767">
        <v>0.73248724899999995</v>
      </c>
      <c r="AJ9" s="767">
        <v>0.82353308599999997</v>
      </c>
      <c r="AK9" s="767">
        <v>0.78919013100000002</v>
      </c>
      <c r="AL9" s="767">
        <v>0.74748394299999998</v>
      </c>
      <c r="AM9" s="767">
        <v>0.74260077199999996</v>
      </c>
      <c r="AN9" s="767">
        <v>0.676423263</v>
      </c>
      <c r="AO9" s="767">
        <v>0.70815714699999999</v>
      </c>
      <c r="AP9" s="767">
        <v>0.76303041400000005</v>
      </c>
      <c r="AQ9" s="767">
        <v>0.82066013800000004</v>
      </c>
      <c r="AR9" s="767">
        <v>0.79759728500000004</v>
      </c>
      <c r="AS9" s="767">
        <v>0.84546830799999995</v>
      </c>
      <c r="AT9" s="767">
        <v>0.67577277599999996</v>
      </c>
      <c r="AU9" s="767">
        <v>0.663708195</v>
      </c>
      <c r="AV9" s="767">
        <v>0.79972047800000001</v>
      </c>
      <c r="AW9" s="767">
        <v>0.84180094299999997</v>
      </c>
      <c r="AX9" s="767">
        <v>0.84821750100000004</v>
      </c>
      <c r="AY9" s="767">
        <v>0.80853283899999995</v>
      </c>
      <c r="AZ9" s="767">
        <v>0.67980232299999999</v>
      </c>
      <c r="BA9" s="767">
        <v>0.72003353199999998</v>
      </c>
      <c r="BB9" s="767">
        <v>0.69458526399999998</v>
      </c>
      <c r="BC9" s="767">
        <v>0.85312280900000004</v>
      </c>
      <c r="BD9" s="767">
        <v>0.71542151600000004</v>
      </c>
      <c r="BE9" s="767">
        <v>0.67560637700000004</v>
      </c>
      <c r="BF9" s="767">
        <v>0.55375701099999997</v>
      </c>
      <c r="BG9" s="767">
        <v>0.57123900000000005</v>
      </c>
      <c r="BH9" s="767">
        <v>0.5977749</v>
      </c>
      <c r="BI9" s="768">
        <v>0.68369409999999997</v>
      </c>
      <c r="BJ9" s="768">
        <v>0.76339480000000004</v>
      </c>
      <c r="BK9" s="768">
        <v>0.80505979999999999</v>
      </c>
      <c r="BL9" s="768">
        <v>0.69869800000000004</v>
      </c>
      <c r="BM9" s="768">
        <v>0.67941359999999995</v>
      </c>
      <c r="BN9" s="768">
        <v>0.6868609</v>
      </c>
      <c r="BO9" s="768">
        <v>0.80931690000000001</v>
      </c>
      <c r="BP9" s="768">
        <v>0.66237729999999995</v>
      </c>
      <c r="BQ9" s="768">
        <v>0.64867280000000005</v>
      </c>
      <c r="BR9" s="768">
        <v>0.55013100000000004</v>
      </c>
      <c r="BS9" s="768">
        <v>0.53757940000000004</v>
      </c>
      <c r="BT9" s="768">
        <v>0.57323460000000004</v>
      </c>
      <c r="BU9" s="768">
        <v>0.65632190000000001</v>
      </c>
      <c r="BV9" s="768">
        <v>0.75109190000000003</v>
      </c>
    </row>
    <row r="10" spans="1:74" ht="11.1" customHeight="1" x14ac:dyDescent="0.2">
      <c r="A10" s="545" t="s">
        <v>1320</v>
      </c>
      <c r="B10" s="548" t="s">
        <v>1379</v>
      </c>
      <c r="C10" s="767">
        <v>18.050050650999999</v>
      </c>
      <c r="D10" s="767">
        <v>4.2267256880000001</v>
      </c>
      <c r="E10" s="767">
        <v>4.7260511019999996</v>
      </c>
      <c r="F10" s="767">
        <v>4.6505169769999997</v>
      </c>
      <c r="G10" s="767">
        <v>4.4466694699999998</v>
      </c>
      <c r="H10" s="767">
        <v>2.7907734980000001</v>
      </c>
      <c r="I10" s="767">
        <v>2.625357132</v>
      </c>
      <c r="J10" s="767">
        <v>2.9818255520000001</v>
      </c>
      <c r="K10" s="767">
        <v>3.61693855</v>
      </c>
      <c r="L10" s="767">
        <v>4.8884585930000002</v>
      </c>
      <c r="M10" s="767">
        <v>5.4465041149999998</v>
      </c>
      <c r="N10" s="767">
        <v>4.8691222009999997</v>
      </c>
      <c r="O10" s="767">
        <v>4.813865184</v>
      </c>
      <c r="P10" s="767">
        <v>4.9860334210000001</v>
      </c>
      <c r="Q10" s="767">
        <v>4.9623096350000004</v>
      </c>
      <c r="R10" s="767">
        <v>5.6427892440000003</v>
      </c>
      <c r="S10" s="767">
        <v>3.90699576</v>
      </c>
      <c r="T10" s="767">
        <v>3.7033912839999998</v>
      </c>
      <c r="U10" s="767">
        <v>3.0493171889999999</v>
      </c>
      <c r="V10" s="767">
        <v>2.6589697179999998</v>
      </c>
      <c r="W10" s="767">
        <v>4.2288911799999997</v>
      </c>
      <c r="X10" s="767">
        <v>4.8421920150000002</v>
      </c>
      <c r="Y10" s="767">
        <v>5.3417526679999998</v>
      </c>
      <c r="Z10" s="767">
        <v>6.40139412</v>
      </c>
      <c r="AA10" s="767">
        <v>4.5510876490000003</v>
      </c>
      <c r="AB10" s="767">
        <v>5.1498658749999997</v>
      </c>
      <c r="AC10" s="767">
        <v>5.771295318</v>
      </c>
      <c r="AD10" s="767">
        <v>5.308944254</v>
      </c>
      <c r="AE10" s="767">
        <v>4.9750758599999996</v>
      </c>
      <c r="AF10" s="767">
        <v>4.3414912259999996</v>
      </c>
      <c r="AG10" s="767">
        <v>2.9489492789999998</v>
      </c>
      <c r="AH10" s="767">
        <v>2.6273848649999998</v>
      </c>
      <c r="AI10" s="767">
        <v>3.9639207600000002</v>
      </c>
      <c r="AJ10" s="767">
        <v>6.4340382859999998</v>
      </c>
      <c r="AK10" s="767">
        <v>6.3675284599999999</v>
      </c>
      <c r="AL10" s="767">
        <v>6.9749074550000003</v>
      </c>
      <c r="AM10" s="767">
        <v>6.5712519069999997</v>
      </c>
      <c r="AN10" s="767">
        <v>5.132838456</v>
      </c>
      <c r="AO10" s="767">
        <v>5.7939865729999998</v>
      </c>
      <c r="AP10" s="767">
        <v>5.5365633289999998</v>
      </c>
      <c r="AQ10" s="767">
        <v>3.4608738400000001</v>
      </c>
      <c r="AR10" s="767">
        <v>3.5867517960000002</v>
      </c>
      <c r="AS10" s="767">
        <v>2.2749801189999999</v>
      </c>
      <c r="AT10" s="767">
        <v>2.846402366</v>
      </c>
      <c r="AU10" s="767">
        <v>4.4523159730000001</v>
      </c>
      <c r="AV10" s="767">
        <v>5.1174406479999996</v>
      </c>
      <c r="AW10" s="767">
        <v>5.1136131149999997</v>
      </c>
      <c r="AX10" s="767">
        <v>5.6301649720000002</v>
      </c>
      <c r="AY10" s="767">
        <v>5.7446943910000003</v>
      </c>
      <c r="AZ10" s="767">
        <v>4.8482471089999999</v>
      </c>
      <c r="BA10" s="767">
        <v>6.1302268470000003</v>
      </c>
      <c r="BB10" s="767">
        <v>6.7808200000000003</v>
      </c>
      <c r="BC10" s="767">
        <v>5.4992571300000002</v>
      </c>
      <c r="BD10" s="767">
        <v>5.0478947649999997</v>
      </c>
      <c r="BE10" s="767">
        <v>4.3912668659999996</v>
      </c>
      <c r="BF10" s="767">
        <v>3.858385153</v>
      </c>
      <c r="BG10" s="767">
        <v>5.1549300000000002</v>
      </c>
      <c r="BH10" s="767">
        <v>5.7733530000000002</v>
      </c>
      <c r="BI10" s="768">
        <v>5.5317980000000002</v>
      </c>
      <c r="BJ10" s="768">
        <v>6.3389829999999998</v>
      </c>
      <c r="BK10" s="768">
        <v>6.7323639999999996</v>
      </c>
      <c r="BL10" s="768">
        <v>6.0755549999999996</v>
      </c>
      <c r="BM10" s="768">
        <v>6.9825990000000004</v>
      </c>
      <c r="BN10" s="768">
        <v>7.9235600000000002</v>
      </c>
      <c r="BO10" s="768">
        <v>6.6588219999999998</v>
      </c>
      <c r="BP10" s="768">
        <v>5.8461189999999998</v>
      </c>
      <c r="BQ10" s="768">
        <v>5.1847880000000002</v>
      </c>
      <c r="BR10" s="768">
        <v>5.2551240000000004</v>
      </c>
      <c r="BS10" s="768">
        <v>5.7909030000000001</v>
      </c>
      <c r="BT10" s="768">
        <v>7.2731769999999996</v>
      </c>
      <c r="BU10" s="768">
        <v>6.3543649999999996</v>
      </c>
      <c r="BV10" s="768">
        <v>7.696688</v>
      </c>
    </row>
    <row r="11" spans="1:74" ht="11.1" customHeight="1" x14ac:dyDescent="0.2">
      <c r="A11" s="545" t="s">
        <v>1321</v>
      </c>
      <c r="B11" s="546" t="s">
        <v>1380</v>
      </c>
      <c r="C11" s="767">
        <v>2.00833394</v>
      </c>
      <c r="D11" s="767">
        <v>0.89837578699999998</v>
      </c>
      <c r="E11" s="767">
        <v>0.61494163700000004</v>
      </c>
      <c r="F11" s="767">
        <v>0.68589996900000005</v>
      </c>
      <c r="G11" s="767">
        <v>0.80604049300000002</v>
      </c>
      <c r="H11" s="767">
        <v>0.68846284400000002</v>
      </c>
      <c r="I11" s="767">
        <v>0.85301057199999997</v>
      </c>
      <c r="J11" s="767">
        <v>0.77632950599999995</v>
      </c>
      <c r="K11" s="767">
        <v>0.81865460099999998</v>
      </c>
      <c r="L11" s="767">
        <v>0.51435066500000004</v>
      </c>
      <c r="M11" s="767">
        <v>0.46091064199999998</v>
      </c>
      <c r="N11" s="767">
        <v>0.64253850300000004</v>
      </c>
      <c r="O11" s="767">
        <v>0.86561803000000004</v>
      </c>
      <c r="P11" s="767">
        <v>0.81358732199999995</v>
      </c>
      <c r="Q11" s="767">
        <v>0.71082857099999996</v>
      </c>
      <c r="R11" s="767">
        <v>0.80808441099999995</v>
      </c>
      <c r="S11" s="767">
        <v>0.73924501399999998</v>
      </c>
      <c r="T11" s="767">
        <v>0.74990705300000005</v>
      </c>
      <c r="U11" s="767">
        <v>0.66478049900000002</v>
      </c>
      <c r="V11" s="767">
        <v>0.70015450999999995</v>
      </c>
      <c r="W11" s="767">
        <v>0.74167205899999999</v>
      </c>
      <c r="X11" s="767">
        <v>0.42026472399999998</v>
      </c>
      <c r="Y11" s="767">
        <v>0.74370916600000003</v>
      </c>
      <c r="Z11" s="767">
        <v>0.73420559500000004</v>
      </c>
      <c r="AA11" s="767">
        <v>0.803342903</v>
      </c>
      <c r="AB11" s="767">
        <v>0.62931200300000001</v>
      </c>
      <c r="AC11" s="767">
        <v>0.71167445600000001</v>
      </c>
      <c r="AD11" s="767">
        <v>0.37433354600000002</v>
      </c>
      <c r="AE11" s="767">
        <v>0.83242768599999994</v>
      </c>
      <c r="AF11" s="767">
        <v>0.68874354800000004</v>
      </c>
      <c r="AG11" s="767">
        <v>0.69374177000000004</v>
      </c>
      <c r="AH11" s="767">
        <v>0.56629291000000004</v>
      </c>
      <c r="AI11" s="767">
        <v>0.55419663900000005</v>
      </c>
      <c r="AJ11" s="767">
        <v>0.441765358</v>
      </c>
      <c r="AK11" s="767">
        <v>0.67469379799999996</v>
      </c>
      <c r="AL11" s="767">
        <v>0.654717259</v>
      </c>
      <c r="AM11" s="767">
        <v>0.72981700599999999</v>
      </c>
      <c r="AN11" s="767">
        <v>0.62538171200000003</v>
      </c>
      <c r="AO11" s="767">
        <v>0.62290398499999999</v>
      </c>
      <c r="AP11" s="767">
        <v>0.58601746499999996</v>
      </c>
      <c r="AQ11" s="767">
        <v>0.44374851500000001</v>
      </c>
      <c r="AR11" s="767">
        <v>0.65435142700000004</v>
      </c>
      <c r="AS11" s="767">
        <v>0.62267478300000001</v>
      </c>
      <c r="AT11" s="767">
        <v>0.60604478100000003</v>
      </c>
      <c r="AU11" s="767">
        <v>0.616115262</v>
      </c>
      <c r="AV11" s="767">
        <v>0.37546125499999999</v>
      </c>
      <c r="AW11" s="767">
        <v>0.60913320199999998</v>
      </c>
      <c r="AX11" s="767">
        <v>0.66831875299999999</v>
      </c>
      <c r="AY11" s="767">
        <v>0.72328814299999999</v>
      </c>
      <c r="AZ11" s="767">
        <v>0.632628309</v>
      </c>
      <c r="BA11" s="767">
        <v>0.59903646200000005</v>
      </c>
      <c r="BB11" s="767">
        <v>0.32251648399999999</v>
      </c>
      <c r="BC11" s="767">
        <v>0.63599708399999999</v>
      </c>
      <c r="BD11" s="767">
        <v>0.47937095600000001</v>
      </c>
      <c r="BE11" s="767">
        <v>0.62814012100000005</v>
      </c>
      <c r="BF11" s="767">
        <v>0.56905936800000001</v>
      </c>
      <c r="BG11" s="767">
        <v>0.85076759999999996</v>
      </c>
      <c r="BH11" s="767">
        <v>0.48134519999999997</v>
      </c>
      <c r="BI11" s="768">
        <v>0.30759789999999998</v>
      </c>
      <c r="BJ11" s="768">
        <v>0.64137049999999995</v>
      </c>
      <c r="BK11" s="768">
        <v>0.7980159</v>
      </c>
      <c r="BL11" s="768">
        <v>0.68750440000000002</v>
      </c>
      <c r="BM11" s="768">
        <v>0.19160160000000001</v>
      </c>
      <c r="BN11" s="768">
        <v>0.42048400000000002</v>
      </c>
      <c r="BO11" s="768">
        <v>0.68448600000000004</v>
      </c>
      <c r="BP11" s="768">
        <v>0.585399</v>
      </c>
      <c r="BQ11" s="768">
        <v>0.64713129999999996</v>
      </c>
      <c r="BR11" s="768">
        <v>0.52221439999999997</v>
      </c>
      <c r="BS11" s="768">
        <v>0.82016690000000003</v>
      </c>
      <c r="BT11" s="768">
        <v>0.5062506</v>
      </c>
      <c r="BU11" s="768">
        <v>0.6508159</v>
      </c>
      <c r="BV11" s="768">
        <v>0.7186901</v>
      </c>
    </row>
    <row r="12" spans="1:74" ht="11.1" customHeight="1" x14ac:dyDescent="0.2">
      <c r="A12" s="545" t="s">
        <v>1322</v>
      </c>
      <c r="B12" s="546" t="s">
        <v>1280</v>
      </c>
      <c r="C12" s="767">
        <v>165.76396223</v>
      </c>
      <c r="D12" s="767">
        <v>56.444275122000001</v>
      </c>
      <c r="E12" s="767">
        <v>53.344560915000002</v>
      </c>
      <c r="F12" s="767">
        <v>47.435447099000001</v>
      </c>
      <c r="G12" s="767">
        <v>50.650334659999999</v>
      </c>
      <c r="H12" s="767">
        <v>56.298185445999998</v>
      </c>
      <c r="I12" s="767">
        <v>63.259091413</v>
      </c>
      <c r="J12" s="767">
        <v>60.824620046</v>
      </c>
      <c r="K12" s="767">
        <v>54.188026796000003</v>
      </c>
      <c r="L12" s="767">
        <v>48.912925508000001</v>
      </c>
      <c r="M12" s="767">
        <v>47.915259839000001</v>
      </c>
      <c r="N12" s="767">
        <v>52.613442487</v>
      </c>
      <c r="O12" s="767">
        <v>58.138067671999998</v>
      </c>
      <c r="P12" s="767">
        <v>50.746866644999997</v>
      </c>
      <c r="Q12" s="767">
        <v>48.646335725999997</v>
      </c>
      <c r="R12" s="767">
        <v>46.500053168999997</v>
      </c>
      <c r="S12" s="767">
        <v>47.945341003000003</v>
      </c>
      <c r="T12" s="767">
        <v>57.286322179000003</v>
      </c>
      <c r="U12" s="767">
        <v>63.039089150000002</v>
      </c>
      <c r="V12" s="767">
        <v>63.054079151000003</v>
      </c>
      <c r="W12" s="767">
        <v>53.466560786999999</v>
      </c>
      <c r="X12" s="767">
        <v>47.495325667000003</v>
      </c>
      <c r="Y12" s="767">
        <v>46.111281138999999</v>
      </c>
      <c r="Z12" s="767">
        <v>55.707511568000001</v>
      </c>
      <c r="AA12" s="767">
        <v>55.389718096000003</v>
      </c>
      <c r="AB12" s="767">
        <v>45.549596923999999</v>
      </c>
      <c r="AC12" s="767">
        <v>48.628330853000001</v>
      </c>
      <c r="AD12" s="767">
        <v>44.187174996000003</v>
      </c>
      <c r="AE12" s="767">
        <v>47.859654042999999</v>
      </c>
      <c r="AF12" s="767">
        <v>54.774508541000003</v>
      </c>
      <c r="AG12" s="767">
        <v>62.035361979999998</v>
      </c>
      <c r="AH12" s="767">
        <v>57.004549726</v>
      </c>
      <c r="AI12" s="767">
        <v>50.989391945000001</v>
      </c>
      <c r="AJ12" s="767">
        <v>50.725782889999998</v>
      </c>
      <c r="AK12" s="767">
        <v>51.036040851999999</v>
      </c>
      <c r="AL12" s="767">
        <v>57.998653519999998</v>
      </c>
      <c r="AM12" s="767">
        <v>62.236941049000002</v>
      </c>
      <c r="AN12" s="767">
        <v>51.009702058000002</v>
      </c>
      <c r="AO12" s="767">
        <v>52.842752978</v>
      </c>
      <c r="AP12" s="767">
        <v>49.182776668999999</v>
      </c>
      <c r="AQ12" s="767">
        <v>52.740012456999999</v>
      </c>
      <c r="AR12" s="767">
        <v>58.015881579000002</v>
      </c>
      <c r="AS12" s="767">
        <v>63.123141791999998</v>
      </c>
      <c r="AT12" s="767">
        <v>62.560384421000002</v>
      </c>
      <c r="AU12" s="767">
        <v>55.275062781000003</v>
      </c>
      <c r="AV12" s="767">
        <v>51.452187039999998</v>
      </c>
      <c r="AW12" s="767">
        <v>52.506515976999999</v>
      </c>
      <c r="AX12" s="767">
        <v>50.717671760000002</v>
      </c>
      <c r="AY12" s="767">
        <v>57.646323039000002</v>
      </c>
      <c r="AZ12" s="767">
        <v>50.359967804</v>
      </c>
      <c r="BA12" s="767">
        <v>51.48451455</v>
      </c>
      <c r="BB12" s="767">
        <v>45.102500306000003</v>
      </c>
      <c r="BC12" s="767">
        <v>48.614180631000004</v>
      </c>
      <c r="BD12" s="767">
        <v>52.638324939</v>
      </c>
      <c r="BE12" s="767">
        <v>63.899816694000002</v>
      </c>
      <c r="BF12" s="767">
        <v>60.648348523999999</v>
      </c>
      <c r="BG12" s="767">
        <v>53.407640000000001</v>
      </c>
      <c r="BH12" s="767">
        <v>55.411160000000002</v>
      </c>
      <c r="BI12" s="768">
        <v>48.613349999999997</v>
      </c>
      <c r="BJ12" s="768">
        <v>52.599649999999997</v>
      </c>
      <c r="BK12" s="768">
        <v>57.141100000000002</v>
      </c>
      <c r="BL12" s="768">
        <v>52.846690000000002</v>
      </c>
      <c r="BM12" s="768">
        <v>51.475630000000002</v>
      </c>
      <c r="BN12" s="768">
        <v>44.881120000000003</v>
      </c>
      <c r="BO12" s="768">
        <v>48.448630000000001</v>
      </c>
      <c r="BP12" s="768">
        <v>52.691209999999998</v>
      </c>
      <c r="BQ12" s="768">
        <v>63.3142</v>
      </c>
      <c r="BR12" s="768">
        <v>61.279559999999996</v>
      </c>
      <c r="BS12" s="768">
        <v>51.609050000000003</v>
      </c>
      <c r="BT12" s="768">
        <v>49.994289999999999</v>
      </c>
      <c r="BU12" s="768">
        <v>47.116120000000002</v>
      </c>
      <c r="BV12" s="768">
        <v>51.574950000000001</v>
      </c>
    </row>
    <row r="13" spans="1:74" ht="11.1" customHeight="1" x14ac:dyDescent="0.2">
      <c r="A13" s="545" t="s">
        <v>1323</v>
      </c>
      <c r="B13" s="546" t="s">
        <v>1381</v>
      </c>
      <c r="C13" s="767">
        <v>161.98675231999999</v>
      </c>
      <c r="D13" s="767">
        <v>54.081281515999997</v>
      </c>
      <c r="E13" s="767">
        <v>51.436444897999998</v>
      </c>
      <c r="F13" s="767">
        <v>46.145517261000002</v>
      </c>
      <c r="G13" s="767">
        <v>50.361304941999997</v>
      </c>
      <c r="H13" s="767">
        <v>55.570607076000002</v>
      </c>
      <c r="I13" s="767">
        <v>62.491637044000001</v>
      </c>
      <c r="J13" s="767">
        <v>60.274092183</v>
      </c>
      <c r="K13" s="767">
        <v>54.864083450000003</v>
      </c>
      <c r="L13" s="767">
        <v>49.140072842999999</v>
      </c>
      <c r="M13" s="767">
        <v>47.351893462</v>
      </c>
      <c r="N13" s="767">
        <v>50.865560658</v>
      </c>
      <c r="O13" s="767">
        <v>55.956258476999999</v>
      </c>
      <c r="P13" s="767">
        <v>49.558733099999998</v>
      </c>
      <c r="Q13" s="767">
        <v>46.927284299999997</v>
      </c>
      <c r="R13" s="767">
        <v>46.106594068</v>
      </c>
      <c r="S13" s="767">
        <v>49.415899885999998</v>
      </c>
      <c r="T13" s="767">
        <v>57.974695265999998</v>
      </c>
      <c r="U13" s="767">
        <v>63.330537565</v>
      </c>
      <c r="V13" s="767">
        <v>63.444750845000002</v>
      </c>
      <c r="W13" s="767">
        <v>54.677818500000001</v>
      </c>
      <c r="X13" s="767">
        <v>49.709900554000001</v>
      </c>
      <c r="Y13" s="767">
        <v>46.674558116</v>
      </c>
      <c r="Z13" s="767">
        <v>55.275045050000003</v>
      </c>
      <c r="AA13" s="767">
        <v>54.019850591999997</v>
      </c>
      <c r="AB13" s="767">
        <v>45.515019336000002</v>
      </c>
      <c r="AC13" s="767">
        <v>49.669127236000001</v>
      </c>
      <c r="AD13" s="767">
        <v>45.765910959000003</v>
      </c>
      <c r="AE13" s="767">
        <v>49.571356567999999</v>
      </c>
      <c r="AF13" s="767">
        <v>55.586229430000003</v>
      </c>
      <c r="AG13" s="767">
        <v>62.546108154999999</v>
      </c>
      <c r="AH13" s="767">
        <v>57.934519729000002</v>
      </c>
      <c r="AI13" s="767">
        <v>52.225578648999999</v>
      </c>
      <c r="AJ13" s="767">
        <v>50.704334154999998</v>
      </c>
      <c r="AK13" s="767">
        <v>50.052068650999999</v>
      </c>
      <c r="AL13" s="767">
        <v>56.603939513999997</v>
      </c>
      <c r="AM13" s="767">
        <v>61.394301992999999</v>
      </c>
      <c r="AN13" s="767">
        <v>50.026488704999998</v>
      </c>
      <c r="AO13" s="767">
        <v>51.152255730999997</v>
      </c>
      <c r="AP13" s="767">
        <v>48.240360908</v>
      </c>
      <c r="AQ13" s="767">
        <v>55.041285121999998</v>
      </c>
      <c r="AR13" s="767">
        <v>59.853850626000003</v>
      </c>
      <c r="AS13" s="767">
        <v>64.427439941000003</v>
      </c>
      <c r="AT13" s="767">
        <v>63.448692473999998</v>
      </c>
      <c r="AU13" s="767">
        <v>55.760449409000003</v>
      </c>
      <c r="AV13" s="767">
        <v>52.514095175999998</v>
      </c>
      <c r="AW13" s="767">
        <v>52.532641394999999</v>
      </c>
      <c r="AX13" s="767">
        <v>53.861821253999999</v>
      </c>
      <c r="AY13" s="767">
        <v>58.364160406000003</v>
      </c>
      <c r="AZ13" s="767">
        <v>50.727968789000002</v>
      </c>
      <c r="BA13" s="767">
        <v>52.206117630000001</v>
      </c>
      <c r="BB13" s="767">
        <v>47.215218458999999</v>
      </c>
      <c r="BC13" s="767">
        <v>51.552582049999998</v>
      </c>
      <c r="BD13" s="767">
        <v>54.874600938999997</v>
      </c>
      <c r="BE13" s="767">
        <v>64.264122619000005</v>
      </c>
      <c r="BF13" s="767">
        <v>61.640107090000001</v>
      </c>
      <c r="BG13" s="767">
        <v>55.953803241999999</v>
      </c>
      <c r="BH13" s="767">
        <v>54.252392679000003</v>
      </c>
      <c r="BI13" s="768">
        <v>50.238900000000001</v>
      </c>
      <c r="BJ13" s="768">
        <v>56.221350000000001</v>
      </c>
      <c r="BK13" s="768">
        <v>56.834330000000001</v>
      </c>
      <c r="BL13" s="768">
        <v>51.979559999999999</v>
      </c>
      <c r="BM13" s="768">
        <v>51.649230000000003</v>
      </c>
      <c r="BN13" s="768">
        <v>46.334949999999999</v>
      </c>
      <c r="BO13" s="768">
        <v>51.882980000000003</v>
      </c>
      <c r="BP13" s="768">
        <v>55.431919999999998</v>
      </c>
      <c r="BQ13" s="768">
        <v>63.733600000000003</v>
      </c>
      <c r="BR13" s="768">
        <v>61.730089999999997</v>
      </c>
      <c r="BS13" s="768">
        <v>52.473939999999999</v>
      </c>
      <c r="BT13" s="768">
        <v>50.548589999999997</v>
      </c>
      <c r="BU13" s="768">
        <v>50.247109999999999</v>
      </c>
      <c r="BV13" s="768">
        <v>55.957799999999999</v>
      </c>
    </row>
    <row r="14" spans="1:74" ht="11.1" customHeight="1" x14ac:dyDescent="0.2">
      <c r="A14" s="565"/>
      <c r="B14" s="131" t="s">
        <v>1420</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249"/>
      <c r="BH14" s="249"/>
      <c r="BI14" s="360"/>
      <c r="BJ14" s="360"/>
      <c r="BK14" s="360"/>
      <c r="BL14" s="360"/>
      <c r="BM14" s="360"/>
      <c r="BN14" s="360"/>
      <c r="BO14" s="360"/>
      <c r="BP14" s="360"/>
      <c r="BQ14" s="360"/>
      <c r="BR14" s="360"/>
      <c r="BS14" s="360"/>
      <c r="BT14" s="360"/>
      <c r="BU14" s="360"/>
      <c r="BV14" s="360"/>
    </row>
    <row r="15" spans="1:74" ht="11.1" customHeight="1" x14ac:dyDescent="0.2">
      <c r="A15" s="545" t="s">
        <v>1324</v>
      </c>
      <c r="B15" s="546" t="s">
        <v>88</v>
      </c>
      <c r="C15" s="767">
        <v>11.854998438999999</v>
      </c>
      <c r="D15" s="767">
        <v>4.1284930920000003</v>
      </c>
      <c r="E15" s="767">
        <v>4.2528332500000001</v>
      </c>
      <c r="F15" s="767">
        <v>3.5857045369999998</v>
      </c>
      <c r="G15" s="767">
        <v>3.5120763429999999</v>
      </c>
      <c r="H15" s="767">
        <v>4.6745319360000002</v>
      </c>
      <c r="I15" s="767">
        <v>6.6283518470000002</v>
      </c>
      <c r="J15" s="767">
        <v>6.0636883890000002</v>
      </c>
      <c r="K15" s="767">
        <v>4.4623369960000003</v>
      </c>
      <c r="L15" s="767">
        <v>3.52208648</v>
      </c>
      <c r="M15" s="767">
        <v>3.965911808</v>
      </c>
      <c r="N15" s="767">
        <v>4.4616791950000003</v>
      </c>
      <c r="O15" s="767">
        <v>4.5235820799999997</v>
      </c>
      <c r="P15" s="767">
        <v>4.0706127790000002</v>
      </c>
      <c r="Q15" s="767">
        <v>4.0435668089999997</v>
      </c>
      <c r="R15" s="767">
        <v>4.4295457210000002</v>
      </c>
      <c r="S15" s="767">
        <v>5.0669576019999996</v>
      </c>
      <c r="T15" s="767">
        <v>6.9547271899999998</v>
      </c>
      <c r="U15" s="767">
        <v>7.1604959150000003</v>
      </c>
      <c r="V15" s="767">
        <v>6.6513518950000003</v>
      </c>
      <c r="W15" s="767">
        <v>5.4629416879999999</v>
      </c>
      <c r="X15" s="767">
        <v>3.8984655940000001</v>
      </c>
      <c r="Y15" s="767">
        <v>4.7758891769999998</v>
      </c>
      <c r="Z15" s="767">
        <v>3.9112448529999999</v>
      </c>
      <c r="AA15" s="767">
        <v>3.4642416630000001</v>
      </c>
      <c r="AB15" s="767">
        <v>2.781799484</v>
      </c>
      <c r="AC15" s="767">
        <v>3.545515226</v>
      </c>
      <c r="AD15" s="767">
        <v>3.8771544709999999</v>
      </c>
      <c r="AE15" s="767">
        <v>4.4268766900000003</v>
      </c>
      <c r="AF15" s="767">
        <v>5.1378464350000002</v>
      </c>
      <c r="AG15" s="767">
        <v>6.8873949049999998</v>
      </c>
      <c r="AH15" s="767">
        <v>5.375317098</v>
      </c>
      <c r="AI15" s="767">
        <v>4.1292010230000002</v>
      </c>
      <c r="AJ15" s="767">
        <v>3.4969036529999999</v>
      </c>
      <c r="AK15" s="767">
        <v>2.9636113339999999</v>
      </c>
      <c r="AL15" s="767">
        <v>4.2786363740000004</v>
      </c>
      <c r="AM15" s="767">
        <v>4.1514628340000002</v>
      </c>
      <c r="AN15" s="767">
        <v>4.2822014450000001</v>
      </c>
      <c r="AO15" s="767">
        <v>4.0132155669999996</v>
      </c>
      <c r="AP15" s="767">
        <v>4.3955475980000003</v>
      </c>
      <c r="AQ15" s="767">
        <v>6.7959650800000002</v>
      </c>
      <c r="AR15" s="767">
        <v>6.9882631330000002</v>
      </c>
      <c r="AS15" s="767">
        <v>8.3343361859999998</v>
      </c>
      <c r="AT15" s="767">
        <v>7.0700561689999999</v>
      </c>
      <c r="AU15" s="767">
        <v>5.8718693069999999</v>
      </c>
      <c r="AV15" s="767">
        <v>4.8458548720000003</v>
      </c>
      <c r="AW15" s="767">
        <v>4.5034836010000001</v>
      </c>
      <c r="AX15" s="767">
        <v>3.8250184900000002</v>
      </c>
      <c r="AY15" s="767">
        <v>4.8773468319999997</v>
      </c>
      <c r="AZ15" s="767">
        <v>4.7189468640000003</v>
      </c>
      <c r="BA15" s="767">
        <v>4.4106366860000001</v>
      </c>
      <c r="BB15" s="767">
        <v>4.226240453</v>
      </c>
      <c r="BC15" s="767">
        <v>5.0071521539999999</v>
      </c>
      <c r="BD15" s="767">
        <v>6.5525298080000001</v>
      </c>
      <c r="BE15" s="767">
        <v>8.8936876250000001</v>
      </c>
      <c r="BF15" s="767">
        <v>9.7751975889999994</v>
      </c>
      <c r="BG15" s="767">
        <v>6.5829500000000003</v>
      </c>
      <c r="BH15" s="767">
        <v>5.8764180000000001</v>
      </c>
      <c r="BI15" s="768">
        <v>4.7225219999999997</v>
      </c>
      <c r="BJ15" s="768">
        <v>4.9051850000000004</v>
      </c>
      <c r="BK15" s="768">
        <v>5.0180210000000001</v>
      </c>
      <c r="BL15" s="768">
        <v>5.362851</v>
      </c>
      <c r="BM15" s="768">
        <v>4.8118730000000003</v>
      </c>
      <c r="BN15" s="768">
        <v>3.6479699999999999</v>
      </c>
      <c r="BO15" s="768">
        <v>5.0418430000000001</v>
      </c>
      <c r="BP15" s="768">
        <v>6.445843</v>
      </c>
      <c r="BQ15" s="768">
        <v>8.3238409999999998</v>
      </c>
      <c r="BR15" s="768">
        <v>8.8725690000000004</v>
      </c>
      <c r="BS15" s="768">
        <v>6.0571450000000002</v>
      </c>
      <c r="BT15" s="768">
        <v>5.2368899999999998</v>
      </c>
      <c r="BU15" s="768">
        <v>5.6167829999999999</v>
      </c>
      <c r="BV15" s="768">
        <v>5.902844</v>
      </c>
    </row>
    <row r="16" spans="1:74" ht="11.1" customHeight="1" x14ac:dyDescent="0.2">
      <c r="A16" s="545" t="s">
        <v>1325</v>
      </c>
      <c r="B16" s="546" t="s">
        <v>87</v>
      </c>
      <c r="C16" s="767">
        <v>27.883487791</v>
      </c>
      <c r="D16" s="767">
        <v>11.457575018</v>
      </c>
      <c r="E16" s="767">
        <v>11.007093987999999</v>
      </c>
      <c r="F16" s="767">
        <v>9.5173730709999997</v>
      </c>
      <c r="G16" s="767">
        <v>9.8609561069999998</v>
      </c>
      <c r="H16" s="767">
        <v>12.714678019999999</v>
      </c>
      <c r="I16" s="767">
        <v>14.169434369999999</v>
      </c>
      <c r="J16" s="767">
        <v>13.785268068000001</v>
      </c>
      <c r="K16" s="767">
        <v>12.120582947999999</v>
      </c>
      <c r="L16" s="767">
        <v>10.060085758</v>
      </c>
      <c r="M16" s="767">
        <v>8.1881527419999998</v>
      </c>
      <c r="N16" s="767">
        <v>9.4537356569999993</v>
      </c>
      <c r="O16" s="767">
        <v>10.984043693</v>
      </c>
      <c r="P16" s="767">
        <v>8.2739434460000005</v>
      </c>
      <c r="Q16" s="767">
        <v>7.638442682</v>
      </c>
      <c r="R16" s="767">
        <v>6.654032602</v>
      </c>
      <c r="S16" s="767">
        <v>7.6784447419999999</v>
      </c>
      <c r="T16" s="767">
        <v>11.260654971999999</v>
      </c>
      <c r="U16" s="767">
        <v>13.156879756</v>
      </c>
      <c r="V16" s="767">
        <v>13.729984351000001</v>
      </c>
      <c r="W16" s="767">
        <v>11.199599387999999</v>
      </c>
      <c r="X16" s="767">
        <v>10.343265288</v>
      </c>
      <c r="Y16" s="767">
        <v>8.3808849730000006</v>
      </c>
      <c r="Z16" s="767">
        <v>11.575995441</v>
      </c>
      <c r="AA16" s="767">
        <v>11.507872363000001</v>
      </c>
      <c r="AB16" s="767">
        <v>8.6129886550000005</v>
      </c>
      <c r="AC16" s="767">
        <v>8.4159833499999994</v>
      </c>
      <c r="AD16" s="767">
        <v>6.2916242220000003</v>
      </c>
      <c r="AE16" s="767">
        <v>7.5730387009999998</v>
      </c>
      <c r="AF16" s="767">
        <v>10.653632353000001</v>
      </c>
      <c r="AG16" s="767">
        <v>13.089709005</v>
      </c>
      <c r="AH16" s="767">
        <v>12.583113904999999</v>
      </c>
      <c r="AI16" s="767">
        <v>10.568908331999999</v>
      </c>
      <c r="AJ16" s="767">
        <v>7.8388102259999997</v>
      </c>
      <c r="AK16" s="767">
        <v>8.8553502930000008</v>
      </c>
      <c r="AL16" s="767">
        <v>10.291186894000001</v>
      </c>
      <c r="AM16" s="767">
        <v>11.197939418000001</v>
      </c>
      <c r="AN16" s="767">
        <v>8.992111092</v>
      </c>
      <c r="AO16" s="767">
        <v>7.7759517530000002</v>
      </c>
      <c r="AP16" s="767">
        <v>6.8527925639999996</v>
      </c>
      <c r="AQ16" s="767">
        <v>7.9820408450000002</v>
      </c>
      <c r="AR16" s="767">
        <v>9.6019945979999992</v>
      </c>
      <c r="AS16" s="767">
        <v>12.749190668000001</v>
      </c>
      <c r="AT16" s="767">
        <v>11.982065713000001</v>
      </c>
      <c r="AU16" s="767">
        <v>9.4105957670000002</v>
      </c>
      <c r="AV16" s="767">
        <v>8.1559127230000001</v>
      </c>
      <c r="AW16" s="767">
        <v>8.6981108490000008</v>
      </c>
      <c r="AX16" s="767">
        <v>10.409163187000001</v>
      </c>
      <c r="AY16" s="767">
        <v>10.114994134</v>
      </c>
      <c r="AZ16" s="767">
        <v>9.0340863200000001</v>
      </c>
      <c r="BA16" s="767">
        <v>8.1735436149999998</v>
      </c>
      <c r="BB16" s="767">
        <v>5.2223070680000001</v>
      </c>
      <c r="BC16" s="767">
        <v>5.9939364209999999</v>
      </c>
      <c r="BD16" s="767">
        <v>7.8808760539999998</v>
      </c>
      <c r="BE16" s="767">
        <v>9.7493985100000007</v>
      </c>
      <c r="BF16" s="767">
        <v>9.4700225689999993</v>
      </c>
      <c r="BG16" s="767">
        <v>9.3716249999999999</v>
      </c>
      <c r="BH16" s="767">
        <v>8.5809320000000007</v>
      </c>
      <c r="BI16" s="768">
        <v>6.7078939999999996</v>
      </c>
      <c r="BJ16" s="768">
        <v>9.0993630000000003</v>
      </c>
      <c r="BK16" s="768">
        <v>9.4694649999999996</v>
      </c>
      <c r="BL16" s="768">
        <v>7.9036609999999996</v>
      </c>
      <c r="BM16" s="768">
        <v>7.1391119999999999</v>
      </c>
      <c r="BN16" s="768">
        <v>4.2120509999999998</v>
      </c>
      <c r="BO16" s="768">
        <v>5.9401580000000003</v>
      </c>
      <c r="BP16" s="768">
        <v>7.7023549999999998</v>
      </c>
      <c r="BQ16" s="768">
        <v>9.7754940000000001</v>
      </c>
      <c r="BR16" s="768">
        <v>9.7476640000000003</v>
      </c>
      <c r="BS16" s="768">
        <v>7.869021</v>
      </c>
      <c r="BT16" s="768">
        <v>6.1658150000000003</v>
      </c>
      <c r="BU16" s="768">
        <v>5.7429129999999997</v>
      </c>
      <c r="BV16" s="768">
        <v>7.756062</v>
      </c>
    </row>
    <row r="17" spans="1:74" ht="11.1" customHeight="1" x14ac:dyDescent="0.2">
      <c r="A17" s="545" t="s">
        <v>1326</v>
      </c>
      <c r="B17" s="548" t="s">
        <v>90</v>
      </c>
      <c r="C17" s="767">
        <v>4.2023900000000003</v>
      </c>
      <c r="D17" s="767">
        <v>1.6627559999999999</v>
      </c>
      <c r="E17" s="767">
        <v>0.95355100000000004</v>
      </c>
      <c r="F17" s="767">
        <v>0.67028500000000002</v>
      </c>
      <c r="G17" s="767">
        <v>1.292019</v>
      </c>
      <c r="H17" s="767">
        <v>1.622449</v>
      </c>
      <c r="I17" s="767">
        <v>1.7089240000000001</v>
      </c>
      <c r="J17" s="767">
        <v>1.82735</v>
      </c>
      <c r="K17" s="767">
        <v>1.784122</v>
      </c>
      <c r="L17" s="767">
        <v>1.869386</v>
      </c>
      <c r="M17" s="767">
        <v>1.8145659999999999</v>
      </c>
      <c r="N17" s="767">
        <v>1.87384</v>
      </c>
      <c r="O17" s="767">
        <v>1.880403</v>
      </c>
      <c r="P17" s="767">
        <v>1.741344</v>
      </c>
      <c r="Q17" s="767">
        <v>1.8668020000000001</v>
      </c>
      <c r="R17" s="767">
        <v>1.801183</v>
      </c>
      <c r="S17" s="767">
        <v>1.8451550000000001</v>
      </c>
      <c r="T17" s="767">
        <v>1.6985189999999999</v>
      </c>
      <c r="U17" s="767">
        <v>1.8044469999999999</v>
      </c>
      <c r="V17" s="767">
        <v>1.803796</v>
      </c>
      <c r="W17" s="767">
        <v>0.76250899999999999</v>
      </c>
      <c r="X17" s="767">
        <v>0.23666899999999999</v>
      </c>
      <c r="Y17" s="767">
        <v>0.64177799999999996</v>
      </c>
      <c r="Z17" s="767">
        <v>1.5140279999999999</v>
      </c>
      <c r="AA17" s="767">
        <v>1.5131509999999999</v>
      </c>
      <c r="AB17" s="767">
        <v>1.359829</v>
      </c>
      <c r="AC17" s="767">
        <v>1.5055099999999999</v>
      </c>
      <c r="AD17" s="767">
        <v>1.4472210000000001</v>
      </c>
      <c r="AE17" s="767">
        <v>1.456167</v>
      </c>
      <c r="AF17" s="767">
        <v>1.4352320000000001</v>
      </c>
      <c r="AG17" s="767">
        <v>1.458178</v>
      </c>
      <c r="AH17" s="767">
        <v>1.4747749999999999</v>
      </c>
      <c r="AI17" s="767">
        <v>1.440158</v>
      </c>
      <c r="AJ17" s="767">
        <v>1.5050950000000001</v>
      </c>
      <c r="AK17" s="767">
        <v>1.451654</v>
      </c>
      <c r="AL17" s="767">
        <v>1.513754</v>
      </c>
      <c r="AM17" s="767">
        <v>1.513188</v>
      </c>
      <c r="AN17" s="767">
        <v>1.343213</v>
      </c>
      <c r="AO17" s="767">
        <v>1.3459890000000001</v>
      </c>
      <c r="AP17" s="767">
        <v>0.56742400000000004</v>
      </c>
      <c r="AQ17" s="767">
        <v>0.89510699999999999</v>
      </c>
      <c r="AR17" s="767">
        <v>1.3240860000000001</v>
      </c>
      <c r="AS17" s="767">
        <v>1.4608840000000001</v>
      </c>
      <c r="AT17" s="767">
        <v>1.4626920000000001</v>
      </c>
      <c r="AU17" s="767">
        <v>1.3556140000000001</v>
      </c>
      <c r="AV17" s="767">
        <v>0.90893299999999999</v>
      </c>
      <c r="AW17" s="767">
        <v>1.1152260000000001</v>
      </c>
      <c r="AX17" s="767">
        <v>1.508073</v>
      </c>
      <c r="AY17" s="767">
        <v>1.511528</v>
      </c>
      <c r="AZ17" s="767">
        <v>1.3598589999999999</v>
      </c>
      <c r="BA17" s="767">
        <v>1.5056719999999999</v>
      </c>
      <c r="BB17" s="767">
        <v>1.4533860000000001</v>
      </c>
      <c r="BC17" s="767">
        <v>1.495071</v>
      </c>
      <c r="BD17" s="767">
        <v>1.4326239999999999</v>
      </c>
      <c r="BE17" s="767">
        <v>1.467462</v>
      </c>
      <c r="BF17" s="767">
        <v>1.4716</v>
      </c>
      <c r="BG17" s="767">
        <v>1.12601</v>
      </c>
      <c r="BH17" s="767">
        <v>0.19980000000000001</v>
      </c>
      <c r="BI17" s="768">
        <v>0.71855000000000002</v>
      </c>
      <c r="BJ17" s="768">
        <v>1.51376</v>
      </c>
      <c r="BK17" s="768">
        <v>1.50996</v>
      </c>
      <c r="BL17" s="768">
        <v>1.4035</v>
      </c>
      <c r="BM17" s="768">
        <v>1.22854</v>
      </c>
      <c r="BN17" s="768">
        <v>1.4496500000000001</v>
      </c>
      <c r="BO17" s="768">
        <v>1.3233600000000001</v>
      </c>
      <c r="BP17" s="768">
        <v>1.3836200000000001</v>
      </c>
      <c r="BQ17" s="768">
        <v>1.4648099999999999</v>
      </c>
      <c r="BR17" s="768">
        <v>1.4664600000000001</v>
      </c>
      <c r="BS17" s="768">
        <v>1.41916</v>
      </c>
      <c r="BT17" s="768">
        <v>0.90759999999999996</v>
      </c>
      <c r="BU17" s="768">
        <v>1.2015</v>
      </c>
      <c r="BV17" s="768">
        <v>1.51376</v>
      </c>
    </row>
    <row r="18" spans="1:74" ht="11.1" customHeight="1" x14ac:dyDescent="0.2">
      <c r="A18" s="545" t="s">
        <v>1327</v>
      </c>
      <c r="B18" s="548" t="s">
        <v>1276</v>
      </c>
      <c r="C18" s="767">
        <v>3.9637749279999999</v>
      </c>
      <c r="D18" s="767">
        <v>0.82974780100000001</v>
      </c>
      <c r="E18" s="767">
        <v>1.1097782439999999</v>
      </c>
      <c r="F18" s="767">
        <v>1.382044498</v>
      </c>
      <c r="G18" s="767">
        <v>1.4107693100000001</v>
      </c>
      <c r="H18" s="767">
        <v>1.5548279270000001</v>
      </c>
      <c r="I18" s="767">
        <v>1.6478506740000001</v>
      </c>
      <c r="J18" s="767">
        <v>1.5222620060000001</v>
      </c>
      <c r="K18" s="767">
        <v>1.14941385</v>
      </c>
      <c r="L18" s="767">
        <v>0.92688378100000002</v>
      </c>
      <c r="M18" s="767">
        <v>0.86932036999999995</v>
      </c>
      <c r="N18" s="767">
        <v>1.4281002300000001</v>
      </c>
      <c r="O18" s="767">
        <v>1.8239376869999999</v>
      </c>
      <c r="P18" s="767">
        <v>1.1803707939999999</v>
      </c>
      <c r="Q18" s="767">
        <v>1.1529923769999999</v>
      </c>
      <c r="R18" s="767">
        <v>0.97806877299999995</v>
      </c>
      <c r="S18" s="767">
        <v>1.0208596059999999</v>
      </c>
      <c r="T18" s="767">
        <v>1.227922542</v>
      </c>
      <c r="U18" s="767">
        <v>1.3065138590000001</v>
      </c>
      <c r="V18" s="767">
        <v>1.189452242</v>
      </c>
      <c r="W18" s="767">
        <v>1.0735946810000001</v>
      </c>
      <c r="X18" s="767">
        <v>0.88328593700000002</v>
      </c>
      <c r="Y18" s="767">
        <v>0.67917422999999999</v>
      </c>
      <c r="Z18" s="767">
        <v>0.74824627200000005</v>
      </c>
      <c r="AA18" s="767">
        <v>1.012226847</v>
      </c>
      <c r="AB18" s="767">
        <v>0.82221510900000006</v>
      </c>
      <c r="AC18" s="767">
        <v>0.903104554</v>
      </c>
      <c r="AD18" s="767">
        <v>1.3013417860000001</v>
      </c>
      <c r="AE18" s="767">
        <v>1.72582912</v>
      </c>
      <c r="AF18" s="767">
        <v>1.3588962360000001</v>
      </c>
      <c r="AG18" s="767">
        <v>1.6344661650000001</v>
      </c>
      <c r="AH18" s="767">
        <v>1.2481675860000001</v>
      </c>
      <c r="AI18" s="767">
        <v>0.96353450100000004</v>
      </c>
      <c r="AJ18" s="767">
        <v>1.1945750040000001</v>
      </c>
      <c r="AK18" s="767">
        <v>0.99023996000000003</v>
      </c>
      <c r="AL18" s="767">
        <v>1.043240132</v>
      </c>
      <c r="AM18" s="767">
        <v>1.121909048</v>
      </c>
      <c r="AN18" s="767">
        <v>1.044664518</v>
      </c>
      <c r="AO18" s="767">
        <v>1.1448424960000001</v>
      </c>
      <c r="AP18" s="767">
        <v>1.3152457319999999</v>
      </c>
      <c r="AQ18" s="767">
        <v>1.2266688530000001</v>
      </c>
      <c r="AR18" s="767">
        <v>1.2415167</v>
      </c>
      <c r="AS18" s="767">
        <v>1.7224110859999999</v>
      </c>
      <c r="AT18" s="767">
        <v>0.95005122099999995</v>
      </c>
      <c r="AU18" s="767">
        <v>1.0326987839999999</v>
      </c>
      <c r="AV18" s="767">
        <v>1.581065443</v>
      </c>
      <c r="AW18" s="767">
        <v>1.592087356</v>
      </c>
      <c r="AX18" s="767">
        <v>1.516608763</v>
      </c>
      <c r="AY18" s="767">
        <v>1.457954008</v>
      </c>
      <c r="AZ18" s="767">
        <v>1.208013875</v>
      </c>
      <c r="BA18" s="767">
        <v>1.284265904</v>
      </c>
      <c r="BB18" s="767">
        <v>1.2383206840000001</v>
      </c>
      <c r="BC18" s="767">
        <v>1.5331153390000001</v>
      </c>
      <c r="BD18" s="767">
        <v>1.285334186</v>
      </c>
      <c r="BE18" s="767">
        <v>1.1507468279999999</v>
      </c>
      <c r="BF18" s="767">
        <v>0.85137946200000003</v>
      </c>
      <c r="BG18" s="767">
        <v>0.92786040000000003</v>
      </c>
      <c r="BH18" s="767">
        <v>1.005973</v>
      </c>
      <c r="BI18" s="768">
        <v>1.1048169999999999</v>
      </c>
      <c r="BJ18" s="768">
        <v>1.168407</v>
      </c>
      <c r="BK18" s="768">
        <v>1.3078540000000001</v>
      </c>
      <c r="BL18" s="768">
        <v>1.1224940000000001</v>
      </c>
      <c r="BM18" s="768">
        <v>1.0852310000000001</v>
      </c>
      <c r="BN18" s="768">
        <v>1.1184540000000001</v>
      </c>
      <c r="BO18" s="768">
        <v>1.3071429999999999</v>
      </c>
      <c r="BP18" s="768">
        <v>1.0631029999999999</v>
      </c>
      <c r="BQ18" s="768">
        <v>1.0028140000000001</v>
      </c>
      <c r="BR18" s="768">
        <v>0.85095730000000003</v>
      </c>
      <c r="BS18" s="768">
        <v>0.87112000000000001</v>
      </c>
      <c r="BT18" s="768">
        <v>0.95240840000000004</v>
      </c>
      <c r="BU18" s="768">
        <v>1.050988</v>
      </c>
      <c r="BV18" s="768">
        <v>1.166852</v>
      </c>
    </row>
    <row r="19" spans="1:74" ht="11.1" customHeight="1" x14ac:dyDescent="0.2">
      <c r="A19" s="545" t="s">
        <v>1328</v>
      </c>
      <c r="B19" s="548" t="s">
        <v>1379</v>
      </c>
      <c r="C19" s="767">
        <v>18.740182002000001</v>
      </c>
      <c r="D19" s="767">
        <v>2.7620543359999998</v>
      </c>
      <c r="E19" s="767">
        <v>2.6721657140000001</v>
      </c>
      <c r="F19" s="767">
        <v>3.2967375940000001</v>
      </c>
      <c r="G19" s="767">
        <v>3.0328535049999998</v>
      </c>
      <c r="H19" s="767">
        <v>2.6924574730000002</v>
      </c>
      <c r="I19" s="767">
        <v>2.5944457679999999</v>
      </c>
      <c r="J19" s="767">
        <v>2.4335591619999999</v>
      </c>
      <c r="K19" s="767">
        <v>3.231781759</v>
      </c>
      <c r="L19" s="767">
        <v>2.8577961080000001</v>
      </c>
      <c r="M19" s="767">
        <v>3.8214895279999999</v>
      </c>
      <c r="N19" s="767">
        <v>3.8482292849999999</v>
      </c>
      <c r="O19" s="767">
        <v>3.502244717</v>
      </c>
      <c r="P19" s="767">
        <v>4.1926124140000001</v>
      </c>
      <c r="Q19" s="767">
        <v>4.6566830010000002</v>
      </c>
      <c r="R19" s="767">
        <v>4.2824081879999998</v>
      </c>
      <c r="S19" s="767">
        <v>3.9198648359999999</v>
      </c>
      <c r="T19" s="767">
        <v>3.3448619810000002</v>
      </c>
      <c r="U19" s="767">
        <v>3.829899766</v>
      </c>
      <c r="V19" s="767">
        <v>2.985386536</v>
      </c>
      <c r="W19" s="767">
        <v>3.7035848219999998</v>
      </c>
      <c r="X19" s="767">
        <v>4.7422971220000001</v>
      </c>
      <c r="Y19" s="767">
        <v>4.1218652750000002</v>
      </c>
      <c r="Z19" s="767">
        <v>4.6634789039999998</v>
      </c>
      <c r="AA19" s="767">
        <v>4.626301862</v>
      </c>
      <c r="AB19" s="767">
        <v>4.8809969329999996</v>
      </c>
      <c r="AC19" s="767">
        <v>5.9702599620000001</v>
      </c>
      <c r="AD19" s="767">
        <v>5.8940326650000001</v>
      </c>
      <c r="AE19" s="767">
        <v>5.1660230499999997</v>
      </c>
      <c r="AF19" s="767">
        <v>4.8625161710000002</v>
      </c>
      <c r="AG19" s="767">
        <v>3.922526001</v>
      </c>
      <c r="AH19" s="767">
        <v>2.938646592</v>
      </c>
      <c r="AI19" s="767">
        <v>4.9045390619999996</v>
      </c>
      <c r="AJ19" s="767">
        <v>6.3130097850000002</v>
      </c>
      <c r="AK19" s="767">
        <v>5.5057711610000002</v>
      </c>
      <c r="AL19" s="767">
        <v>5.9488138350000002</v>
      </c>
      <c r="AM19" s="767">
        <v>6.4474280159999999</v>
      </c>
      <c r="AN19" s="767">
        <v>5.5431707159999997</v>
      </c>
      <c r="AO19" s="767">
        <v>6.6648134719999996</v>
      </c>
      <c r="AP19" s="767">
        <v>6.6004418979999997</v>
      </c>
      <c r="AQ19" s="767">
        <v>5.50554027</v>
      </c>
      <c r="AR19" s="767">
        <v>6.4461680250000004</v>
      </c>
      <c r="AS19" s="767">
        <v>3.282405019</v>
      </c>
      <c r="AT19" s="767">
        <v>4.8544887360000004</v>
      </c>
      <c r="AU19" s="767">
        <v>4.9882096029999996</v>
      </c>
      <c r="AV19" s="767">
        <v>4.9476368900000001</v>
      </c>
      <c r="AW19" s="767">
        <v>5.3477310659999997</v>
      </c>
      <c r="AX19" s="767">
        <v>6.2703970590000004</v>
      </c>
      <c r="AY19" s="767">
        <v>6.1156060200000004</v>
      </c>
      <c r="AZ19" s="767">
        <v>5.5163737250000002</v>
      </c>
      <c r="BA19" s="767">
        <v>6.4521490659999996</v>
      </c>
      <c r="BB19" s="767">
        <v>7.0007138710000003</v>
      </c>
      <c r="BC19" s="767">
        <v>6.1867212489999996</v>
      </c>
      <c r="BD19" s="767">
        <v>5.2961618030000004</v>
      </c>
      <c r="BE19" s="767">
        <v>5.6170652729999997</v>
      </c>
      <c r="BF19" s="767">
        <v>5.061575092</v>
      </c>
      <c r="BG19" s="767">
        <v>5.9600160000000004</v>
      </c>
      <c r="BH19" s="767">
        <v>5.8109650000000004</v>
      </c>
      <c r="BI19" s="768">
        <v>6.4151389999999999</v>
      </c>
      <c r="BJ19" s="768">
        <v>7.1061030000000001</v>
      </c>
      <c r="BK19" s="768">
        <v>6.6548189999999998</v>
      </c>
      <c r="BL19" s="768">
        <v>6.5596170000000003</v>
      </c>
      <c r="BM19" s="768">
        <v>7.0742929999999999</v>
      </c>
      <c r="BN19" s="768">
        <v>8.2553230000000006</v>
      </c>
      <c r="BO19" s="768">
        <v>6.6266819999999997</v>
      </c>
      <c r="BP19" s="768">
        <v>5.6945059999999996</v>
      </c>
      <c r="BQ19" s="768">
        <v>5.6843899999999996</v>
      </c>
      <c r="BR19" s="768">
        <v>6.0345639999999996</v>
      </c>
      <c r="BS19" s="768">
        <v>5.5316320000000001</v>
      </c>
      <c r="BT19" s="768">
        <v>6.6708239999999996</v>
      </c>
      <c r="BU19" s="768">
        <v>6.7633260000000002</v>
      </c>
      <c r="BV19" s="768">
        <v>7.7277069999999997</v>
      </c>
    </row>
    <row r="20" spans="1:74" ht="11.1" customHeight="1" x14ac:dyDescent="0.2">
      <c r="A20" s="545" t="s">
        <v>1329</v>
      </c>
      <c r="B20" s="546" t="s">
        <v>1380</v>
      </c>
      <c r="C20" s="767">
        <v>0.22214713</v>
      </c>
      <c r="D20" s="767">
        <v>6.2360521000000002E-2</v>
      </c>
      <c r="E20" s="767">
        <v>6.2810551000000006E-2</v>
      </c>
      <c r="F20" s="767">
        <v>6.2977034000000001E-2</v>
      </c>
      <c r="G20" s="767">
        <v>0.102104742</v>
      </c>
      <c r="H20" s="767">
        <v>0.12954062199999999</v>
      </c>
      <c r="I20" s="767">
        <v>0.132089291</v>
      </c>
      <c r="J20" s="767">
        <v>7.7345968000000001E-2</v>
      </c>
      <c r="K20" s="767">
        <v>6.8700391E-2</v>
      </c>
      <c r="L20" s="767">
        <v>5.5526665000000003E-2</v>
      </c>
      <c r="M20" s="767">
        <v>5.1108266999999999E-2</v>
      </c>
      <c r="N20" s="767">
        <v>0.114658724</v>
      </c>
      <c r="O20" s="767">
        <v>0.17018610000000001</v>
      </c>
      <c r="P20" s="767">
        <v>0.100614777</v>
      </c>
      <c r="Q20" s="767">
        <v>6.7031726999999999E-2</v>
      </c>
      <c r="R20" s="767">
        <v>5.5989919999999999E-2</v>
      </c>
      <c r="S20" s="767">
        <v>9.8621203000000005E-2</v>
      </c>
      <c r="T20" s="767">
        <v>8.9850281000000004E-2</v>
      </c>
      <c r="U20" s="767">
        <v>6.9274500000000003E-2</v>
      </c>
      <c r="V20" s="767">
        <v>5.2866894999999997E-2</v>
      </c>
      <c r="W20" s="767">
        <v>6.0314089000000001E-2</v>
      </c>
      <c r="X20" s="767">
        <v>6.5186096999999998E-2</v>
      </c>
      <c r="Y20" s="767">
        <v>5.8105417999999999E-2</v>
      </c>
      <c r="Z20" s="767">
        <v>7.6603736000000006E-2</v>
      </c>
      <c r="AA20" s="767">
        <v>5.7195859000000002E-2</v>
      </c>
      <c r="AB20" s="767">
        <v>5.2606525000000001E-2</v>
      </c>
      <c r="AC20" s="767">
        <v>5.6870606999999997E-2</v>
      </c>
      <c r="AD20" s="767">
        <v>7.8516069999999993E-2</v>
      </c>
      <c r="AE20" s="767">
        <v>8.2342256000000003E-2</v>
      </c>
      <c r="AF20" s="767">
        <v>8.4969394000000004E-2</v>
      </c>
      <c r="AG20" s="767">
        <v>6.2306597999999998E-2</v>
      </c>
      <c r="AH20" s="767">
        <v>8.6534711E-2</v>
      </c>
      <c r="AI20" s="767">
        <v>6.9515562000000003E-2</v>
      </c>
      <c r="AJ20" s="767">
        <v>5.4480020999999997E-2</v>
      </c>
      <c r="AK20" s="767">
        <v>7.2487661999999994E-2</v>
      </c>
      <c r="AL20" s="767">
        <v>6.9500824000000003E-2</v>
      </c>
      <c r="AM20" s="767">
        <v>7.2595086000000003E-2</v>
      </c>
      <c r="AN20" s="767">
        <v>6.3828764999999996E-2</v>
      </c>
      <c r="AO20" s="767">
        <v>7.7079992E-2</v>
      </c>
      <c r="AP20" s="767">
        <v>5.7678106E-2</v>
      </c>
      <c r="AQ20" s="767">
        <v>6.5053810000000004E-2</v>
      </c>
      <c r="AR20" s="767">
        <v>7.3400749000000001E-2</v>
      </c>
      <c r="AS20" s="767">
        <v>4.6648469999999997E-2</v>
      </c>
      <c r="AT20" s="767">
        <v>4.6844838E-2</v>
      </c>
      <c r="AU20" s="767">
        <v>4.6621172000000002E-2</v>
      </c>
      <c r="AV20" s="767">
        <v>7.8715516999999999E-2</v>
      </c>
      <c r="AW20" s="767">
        <v>5.6734142000000001E-2</v>
      </c>
      <c r="AX20" s="767">
        <v>6.3329144000000004E-2</v>
      </c>
      <c r="AY20" s="767">
        <v>9.9706431999999998E-2</v>
      </c>
      <c r="AZ20" s="767">
        <v>7.5588933999999997E-2</v>
      </c>
      <c r="BA20" s="767">
        <v>7.3897135000000003E-2</v>
      </c>
      <c r="BB20" s="767">
        <v>0.115205747</v>
      </c>
      <c r="BC20" s="767">
        <v>9.3459875999999997E-2</v>
      </c>
      <c r="BD20" s="767">
        <v>0.117590264</v>
      </c>
      <c r="BE20" s="767">
        <v>3.5733089000000003E-2</v>
      </c>
      <c r="BF20" s="767">
        <v>4.2446594999999997E-2</v>
      </c>
      <c r="BG20" s="767">
        <v>5.1201900000000002E-2</v>
      </c>
      <c r="BH20" s="767">
        <v>8.0443000000000001E-2</v>
      </c>
      <c r="BI20" s="768">
        <v>5.0784500000000003E-2</v>
      </c>
      <c r="BJ20" s="768">
        <v>6.4338999999999993E-2</v>
      </c>
      <c r="BK20" s="768">
        <v>9.9578100000000003E-2</v>
      </c>
      <c r="BL20" s="768">
        <v>7.7352400000000002E-2</v>
      </c>
      <c r="BM20" s="768">
        <v>7.1894299999999994E-2</v>
      </c>
      <c r="BN20" s="768">
        <v>9.1134300000000001E-2</v>
      </c>
      <c r="BO20" s="768">
        <v>7.0575200000000005E-2</v>
      </c>
      <c r="BP20" s="768">
        <v>9.4195799999999996E-2</v>
      </c>
      <c r="BQ20" s="768">
        <v>1.53093E-2</v>
      </c>
      <c r="BR20" s="768">
        <v>2.8823600000000001E-2</v>
      </c>
      <c r="BS20" s="768">
        <v>5.2114199999999999E-2</v>
      </c>
      <c r="BT20" s="768">
        <v>7.3387300000000003E-2</v>
      </c>
      <c r="BU20" s="768">
        <v>6.0860699999999997E-2</v>
      </c>
      <c r="BV20" s="768">
        <v>6.7014799999999999E-2</v>
      </c>
    </row>
    <row r="21" spans="1:74" ht="11.1" customHeight="1" x14ac:dyDescent="0.2">
      <c r="A21" s="545" t="s">
        <v>1330</v>
      </c>
      <c r="B21" s="546" t="s">
        <v>1280</v>
      </c>
      <c r="C21" s="767">
        <v>66.866980290000001</v>
      </c>
      <c r="D21" s="767">
        <v>20.902986768000002</v>
      </c>
      <c r="E21" s="767">
        <v>20.058232747000002</v>
      </c>
      <c r="F21" s="767">
        <v>18.515121734000001</v>
      </c>
      <c r="G21" s="767">
        <v>19.210779006999999</v>
      </c>
      <c r="H21" s="767">
        <v>23.388484978000001</v>
      </c>
      <c r="I21" s="767">
        <v>26.881095949999999</v>
      </c>
      <c r="J21" s="767">
        <v>25.709473592999998</v>
      </c>
      <c r="K21" s="767">
        <v>22.816937943999999</v>
      </c>
      <c r="L21" s="767">
        <v>19.291764791999999</v>
      </c>
      <c r="M21" s="767">
        <v>18.710548715000002</v>
      </c>
      <c r="N21" s="767">
        <v>21.180243091000001</v>
      </c>
      <c r="O21" s="767">
        <v>22.884397277000001</v>
      </c>
      <c r="P21" s="767">
        <v>19.559498210000001</v>
      </c>
      <c r="Q21" s="767">
        <v>19.425518596</v>
      </c>
      <c r="R21" s="767">
        <v>18.201228204</v>
      </c>
      <c r="S21" s="767">
        <v>19.629902989000001</v>
      </c>
      <c r="T21" s="767">
        <v>24.576535966000002</v>
      </c>
      <c r="U21" s="767">
        <v>27.327510795999999</v>
      </c>
      <c r="V21" s="767">
        <v>26.412837919000001</v>
      </c>
      <c r="W21" s="767">
        <v>22.262543667999999</v>
      </c>
      <c r="X21" s="767">
        <v>20.169169038</v>
      </c>
      <c r="Y21" s="767">
        <v>18.657697073000001</v>
      </c>
      <c r="Z21" s="767">
        <v>22.489597205999999</v>
      </c>
      <c r="AA21" s="767">
        <v>22.180989594</v>
      </c>
      <c r="AB21" s="767">
        <v>18.510435705999999</v>
      </c>
      <c r="AC21" s="767">
        <v>20.397243699000001</v>
      </c>
      <c r="AD21" s="767">
        <v>18.889890214000001</v>
      </c>
      <c r="AE21" s="767">
        <v>20.430276816999999</v>
      </c>
      <c r="AF21" s="767">
        <v>23.533092588999999</v>
      </c>
      <c r="AG21" s="767">
        <v>27.054580674</v>
      </c>
      <c r="AH21" s="767">
        <v>23.706554892</v>
      </c>
      <c r="AI21" s="767">
        <v>22.075856479999999</v>
      </c>
      <c r="AJ21" s="767">
        <v>20.402873689</v>
      </c>
      <c r="AK21" s="767">
        <v>19.839114410000001</v>
      </c>
      <c r="AL21" s="767">
        <v>23.145132059000002</v>
      </c>
      <c r="AM21" s="767">
        <v>24.504522401999999</v>
      </c>
      <c r="AN21" s="767">
        <v>21.269189535999999</v>
      </c>
      <c r="AO21" s="767">
        <v>21.021892279999999</v>
      </c>
      <c r="AP21" s="767">
        <v>19.789129897999999</v>
      </c>
      <c r="AQ21" s="767">
        <v>22.470375858000001</v>
      </c>
      <c r="AR21" s="767">
        <v>25.675429205</v>
      </c>
      <c r="AS21" s="767">
        <v>27.595875428999999</v>
      </c>
      <c r="AT21" s="767">
        <v>26.366198677</v>
      </c>
      <c r="AU21" s="767">
        <v>22.705608633000001</v>
      </c>
      <c r="AV21" s="767">
        <v>20.518118444999999</v>
      </c>
      <c r="AW21" s="767">
        <v>21.313373014</v>
      </c>
      <c r="AX21" s="767">
        <v>23.592589643</v>
      </c>
      <c r="AY21" s="767">
        <v>24.177135426</v>
      </c>
      <c r="AZ21" s="767">
        <v>21.912868717999999</v>
      </c>
      <c r="BA21" s="767">
        <v>21.900164405999998</v>
      </c>
      <c r="BB21" s="767">
        <v>19.256173823000001</v>
      </c>
      <c r="BC21" s="767">
        <v>20.309456039000001</v>
      </c>
      <c r="BD21" s="767">
        <v>22.565116114999999</v>
      </c>
      <c r="BE21" s="767">
        <v>26.914093325</v>
      </c>
      <c r="BF21" s="767">
        <v>26.672221307000001</v>
      </c>
      <c r="BG21" s="767">
        <v>24.019659999999998</v>
      </c>
      <c r="BH21" s="767">
        <v>21.55453</v>
      </c>
      <c r="BI21" s="768">
        <v>19.719709999999999</v>
      </c>
      <c r="BJ21" s="768">
        <v>23.85716</v>
      </c>
      <c r="BK21" s="768">
        <v>24.059699999999999</v>
      </c>
      <c r="BL21" s="768">
        <v>22.429480000000002</v>
      </c>
      <c r="BM21" s="768">
        <v>21.41094</v>
      </c>
      <c r="BN21" s="768">
        <v>18.77458</v>
      </c>
      <c r="BO21" s="768">
        <v>20.309760000000001</v>
      </c>
      <c r="BP21" s="768">
        <v>22.383620000000001</v>
      </c>
      <c r="BQ21" s="768">
        <v>26.266660000000002</v>
      </c>
      <c r="BR21" s="768">
        <v>27.00104</v>
      </c>
      <c r="BS21" s="768">
        <v>21.800190000000001</v>
      </c>
      <c r="BT21" s="768">
        <v>20.006930000000001</v>
      </c>
      <c r="BU21" s="768">
        <v>20.43637</v>
      </c>
      <c r="BV21" s="768">
        <v>24.134239999999998</v>
      </c>
    </row>
    <row r="22" spans="1:74" ht="11.1" customHeight="1" x14ac:dyDescent="0.2">
      <c r="A22" s="545" t="s">
        <v>1331</v>
      </c>
      <c r="B22" s="546" t="s">
        <v>1381</v>
      </c>
      <c r="C22" s="767">
        <v>60.082744071999997</v>
      </c>
      <c r="D22" s="767">
        <v>20.361933215000001</v>
      </c>
      <c r="E22" s="767">
        <v>19.543565937</v>
      </c>
      <c r="F22" s="767">
        <v>17.728919873999999</v>
      </c>
      <c r="G22" s="767">
        <v>18.511158494</v>
      </c>
      <c r="H22" s="767">
        <v>22.408399503999998</v>
      </c>
      <c r="I22" s="767">
        <v>26.114856346</v>
      </c>
      <c r="J22" s="767">
        <v>24.888425861999998</v>
      </c>
      <c r="K22" s="767">
        <v>21.96041439</v>
      </c>
      <c r="L22" s="767">
        <v>18.621458089000001</v>
      </c>
      <c r="M22" s="767">
        <v>18.467872255</v>
      </c>
      <c r="N22" s="767">
        <v>20.703415272000001</v>
      </c>
      <c r="O22" s="767">
        <v>22.155342475000001</v>
      </c>
      <c r="P22" s="767">
        <v>19.185384574</v>
      </c>
      <c r="Q22" s="767">
        <v>18.572845633</v>
      </c>
      <c r="R22" s="767">
        <v>17.782266783000001</v>
      </c>
      <c r="S22" s="767">
        <v>19.210225701999999</v>
      </c>
      <c r="T22" s="767">
        <v>24.225868866999999</v>
      </c>
      <c r="U22" s="767">
        <v>26.980675051999999</v>
      </c>
      <c r="V22" s="767">
        <v>26.093596108</v>
      </c>
      <c r="W22" s="767">
        <v>21.494312398000002</v>
      </c>
      <c r="X22" s="767">
        <v>19.599410752000001</v>
      </c>
      <c r="Y22" s="767">
        <v>18.468149707999999</v>
      </c>
      <c r="Z22" s="767">
        <v>22.014225147000001</v>
      </c>
      <c r="AA22" s="767">
        <v>22.181614755999998</v>
      </c>
      <c r="AB22" s="767">
        <v>18.414787968999999</v>
      </c>
      <c r="AC22" s="767">
        <v>19.830927389999999</v>
      </c>
      <c r="AD22" s="767">
        <v>18.235546171999999</v>
      </c>
      <c r="AE22" s="767">
        <v>20.027383066999999</v>
      </c>
      <c r="AF22" s="767">
        <v>23.254716533</v>
      </c>
      <c r="AG22" s="767">
        <v>26.78443523</v>
      </c>
      <c r="AH22" s="767">
        <v>23.595963511000001</v>
      </c>
      <c r="AI22" s="767">
        <v>21.510633680000002</v>
      </c>
      <c r="AJ22" s="767">
        <v>19.694962619999998</v>
      </c>
      <c r="AK22" s="767">
        <v>19.25196712</v>
      </c>
      <c r="AL22" s="767">
        <v>22.156812976000001</v>
      </c>
      <c r="AM22" s="767">
        <v>22.794948773000002</v>
      </c>
      <c r="AN22" s="767">
        <v>19.473636469999999</v>
      </c>
      <c r="AO22" s="767">
        <v>19.190859742000001</v>
      </c>
      <c r="AP22" s="767">
        <v>18.594277722000001</v>
      </c>
      <c r="AQ22" s="767">
        <v>21.373747142999999</v>
      </c>
      <c r="AR22" s="767">
        <v>24.913944570000002</v>
      </c>
      <c r="AS22" s="767">
        <v>26.672700529</v>
      </c>
      <c r="AT22" s="767">
        <v>26.434734101</v>
      </c>
      <c r="AU22" s="767">
        <v>21.667899413000001</v>
      </c>
      <c r="AV22" s="767">
        <v>19.466729997000002</v>
      </c>
      <c r="AW22" s="767">
        <v>19.666071251000002</v>
      </c>
      <c r="AX22" s="767">
        <v>20.894177229</v>
      </c>
      <c r="AY22" s="767">
        <v>21.566666054999999</v>
      </c>
      <c r="AZ22" s="767">
        <v>19.519316899</v>
      </c>
      <c r="BA22" s="767">
        <v>19.428860247999999</v>
      </c>
      <c r="BB22" s="767">
        <v>17.620507365000002</v>
      </c>
      <c r="BC22" s="767">
        <v>19.301836269999999</v>
      </c>
      <c r="BD22" s="767">
        <v>22.059121788999999</v>
      </c>
      <c r="BE22" s="767">
        <v>26.356589808999999</v>
      </c>
      <c r="BF22" s="767">
        <v>25.056933762</v>
      </c>
      <c r="BG22" s="767">
        <v>22.546043553000001</v>
      </c>
      <c r="BH22" s="767">
        <v>20.153487725000002</v>
      </c>
      <c r="BI22" s="768">
        <v>18.16527</v>
      </c>
      <c r="BJ22" s="768">
        <v>21.16996</v>
      </c>
      <c r="BK22" s="768">
        <v>21.299019999999999</v>
      </c>
      <c r="BL22" s="768">
        <v>19.580719999999999</v>
      </c>
      <c r="BM22" s="768">
        <v>19.15934</v>
      </c>
      <c r="BN22" s="768">
        <v>17.279170000000001</v>
      </c>
      <c r="BO22" s="768">
        <v>19.476220000000001</v>
      </c>
      <c r="BP22" s="768">
        <v>22.063490000000002</v>
      </c>
      <c r="BQ22" s="768">
        <v>25.9511</v>
      </c>
      <c r="BR22" s="768">
        <v>25.539349999999999</v>
      </c>
      <c r="BS22" s="768">
        <v>20.4132</v>
      </c>
      <c r="BT22" s="768">
        <v>18.821719999999999</v>
      </c>
      <c r="BU22" s="768">
        <v>18.902460000000001</v>
      </c>
      <c r="BV22" s="768">
        <v>21.31418</v>
      </c>
    </row>
    <row r="23" spans="1:74" ht="11.1" customHeight="1" x14ac:dyDescent="0.2">
      <c r="A23" s="565"/>
      <c r="B23" s="131" t="s">
        <v>1395</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249"/>
      <c r="BI23" s="360"/>
      <c r="BJ23" s="360"/>
      <c r="BK23" s="360"/>
      <c r="BL23" s="360"/>
      <c r="BM23" s="360"/>
      <c r="BN23" s="360"/>
      <c r="BO23" s="360"/>
      <c r="BP23" s="360"/>
      <c r="BQ23" s="360"/>
      <c r="BR23" s="360"/>
      <c r="BS23" s="360"/>
      <c r="BT23" s="360"/>
      <c r="BU23" s="360"/>
      <c r="BV23" s="360"/>
    </row>
    <row r="24" spans="1:74" ht="11.1" customHeight="1" x14ac:dyDescent="0.2">
      <c r="A24" s="545" t="s">
        <v>1332</v>
      </c>
      <c r="B24" s="546" t="s">
        <v>88</v>
      </c>
      <c r="C24" s="767">
        <v>33.644820269999997</v>
      </c>
      <c r="D24" s="767">
        <v>11.774322508999999</v>
      </c>
      <c r="E24" s="767">
        <v>13.398203284999999</v>
      </c>
      <c r="F24" s="767">
        <v>12.271932109</v>
      </c>
      <c r="G24" s="767">
        <v>12.839959356</v>
      </c>
      <c r="H24" s="767">
        <v>15.270555529999999</v>
      </c>
      <c r="I24" s="767">
        <v>18.388912402999999</v>
      </c>
      <c r="J24" s="767">
        <v>19.066404423000002</v>
      </c>
      <c r="K24" s="767">
        <v>15.520360301</v>
      </c>
      <c r="L24" s="767">
        <v>13.479556644000001</v>
      </c>
      <c r="M24" s="767">
        <v>10.919525809</v>
      </c>
      <c r="N24" s="767">
        <v>12.179131647</v>
      </c>
      <c r="O24" s="767">
        <v>12.662600876000001</v>
      </c>
      <c r="P24" s="767">
        <v>10.478334642</v>
      </c>
      <c r="Q24" s="767">
        <v>12.338387632</v>
      </c>
      <c r="R24" s="767">
        <v>12.022779912000001</v>
      </c>
      <c r="S24" s="767">
        <v>13.544425284000001</v>
      </c>
      <c r="T24" s="767">
        <v>15.485434976000001</v>
      </c>
      <c r="U24" s="767">
        <v>17.693858827</v>
      </c>
      <c r="V24" s="767">
        <v>18.154360015000002</v>
      </c>
      <c r="W24" s="767">
        <v>14.936754684</v>
      </c>
      <c r="X24" s="767">
        <v>10.718724304</v>
      </c>
      <c r="Y24" s="767">
        <v>9.1203523529999995</v>
      </c>
      <c r="Z24" s="767">
        <v>8.2681043110000001</v>
      </c>
      <c r="AA24" s="767">
        <v>8.1007372669999995</v>
      </c>
      <c r="AB24" s="767">
        <v>7.2311945809999996</v>
      </c>
      <c r="AC24" s="767">
        <v>8.9717860189999996</v>
      </c>
      <c r="AD24" s="767">
        <v>8.7260016040000004</v>
      </c>
      <c r="AE24" s="767">
        <v>10.53015583</v>
      </c>
      <c r="AF24" s="767">
        <v>15.185772160000001</v>
      </c>
      <c r="AG24" s="767">
        <v>19.377884156</v>
      </c>
      <c r="AH24" s="767">
        <v>18.234258376</v>
      </c>
      <c r="AI24" s="767">
        <v>13.292079806</v>
      </c>
      <c r="AJ24" s="767">
        <v>10.750955014000001</v>
      </c>
      <c r="AK24" s="767">
        <v>8.1137963759999998</v>
      </c>
      <c r="AL24" s="767">
        <v>11.153471573999999</v>
      </c>
      <c r="AM24" s="767">
        <v>12.129506975</v>
      </c>
      <c r="AN24" s="767">
        <v>10.827260427000001</v>
      </c>
      <c r="AO24" s="767">
        <v>10.824777181</v>
      </c>
      <c r="AP24" s="767">
        <v>10.141401366</v>
      </c>
      <c r="AQ24" s="767">
        <v>14.841710473999999</v>
      </c>
      <c r="AR24" s="767">
        <v>16.525805859999998</v>
      </c>
      <c r="AS24" s="767">
        <v>21.372796564000001</v>
      </c>
      <c r="AT24" s="767">
        <v>19.728402294999999</v>
      </c>
      <c r="AU24" s="767">
        <v>15.909548552</v>
      </c>
      <c r="AV24" s="767">
        <v>12.331142767999999</v>
      </c>
      <c r="AW24" s="767">
        <v>10.219817469000001</v>
      </c>
      <c r="AX24" s="767">
        <v>11.927381418</v>
      </c>
      <c r="AY24" s="767">
        <v>13.092146838</v>
      </c>
      <c r="AZ24" s="767">
        <v>10.427688909</v>
      </c>
      <c r="BA24" s="767">
        <v>11.149303797</v>
      </c>
      <c r="BB24" s="767">
        <v>10.68415925</v>
      </c>
      <c r="BC24" s="767">
        <v>14.946688857</v>
      </c>
      <c r="BD24" s="767">
        <v>17.454865749</v>
      </c>
      <c r="BE24" s="767">
        <v>20.298112984999999</v>
      </c>
      <c r="BF24" s="767">
        <v>22.530992305000002</v>
      </c>
      <c r="BG24" s="767">
        <v>18.98085</v>
      </c>
      <c r="BH24" s="767">
        <v>15.05288</v>
      </c>
      <c r="BI24" s="768">
        <v>10.722479999999999</v>
      </c>
      <c r="BJ24" s="768">
        <v>11.0345</v>
      </c>
      <c r="BK24" s="768">
        <v>10.89756</v>
      </c>
      <c r="BL24" s="768">
        <v>9.7382229999999996</v>
      </c>
      <c r="BM24" s="768">
        <v>9.5594319999999993</v>
      </c>
      <c r="BN24" s="768">
        <v>9.3723100000000006</v>
      </c>
      <c r="BO24" s="768">
        <v>13.97481</v>
      </c>
      <c r="BP24" s="768">
        <v>17.00844</v>
      </c>
      <c r="BQ24" s="768">
        <v>18.76294</v>
      </c>
      <c r="BR24" s="768">
        <v>18.527419999999999</v>
      </c>
      <c r="BS24" s="768">
        <v>18.892099999999999</v>
      </c>
      <c r="BT24" s="768">
        <v>13.63841</v>
      </c>
      <c r="BU24" s="768">
        <v>12.428739999999999</v>
      </c>
      <c r="BV24" s="768">
        <v>12.54285</v>
      </c>
    </row>
    <row r="25" spans="1:74" ht="11.1" customHeight="1" x14ac:dyDescent="0.2">
      <c r="A25" s="545" t="s">
        <v>1333</v>
      </c>
      <c r="B25" s="546" t="s">
        <v>87</v>
      </c>
      <c r="C25" s="767">
        <v>18.647654447000001</v>
      </c>
      <c r="D25" s="767">
        <v>7.0177691119999999</v>
      </c>
      <c r="E25" s="767">
        <v>5.5680421039999999</v>
      </c>
      <c r="F25" s="767">
        <v>5.653356209</v>
      </c>
      <c r="G25" s="767">
        <v>7.4770971810000004</v>
      </c>
      <c r="H25" s="767">
        <v>10.348416871</v>
      </c>
      <c r="I25" s="767">
        <v>10.842924877</v>
      </c>
      <c r="J25" s="767">
        <v>10.759484631999999</v>
      </c>
      <c r="K25" s="767">
        <v>9.7902111749999996</v>
      </c>
      <c r="L25" s="767">
        <v>8.1731516590000002</v>
      </c>
      <c r="M25" s="767">
        <v>6.3228744739999998</v>
      </c>
      <c r="N25" s="767">
        <v>5.9037927530000003</v>
      </c>
      <c r="O25" s="767">
        <v>6.7616759269999998</v>
      </c>
      <c r="P25" s="767">
        <v>4.991231558</v>
      </c>
      <c r="Q25" s="767">
        <v>3.0050126189999999</v>
      </c>
      <c r="R25" s="767">
        <v>4.7372875590000003</v>
      </c>
      <c r="S25" s="767">
        <v>7.154265884</v>
      </c>
      <c r="T25" s="767">
        <v>10.605255125999999</v>
      </c>
      <c r="U25" s="767">
        <v>11.378784117</v>
      </c>
      <c r="V25" s="767">
        <v>10.898240024</v>
      </c>
      <c r="W25" s="767">
        <v>10.747678877</v>
      </c>
      <c r="X25" s="767">
        <v>10.081549580000001</v>
      </c>
      <c r="Y25" s="767">
        <v>7.8533174639999999</v>
      </c>
      <c r="Z25" s="767">
        <v>10.306488354000001</v>
      </c>
      <c r="AA25" s="767">
        <v>9.5854840649999993</v>
      </c>
      <c r="AB25" s="767">
        <v>6.8699275059999998</v>
      </c>
      <c r="AC25" s="767">
        <v>7.0599018210000004</v>
      </c>
      <c r="AD25" s="767">
        <v>8.7294702449999999</v>
      </c>
      <c r="AE25" s="767">
        <v>9.7714721739999995</v>
      </c>
      <c r="AF25" s="767">
        <v>10.588542476000001</v>
      </c>
      <c r="AG25" s="767">
        <v>11.368415361</v>
      </c>
      <c r="AH25" s="767">
        <v>10.931801458000001</v>
      </c>
      <c r="AI25" s="767">
        <v>10.562481379999999</v>
      </c>
      <c r="AJ25" s="767">
        <v>9.4070835049999992</v>
      </c>
      <c r="AK25" s="767">
        <v>9.2351229519999993</v>
      </c>
      <c r="AL25" s="767">
        <v>9.2701194269999991</v>
      </c>
      <c r="AM25" s="767">
        <v>8.5557527110000002</v>
      </c>
      <c r="AN25" s="767">
        <v>5.6156506129999997</v>
      </c>
      <c r="AO25" s="767">
        <v>4.7243304750000004</v>
      </c>
      <c r="AP25" s="767">
        <v>6.0033227929999997</v>
      </c>
      <c r="AQ25" s="767">
        <v>7.5272035720000003</v>
      </c>
      <c r="AR25" s="767">
        <v>8.4202133900000007</v>
      </c>
      <c r="AS25" s="767">
        <v>8.949263942</v>
      </c>
      <c r="AT25" s="767">
        <v>9.109498662</v>
      </c>
      <c r="AU25" s="767">
        <v>8.3900522550000005</v>
      </c>
      <c r="AV25" s="767">
        <v>7.8087316009999999</v>
      </c>
      <c r="AW25" s="767">
        <v>7.56462127</v>
      </c>
      <c r="AX25" s="767">
        <v>7.1772593149999997</v>
      </c>
      <c r="AY25" s="767">
        <v>6.4166635669999996</v>
      </c>
      <c r="AZ25" s="767">
        <v>5.9263171159999999</v>
      </c>
      <c r="BA25" s="767">
        <v>5.740109092</v>
      </c>
      <c r="BB25" s="767">
        <v>5.0549516590000003</v>
      </c>
      <c r="BC25" s="767">
        <v>6.4156106089999998</v>
      </c>
      <c r="BD25" s="767">
        <v>6.8762298949999998</v>
      </c>
      <c r="BE25" s="767">
        <v>7.4443107160000004</v>
      </c>
      <c r="BF25" s="767">
        <v>7.1081788699999997</v>
      </c>
      <c r="BG25" s="767">
        <v>9.2140269999999997</v>
      </c>
      <c r="BH25" s="767">
        <v>6.2317650000000002</v>
      </c>
      <c r="BI25" s="768">
        <v>6.0378160000000003</v>
      </c>
      <c r="BJ25" s="768">
        <v>7.2737400000000001</v>
      </c>
      <c r="BK25" s="768">
        <v>5.8750499999999999</v>
      </c>
      <c r="BL25" s="768">
        <v>4.5366429999999998</v>
      </c>
      <c r="BM25" s="768">
        <v>5.1116549999999998</v>
      </c>
      <c r="BN25" s="768">
        <v>3.6167340000000001</v>
      </c>
      <c r="BO25" s="768">
        <v>5.874231</v>
      </c>
      <c r="BP25" s="768">
        <v>6.5238940000000003</v>
      </c>
      <c r="BQ25" s="768">
        <v>7.7913759999999996</v>
      </c>
      <c r="BR25" s="768">
        <v>7.6535979999999997</v>
      </c>
      <c r="BS25" s="768">
        <v>5.5939420000000002</v>
      </c>
      <c r="BT25" s="768">
        <v>4.7604949999999997</v>
      </c>
      <c r="BU25" s="768">
        <v>3.512229</v>
      </c>
      <c r="BV25" s="768">
        <v>4.1339269999999999</v>
      </c>
    </row>
    <row r="26" spans="1:74" ht="11.1" customHeight="1" x14ac:dyDescent="0.2">
      <c r="A26" s="545" t="s">
        <v>1334</v>
      </c>
      <c r="B26" s="548" t="s">
        <v>90</v>
      </c>
      <c r="C26" s="767">
        <v>10.778558</v>
      </c>
      <c r="D26" s="767">
        <v>3.4421279999999999</v>
      </c>
      <c r="E26" s="767">
        <v>3.6939060000000001</v>
      </c>
      <c r="F26" s="767">
        <v>2.697441</v>
      </c>
      <c r="G26" s="767">
        <v>3.4249770000000002</v>
      </c>
      <c r="H26" s="767">
        <v>3.56793</v>
      </c>
      <c r="I26" s="767">
        <v>3.7145600000000001</v>
      </c>
      <c r="J26" s="767">
        <v>3.706772</v>
      </c>
      <c r="K26" s="767">
        <v>3.6042399999999999</v>
      </c>
      <c r="L26" s="767">
        <v>2.4388909999999999</v>
      </c>
      <c r="M26" s="767">
        <v>2.2726489999999999</v>
      </c>
      <c r="N26" s="767">
        <v>2.9745659999999998</v>
      </c>
      <c r="O26" s="767">
        <v>3.6868129999999999</v>
      </c>
      <c r="P26" s="767">
        <v>3.5550929999999998</v>
      </c>
      <c r="Q26" s="767">
        <v>3.7724769999999999</v>
      </c>
      <c r="R26" s="767">
        <v>3.6500880000000002</v>
      </c>
      <c r="S26" s="767">
        <v>2.6971609999999999</v>
      </c>
      <c r="T26" s="767">
        <v>3.5870199999999999</v>
      </c>
      <c r="U26" s="767">
        <v>3.7104750000000002</v>
      </c>
      <c r="V26" s="767">
        <v>3.7090049999999999</v>
      </c>
      <c r="W26" s="767">
        <v>3.6038000000000001</v>
      </c>
      <c r="X26" s="767">
        <v>3.0018129999999998</v>
      </c>
      <c r="Y26" s="767">
        <v>3.303572</v>
      </c>
      <c r="Z26" s="767">
        <v>3.8021280000000002</v>
      </c>
      <c r="AA26" s="767">
        <v>3.8144209999999998</v>
      </c>
      <c r="AB26" s="767">
        <v>3.4328650000000001</v>
      </c>
      <c r="AC26" s="767">
        <v>3.2878240000000001</v>
      </c>
      <c r="AD26" s="767">
        <v>1.85107</v>
      </c>
      <c r="AE26" s="767">
        <v>3.5526369999999998</v>
      </c>
      <c r="AF26" s="767">
        <v>2.8256199999999998</v>
      </c>
      <c r="AG26" s="767">
        <v>2.8213979999999999</v>
      </c>
      <c r="AH26" s="767">
        <v>3.361116</v>
      </c>
      <c r="AI26" s="767">
        <v>3.5037219999999998</v>
      </c>
      <c r="AJ26" s="767">
        <v>3.0472939999999999</v>
      </c>
      <c r="AK26" s="767">
        <v>3.293498</v>
      </c>
      <c r="AL26" s="767">
        <v>3.789936</v>
      </c>
      <c r="AM26" s="767">
        <v>3.8085140000000002</v>
      </c>
      <c r="AN26" s="767">
        <v>3.432375</v>
      </c>
      <c r="AO26" s="767">
        <v>3.5376690000000002</v>
      </c>
      <c r="AP26" s="767">
        <v>2.7913800000000002</v>
      </c>
      <c r="AQ26" s="767">
        <v>3.7569159999999999</v>
      </c>
      <c r="AR26" s="767">
        <v>3.6040100000000002</v>
      </c>
      <c r="AS26" s="767">
        <v>3.7046139999999999</v>
      </c>
      <c r="AT26" s="767">
        <v>3.6559360000000001</v>
      </c>
      <c r="AU26" s="767">
        <v>3.5876730000000001</v>
      </c>
      <c r="AV26" s="767">
        <v>2.90266</v>
      </c>
      <c r="AW26" s="767">
        <v>3.2945500000000001</v>
      </c>
      <c r="AX26" s="767">
        <v>3.109442</v>
      </c>
      <c r="AY26" s="767">
        <v>3.2286229999999998</v>
      </c>
      <c r="AZ26" s="767">
        <v>3.4301110000000001</v>
      </c>
      <c r="BA26" s="767">
        <v>3.7206229999999998</v>
      </c>
      <c r="BB26" s="767">
        <v>3.2512400000000001</v>
      </c>
      <c r="BC26" s="767">
        <v>2.933249</v>
      </c>
      <c r="BD26" s="767">
        <v>3.600193</v>
      </c>
      <c r="BE26" s="767">
        <v>3.7037710000000001</v>
      </c>
      <c r="BF26" s="767">
        <v>3.6901869999999999</v>
      </c>
      <c r="BG26" s="767">
        <v>3.6000399999999999</v>
      </c>
      <c r="BH26" s="767">
        <v>2.8836200000000001</v>
      </c>
      <c r="BI26" s="768">
        <v>3.45438</v>
      </c>
      <c r="BJ26" s="768">
        <v>3.83954</v>
      </c>
      <c r="BK26" s="768">
        <v>3.79556</v>
      </c>
      <c r="BL26" s="768">
        <v>3.5895600000000001</v>
      </c>
      <c r="BM26" s="768">
        <v>3.8118699999999999</v>
      </c>
      <c r="BN26" s="768">
        <v>2.8822399999999999</v>
      </c>
      <c r="BO26" s="768">
        <v>2.6648299999999998</v>
      </c>
      <c r="BP26" s="768">
        <v>3.25827</v>
      </c>
      <c r="BQ26" s="768">
        <v>3.7464900000000001</v>
      </c>
      <c r="BR26" s="768">
        <v>3.6621800000000002</v>
      </c>
      <c r="BS26" s="768">
        <v>3.6157599999999999</v>
      </c>
      <c r="BT26" s="768">
        <v>3.4846900000000001</v>
      </c>
      <c r="BU26" s="768">
        <v>3.1147800000000001</v>
      </c>
      <c r="BV26" s="768">
        <v>3.83954</v>
      </c>
    </row>
    <row r="27" spans="1:74" ht="11.1" customHeight="1" x14ac:dyDescent="0.2">
      <c r="A27" s="545" t="s">
        <v>1335</v>
      </c>
      <c r="B27" s="548" t="s">
        <v>1276</v>
      </c>
      <c r="C27" s="767">
        <v>0.225843248</v>
      </c>
      <c r="D27" s="767">
        <v>4.961694E-3</v>
      </c>
      <c r="E27" s="767">
        <v>4.6813265999999999E-2</v>
      </c>
      <c r="F27" s="767">
        <v>7.9689919999999997E-2</v>
      </c>
      <c r="G27" s="767">
        <v>7.4517762000000001E-2</v>
      </c>
      <c r="H27" s="767">
        <v>9.1047100000000006E-2</v>
      </c>
      <c r="I27" s="767">
        <v>2.8718049999999998E-2</v>
      </c>
      <c r="J27" s="767">
        <v>2.8037499E-2</v>
      </c>
      <c r="K27" s="767">
        <v>2.9425085E-2</v>
      </c>
      <c r="L27" s="767">
        <v>1.531537E-2</v>
      </c>
      <c r="M27" s="767">
        <v>3.7480350000000003E-2</v>
      </c>
      <c r="N27" s="767">
        <v>4.7912798999999999E-2</v>
      </c>
      <c r="O27" s="767">
        <v>6.1662017999999999E-2</v>
      </c>
      <c r="P27" s="767">
        <v>5.9638857000000003E-2</v>
      </c>
      <c r="Q27" s="767">
        <v>6.9587337999999999E-2</v>
      </c>
      <c r="R27" s="767">
        <v>0.14422300399999999</v>
      </c>
      <c r="S27" s="767">
        <v>0.211198097</v>
      </c>
      <c r="T27" s="767">
        <v>0.242041167</v>
      </c>
      <c r="U27" s="767">
        <v>4.3089423000000002E-2</v>
      </c>
      <c r="V27" s="767">
        <v>6.0585564000000001E-2</v>
      </c>
      <c r="W27" s="767">
        <v>5.6199482000000002E-2</v>
      </c>
      <c r="X27" s="767">
        <v>2.2816164999999999E-2</v>
      </c>
      <c r="Y27" s="767">
        <v>5.3544077000000002E-2</v>
      </c>
      <c r="Z27" s="767">
        <v>2.5707807999999999E-2</v>
      </c>
      <c r="AA27" s="767">
        <v>7.3927754999999998E-2</v>
      </c>
      <c r="AB27" s="767">
        <v>6.9500775000000001E-2</v>
      </c>
      <c r="AC27" s="767">
        <v>6.7014406999999998E-2</v>
      </c>
      <c r="AD27" s="767">
        <v>5.3897896000000001E-2</v>
      </c>
      <c r="AE27" s="767">
        <v>6.2060175000000002E-2</v>
      </c>
      <c r="AF27" s="767">
        <v>7.0949612999999995E-2</v>
      </c>
      <c r="AG27" s="767">
        <v>8.2220473000000002E-2</v>
      </c>
      <c r="AH27" s="767">
        <v>6.2182614999999997E-2</v>
      </c>
      <c r="AI27" s="767">
        <v>8.8684519000000003E-2</v>
      </c>
      <c r="AJ27" s="767">
        <v>7.2961193999999993E-2</v>
      </c>
      <c r="AK27" s="767">
        <v>6.3604964999999999E-2</v>
      </c>
      <c r="AL27" s="767">
        <v>7.0950612999999996E-2</v>
      </c>
      <c r="AM27" s="767">
        <v>7.3217634000000004E-2</v>
      </c>
      <c r="AN27" s="767">
        <v>7.2152162000000006E-2</v>
      </c>
      <c r="AO27" s="767">
        <v>7.3193202999999998E-2</v>
      </c>
      <c r="AP27" s="767">
        <v>7.7740136000000001E-2</v>
      </c>
      <c r="AQ27" s="767">
        <v>8.7064186000000002E-2</v>
      </c>
      <c r="AR27" s="767">
        <v>7.9056879999999996E-2</v>
      </c>
      <c r="AS27" s="767">
        <v>6.8212685999999995E-2</v>
      </c>
      <c r="AT27" s="767">
        <v>6.0174445E-2</v>
      </c>
      <c r="AU27" s="767">
        <v>5.1038485000000001E-2</v>
      </c>
      <c r="AV27" s="767">
        <v>4.8326088000000003E-2</v>
      </c>
      <c r="AW27" s="767">
        <v>5.6574008000000002E-2</v>
      </c>
      <c r="AX27" s="767">
        <v>6.1211086999999997E-2</v>
      </c>
      <c r="AY27" s="767">
        <v>0.12595168400000001</v>
      </c>
      <c r="AZ27" s="767">
        <v>8.4884702000000006E-2</v>
      </c>
      <c r="BA27" s="767">
        <v>9.5984683000000001E-2</v>
      </c>
      <c r="BB27" s="767">
        <v>8.1190810000000002E-2</v>
      </c>
      <c r="BC27" s="767">
        <v>7.2698281000000003E-2</v>
      </c>
      <c r="BD27" s="767">
        <v>6.1404693000000003E-2</v>
      </c>
      <c r="BE27" s="767">
        <v>8.3127435E-2</v>
      </c>
      <c r="BF27" s="767">
        <v>8.2034380000000004E-3</v>
      </c>
      <c r="BG27" s="767">
        <v>7.7104300000000001E-2</v>
      </c>
      <c r="BH27" s="767">
        <v>8.7360900000000005E-2</v>
      </c>
      <c r="BI27" s="768">
        <v>0.1026507</v>
      </c>
      <c r="BJ27" s="768">
        <v>0.15658</v>
      </c>
      <c r="BK27" s="768">
        <v>0.15479470000000001</v>
      </c>
      <c r="BL27" s="768">
        <v>0.1026924</v>
      </c>
      <c r="BM27" s="768">
        <v>9.8969199999999993E-2</v>
      </c>
      <c r="BN27" s="768">
        <v>9.1447299999999995E-2</v>
      </c>
      <c r="BO27" s="768">
        <v>7.5534599999999993E-2</v>
      </c>
      <c r="BP27" s="768">
        <v>5.9641699999999999E-2</v>
      </c>
      <c r="BQ27" s="768">
        <v>6.1484200000000003E-2</v>
      </c>
      <c r="BR27" s="768">
        <v>8.7344199999999997E-3</v>
      </c>
      <c r="BS27" s="768">
        <v>6.8505700000000003E-2</v>
      </c>
      <c r="BT27" s="768">
        <v>7.8226100000000007E-2</v>
      </c>
      <c r="BU27" s="768">
        <v>9.4329899999999994E-2</v>
      </c>
      <c r="BV27" s="768">
        <v>0.13275049999999999</v>
      </c>
    </row>
    <row r="28" spans="1:74" ht="11.1" customHeight="1" x14ac:dyDescent="0.2">
      <c r="A28" s="545" t="s">
        <v>1336</v>
      </c>
      <c r="B28" s="548" t="s">
        <v>1379</v>
      </c>
      <c r="C28" s="767">
        <v>19.383681429999999</v>
      </c>
      <c r="D28" s="767">
        <v>3.0262452610000001</v>
      </c>
      <c r="E28" s="767">
        <v>2.2912273550000002</v>
      </c>
      <c r="F28" s="767">
        <v>3.717013036</v>
      </c>
      <c r="G28" s="767">
        <v>4.0301114900000004</v>
      </c>
      <c r="H28" s="767">
        <v>3.1210961290000001</v>
      </c>
      <c r="I28" s="767">
        <v>3.7993454629999999</v>
      </c>
      <c r="J28" s="767">
        <v>3.001738633</v>
      </c>
      <c r="K28" s="767">
        <v>3.1398248629999999</v>
      </c>
      <c r="L28" s="767">
        <v>3.3710078440000002</v>
      </c>
      <c r="M28" s="767">
        <v>4.3175943920000002</v>
      </c>
      <c r="N28" s="767">
        <v>4.6422299220000003</v>
      </c>
      <c r="O28" s="767">
        <v>4.1820337839999997</v>
      </c>
      <c r="P28" s="767">
        <v>4.7986444180000003</v>
      </c>
      <c r="Q28" s="767">
        <v>5.2915526079999999</v>
      </c>
      <c r="R28" s="767">
        <v>4.4223549269999998</v>
      </c>
      <c r="S28" s="767">
        <v>4.8278196769999999</v>
      </c>
      <c r="T28" s="767">
        <v>3.5297237049999999</v>
      </c>
      <c r="U28" s="767">
        <v>5.3368281550000001</v>
      </c>
      <c r="V28" s="767">
        <v>3.5081262899999999</v>
      </c>
      <c r="W28" s="767">
        <v>3.6836799020000002</v>
      </c>
      <c r="X28" s="767">
        <v>5.0877501150000004</v>
      </c>
      <c r="Y28" s="767">
        <v>4.2921261990000001</v>
      </c>
      <c r="Z28" s="767">
        <v>5.0865972199999998</v>
      </c>
      <c r="AA28" s="767">
        <v>5.3675252200000001</v>
      </c>
      <c r="AB28" s="767">
        <v>5.2939626640000004</v>
      </c>
      <c r="AC28" s="767">
        <v>6.5535879819999998</v>
      </c>
      <c r="AD28" s="767">
        <v>6.4729860009999998</v>
      </c>
      <c r="AE28" s="767">
        <v>6.0344368739999998</v>
      </c>
      <c r="AF28" s="767">
        <v>4.6991769269999999</v>
      </c>
      <c r="AG28" s="767">
        <v>4.4174432560000003</v>
      </c>
      <c r="AH28" s="767">
        <v>3.634341279</v>
      </c>
      <c r="AI28" s="767">
        <v>4.6213813850000003</v>
      </c>
      <c r="AJ28" s="767">
        <v>5.9115046649999998</v>
      </c>
      <c r="AK28" s="767">
        <v>5.8278387040000004</v>
      </c>
      <c r="AL28" s="767">
        <v>5.3565990369999996</v>
      </c>
      <c r="AM28" s="767">
        <v>6.313338763</v>
      </c>
      <c r="AN28" s="767">
        <v>5.7757154890000004</v>
      </c>
      <c r="AO28" s="767">
        <v>6.9079813110000003</v>
      </c>
      <c r="AP28" s="767">
        <v>7.1674907250000004</v>
      </c>
      <c r="AQ28" s="767">
        <v>7.4381922429999996</v>
      </c>
      <c r="AR28" s="767">
        <v>7.5112449489999999</v>
      </c>
      <c r="AS28" s="767">
        <v>4.6980812900000002</v>
      </c>
      <c r="AT28" s="767">
        <v>5.9114954649999998</v>
      </c>
      <c r="AU28" s="767">
        <v>4.0597830720000001</v>
      </c>
      <c r="AV28" s="767">
        <v>5.3723366319999997</v>
      </c>
      <c r="AW28" s="767">
        <v>5.8057519209999997</v>
      </c>
      <c r="AX28" s="767">
        <v>6.2462613300000003</v>
      </c>
      <c r="AY28" s="767">
        <v>6.4687822410000004</v>
      </c>
      <c r="AZ28" s="767">
        <v>6.2444160889999996</v>
      </c>
      <c r="BA28" s="767">
        <v>6.5981394440000001</v>
      </c>
      <c r="BB28" s="767">
        <v>7.6382247230000004</v>
      </c>
      <c r="BC28" s="767">
        <v>7.5190031419999999</v>
      </c>
      <c r="BD28" s="767">
        <v>6.2516839219999998</v>
      </c>
      <c r="BE28" s="767">
        <v>6.6371673199999996</v>
      </c>
      <c r="BF28" s="767">
        <v>6.3820713529999997</v>
      </c>
      <c r="BG28" s="767">
        <v>4.929379</v>
      </c>
      <c r="BH28" s="767">
        <v>6.378018</v>
      </c>
      <c r="BI28" s="768">
        <v>6.9716740000000001</v>
      </c>
      <c r="BJ28" s="768">
        <v>7.0584170000000004</v>
      </c>
      <c r="BK28" s="768">
        <v>8.152609</v>
      </c>
      <c r="BL28" s="768">
        <v>8.3355879999999996</v>
      </c>
      <c r="BM28" s="768">
        <v>8.0617040000000006</v>
      </c>
      <c r="BN28" s="768">
        <v>10.604609999999999</v>
      </c>
      <c r="BO28" s="768">
        <v>9.2721640000000001</v>
      </c>
      <c r="BP28" s="768">
        <v>8.1812559999999994</v>
      </c>
      <c r="BQ28" s="768">
        <v>8.5052350000000008</v>
      </c>
      <c r="BR28" s="768">
        <v>8.6360170000000007</v>
      </c>
      <c r="BS28" s="768">
        <v>5.9508200000000002</v>
      </c>
      <c r="BT28" s="768">
        <v>8.3454379999999997</v>
      </c>
      <c r="BU28" s="768">
        <v>7.9957770000000004</v>
      </c>
      <c r="BV28" s="768">
        <v>9.160698</v>
      </c>
    </row>
    <row r="29" spans="1:74" ht="11.1" customHeight="1" x14ac:dyDescent="0.2">
      <c r="A29" s="545" t="s">
        <v>1337</v>
      </c>
      <c r="B29" s="546" t="s">
        <v>1380</v>
      </c>
      <c r="C29" s="767">
        <v>0.302775607</v>
      </c>
      <c r="D29" s="767">
        <v>0.10807410200000001</v>
      </c>
      <c r="E29" s="767">
        <v>0.101787747</v>
      </c>
      <c r="F29" s="767">
        <v>8.8299501000000002E-2</v>
      </c>
      <c r="G29" s="767">
        <v>9.1961875999999998E-2</v>
      </c>
      <c r="H29" s="767">
        <v>8.3031727E-2</v>
      </c>
      <c r="I29" s="767">
        <v>7.9962033000000002E-2</v>
      </c>
      <c r="J29" s="767">
        <v>0.10729899399999999</v>
      </c>
      <c r="K29" s="767">
        <v>0.106904</v>
      </c>
      <c r="L29" s="767">
        <v>0.1176005</v>
      </c>
      <c r="M29" s="767">
        <v>0.12677390599999999</v>
      </c>
      <c r="N29" s="767">
        <v>0.161761136</v>
      </c>
      <c r="O29" s="767">
        <v>0.101531627</v>
      </c>
      <c r="P29" s="767">
        <v>7.4576160000000002E-2</v>
      </c>
      <c r="Q29" s="767">
        <v>0.119402013</v>
      </c>
      <c r="R29" s="767">
        <v>9.4249782000000004E-2</v>
      </c>
      <c r="S29" s="767">
        <v>8.6697815999999997E-2</v>
      </c>
      <c r="T29" s="767">
        <v>0.113313885</v>
      </c>
      <c r="U29" s="767">
        <v>0.119315536</v>
      </c>
      <c r="V29" s="767">
        <v>0.13215870699999999</v>
      </c>
      <c r="W29" s="767">
        <v>0.133020271</v>
      </c>
      <c r="X29" s="767">
        <v>8.3229356000000004E-2</v>
      </c>
      <c r="Y29" s="767">
        <v>0.131234398</v>
      </c>
      <c r="Z29" s="767">
        <v>0.10485525399999999</v>
      </c>
      <c r="AA29" s="767">
        <v>0.10670033199999999</v>
      </c>
      <c r="AB29" s="767">
        <v>0.102855082</v>
      </c>
      <c r="AC29" s="767">
        <v>0.116322963</v>
      </c>
      <c r="AD29" s="767">
        <v>0.113655535</v>
      </c>
      <c r="AE29" s="767">
        <v>0.11708948800000001</v>
      </c>
      <c r="AF29" s="767">
        <v>0.11270287900000001</v>
      </c>
      <c r="AG29" s="767">
        <v>0.12908797299999999</v>
      </c>
      <c r="AH29" s="767">
        <v>0.113605047</v>
      </c>
      <c r="AI29" s="767">
        <v>0.12314383700000001</v>
      </c>
      <c r="AJ29" s="767">
        <v>0.13414220099999999</v>
      </c>
      <c r="AK29" s="767">
        <v>0.123433785</v>
      </c>
      <c r="AL29" s="767">
        <v>0.12221726500000001</v>
      </c>
      <c r="AM29" s="767">
        <v>0.101199287</v>
      </c>
      <c r="AN29" s="767">
        <v>0.100539066</v>
      </c>
      <c r="AO29" s="767">
        <v>0.101519163</v>
      </c>
      <c r="AP29" s="767">
        <v>0.12849954</v>
      </c>
      <c r="AQ29" s="767">
        <v>0.13537152</v>
      </c>
      <c r="AR29" s="767">
        <v>0.106338691</v>
      </c>
      <c r="AS29" s="767">
        <v>0.12996112400000001</v>
      </c>
      <c r="AT29" s="767">
        <v>0.114098279</v>
      </c>
      <c r="AU29" s="767">
        <v>8.2141875000000003E-2</v>
      </c>
      <c r="AV29" s="767">
        <v>9.7016979000000003E-2</v>
      </c>
      <c r="AW29" s="767">
        <v>0.113922315</v>
      </c>
      <c r="AX29" s="767">
        <v>0.114417487</v>
      </c>
      <c r="AY29" s="767">
        <v>0.14252047800000001</v>
      </c>
      <c r="AZ29" s="767">
        <v>0.13937677800000001</v>
      </c>
      <c r="BA29" s="767">
        <v>0.145916978</v>
      </c>
      <c r="BB29" s="767">
        <v>0.15501248200000001</v>
      </c>
      <c r="BC29" s="767">
        <v>0.11784038199999999</v>
      </c>
      <c r="BD29" s="767">
        <v>0.112130955</v>
      </c>
      <c r="BE29" s="767">
        <v>0.13687111699999999</v>
      </c>
      <c r="BF29" s="767">
        <v>0.145595264</v>
      </c>
      <c r="BG29" s="767">
        <v>9.3673199999999998E-2</v>
      </c>
      <c r="BH29" s="767">
        <v>0.1041652</v>
      </c>
      <c r="BI29" s="768">
        <v>0.1152629</v>
      </c>
      <c r="BJ29" s="768">
        <v>0.1176546</v>
      </c>
      <c r="BK29" s="768">
        <v>0.14025850000000001</v>
      </c>
      <c r="BL29" s="768">
        <v>0.14019599999999999</v>
      </c>
      <c r="BM29" s="768">
        <v>0.1424253</v>
      </c>
      <c r="BN29" s="768">
        <v>0.1543042</v>
      </c>
      <c r="BO29" s="768">
        <v>0.1176865</v>
      </c>
      <c r="BP29" s="768">
        <v>0.1148844</v>
      </c>
      <c r="BQ29" s="768">
        <v>0.13905970000000001</v>
      </c>
      <c r="BR29" s="768">
        <v>0.14228579999999999</v>
      </c>
      <c r="BS29" s="768">
        <v>8.71918E-2</v>
      </c>
      <c r="BT29" s="768">
        <v>0.1031826</v>
      </c>
      <c r="BU29" s="768">
        <v>0.1145111</v>
      </c>
      <c r="BV29" s="768">
        <v>0.1194118</v>
      </c>
    </row>
    <row r="30" spans="1:74" ht="11.1" customHeight="1" x14ac:dyDescent="0.2">
      <c r="A30" s="545" t="s">
        <v>1338</v>
      </c>
      <c r="B30" s="546" t="s">
        <v>1280</v>
      </c>
      <c r="C30" s="767">
        <v>82.983333001999995</v>
      </c>
      <c r="D30" s="767">
        <v>25.373500677999999</v>
      </c>
      <c r="E30" s="767">
        <v>25.099979757</v>
      </c>
      <c r="F30" s="767">
        <v>24.507731775</v>
      </c>
      <c r="G30" s="767">
        <v>27.938624664999999</v>
      </c>
      <c r="H30" s="767">
        <v>32.482077357000001</v>
      </c>
      <c r="I30" s="767">
        <v>36.854422825999997</v>
      </c>
      <c r="J30" s="767">
        <v>36.669736180999998</v>
      </c>
      <c r="K30" s="767">
        <v>32.190965423999998</v>
      </c>
      <c r="L30" s="767">
        <v>27.595523017000001</v>
      </c>
      <c r="M30" s="767">
        <v>23.996897930999999</v>
      </c>
      <c r="N30" s="767">
        <v>25.909394256999999</v>
      </c>
      <c r="O30" s="767">
        <v>27.456317232</v>
      </c>
      <c r="P30" s="767">
        <v>23.957518635</v>
      </c>
      <c r="Q30" s="767">
        <v>24.596419210000001</v>
      </c>
      <c r="R30" s="767">
        <v>25.070983183999999</v>
      </c>
      <c r="S30" s="767">
        <v>28.521567758</v>
      </c>
      <c r="T30" s="767">
        <v>33.562788859000001</v>
      </c>
      <c r="U30" s="767">
        <v>38.282351058000003</v>
      </c>
      <c r="V30" s="767">
        <v>36.462475599999998</v>
      </c>
      <c r="W30" s="767">
        <v>33.161133216000003</v>
      </c>
      <c r="X30" s="767">
        <v>28.995882519999999</v>
      </c>
      <c r="Y30" s="767">
        <v>24.754146491</v>
      </c>
      <c r="Z30" s="767">
        <v>27.593880946999999</v>
      </c>
      <c r="AA30" s="767">
        <v>27.048795639000002</v>
      </c>
      <c r="AB30" s="767">
        <v>23.000305608000001</v>
      </c>
      <c r="AC30" s="767">
        <v>26.056437192000001</v>
      </c>
      <c r="AD30" s="767">
        <v>25.947081280999999</v>
      </c>
      <c r="AE30" s="767">
        <v>30.067851541</v>
      </c>
      <c r="AF30" s="767">
        <v>33.482764054999997</v>
      </c>
      <c r="AG30" s="767">
        <v>38.196449219000002</v>
      </c>
      <c r="AH30" s="767">
        <v>36.337304775</v>
      </c>
      <c r="AI30" s="767">
        <v>32.191492926999999</v>
      </c>
      <c r="AJ30" s="767">
        <v>29.323940578999999</v>
      </c>
      <c r="AK30" s="767">
        <v>26.657294782000001</v>
      </c>
      <c r="AL30" s="767">
        <v>29.763293915999999</v>
      </c>
      <c r="AM30" s="767">
        <v>30.981529370000001</v>
      </c>
      <c r="AN30" s="767">
        <v>25.823692757</v>
      </c>
      <c r="AO30" s="767">
        <v>26.169470333</v>
      </c>
      <c r="AP30" s="767">
        <v>26.309834559999999</v>
      </c>
      <c r="AQ30" s="767">
        <v>33.786457994999999</v>
      </c>
      <c r="AR30" s="767">
        <v>36.246669769999997</v>
      </c>
      <c r="AS30" s="767">
        <v>38.922929605999997</v>
      </c>
      <c r="AT30" s="767">
        <v>38.579605145999999</v>
      </c>
      <c r="AU30" s="767">
        <v>32.080237238999999</v>
      </c>
      <c r="AV30" s="767">
        <v>28.560214068000001</v>
      </c>
      <c r="AW30" s="767">
        <v>27.055236983</v>
      </c>
      <c r="AX30" s="767">
        <v>28.635972636999998</v>
      </c>
      <c r="AY30" s="767">
        <v>29.474687807999999</v>
      </c>
      <c r="AZ30" s="767">
        <v>26.252794594000001</v>
      </c>
      <c r="BA30" s="767">
        <v>27.450076994</v>
      </c>
      <c r="BB30" s="767">
        <v>26.864778923999999</v>
      </c>
      <c r="BC30" s="767">
        <v>32.005090271</v>
      </c>
      <c r="BD30" s="767">
        <v>34.356508214000002</v>
      </c>
      <c r="BE30" s="767">
        <v>38.303360572999999</v>
      </c>
      <c r="BF30" s="767">
        <v>39.86522823</v>
      </c>
      <c r="BG30" s="767">
        <v>36.895069999999997</v>
      </c>
      <c r="BH30" s="767">
        <v>30.73781</v>
      </c>
      <c r="BI30" s="768">
        <v>27.404260000000001</v>
      </c>
      <c r="BJ30" s="768">
        <v>29.480440000000002</v>
      </c>
      <c r="BK30" s="768">
        <v>29.015830000000001</v>
      </c>
      <c r="BL30" s="768">
        <v>26.442900000000002</v>
      </c>
      <c r="BM30" s="768">
        <v>26.786059999999999</v>
      </c>
      <c r="BN30" s="768">
        <v>26.721640000000001</v>
      </c>
      <c r="BO30" s="768">
        <v>31.97925</v>
      </c>
      <c r="BP30" s="768">
        <v>35.146380000000001</v>
      </c>
      <c r="BQ30" s="768">
        <v>39.00658</v>
      </c>
      <c r="BR30" s="768">
        <v>38.630240000000001</v>
      </c>
      <c r="BS30" s="768">
        <v>34.208320000000001</v>
      </c>
      <c r="BT30" s="768">
        <v>30.410440000000001</v>
      </c>
      <c r="BU30" s="768">
        <v>27.260370000000002</v>
      </c>
      <c r="BV30" s="768">
        <v>29.929179999999999</v>
      </c>
    </row>
    <row r="31" spans="1:74" ht="11.1" customHeight="1" x14ac:dyDescent="0.2">
      <c r="A31" s="545" t="s">
        <v>1339</v>
      </c>
      <c r="B31" s="546" t="s">
        <v>1381</v>
      </c>
      <c r="C31" s="767">
        <v>82.983333001999995</v>
      </c>
      <c r="D31" s="767">
        <v>25.373500677999999</v>
      </c>
      <c r="E31" s="767">
        <v>25.099979757</v>
      </c>
      <c r="F31" s="767">
        <v>24.507731775</v>
      </c>
      <c r="G31" s="767">
        <v>27.938624664999999</v>
      </c>
      <c r="H31" s="767">
        <v>32.482077357000001</v>
      </c>
      <c r="I31" s="767">
        <v>36.854422825999997</v>
      </c>
      <c r="J31" s="767">
        <v>36.669736180999998</v>
      </c>
      <c r="K31" s="767">
        <v>32.190965423999998</v>
      </c>
      <c r="L31" s="767">
        <v>27.595523017000001</v>
      </c>
      <c r="M31" s="767">
        <v>23.996897930999999</v>
      </c>
      <c r="N31" s="767">
        <v>25.909394256999999</v>
      </c>
      <c r="O31" s="767">
        <v>27.456317232</v>
      </c>
      <c r="P31" s="767">
        <v>23.957518635</v>
      </c>
      <c r="Q31" s="767">
        <v>24.596419210000001</v>
      </c>
      <c r="R31" s="767">
        <v>25.070983183999999</v>
      </c>
      <c r="S31" s="767">
        <v>28.521567758</v>
      </c>
      <c r="T31" s="767">
        <v>33.562788859000001</v>
      </c>
      <c r="U31" s="767">
        <v>38.282351058000003</v>
      </c>
      <c r="V31" s="767">
        <v>36.462475599999998</v>
      </c>
      <c r="W31" s="767">
        <v>33.161133216000003</v>
      </c>
      <c r="X31" s="767">
        <v>28.995882519999999</v>
      </c>
      <c r="Y31" s="767">
        <v>24.754146491</v>
      </c>
      <c r="Z31" s="767">
        <v>27.593880946999999</v>
      </c>
      <c r="AA31" s="767">
        <v>27.048795639000002</v>
      </c>
      <c r="AB31" s="767">
        <v>23.000305608000001</v>
      </c>
      <c r="AC31" s="767">
        <v>26.056437192000001</v>
      </c>
      <c r="AD31" s="767">
        <v>25.947081280999999</v>
      </c>
      <c r="AE31" s="767">
        <v>30.067851541</v>
      </c>
      <c r="AF31" s="767">
        <v>33.482764054999997</v>
      </c>
      <c r="AG31" s="767">
        <v>38.196449219000002</v>
      </c>
      <c r="AH31" s="767">
        <v>36.337304775</v>
      </c>
      <c r="AI31" s="767">
        <v>32.191492926999999</v>
      </c>
      <c r="AJ31" s="767">
        <v>29.323940578999999</v>
      </c>
      <c r="AK31" s="767">
        <v>26.657294782000001</v>
      </c>
      <c r="AL31" s="767">
        <v>29.763293915999999</v>
      </c>
      <c r="AM31" s="767">
        <v>30.981529370000001</v>
      </c>
      <c r="AN31" s="767">
        <v>25.823692757</v>
      </c>
      <c r="AO31" s="767">
        <v>26.169470333</v>
      </c>
      <c r="AP31" s="767">
        <v>26.309834559999999</v>
      </c>
      <c r="AQ31" s="767">
        <v>33.786457994999999</v>
      </c>
      <c r="AR31" s="767">
        <v>36.246669769999997</v>
      </c>
      <c r="AS31" s="767">
        <v>38.922929605999997</v>
      </c>
      <c r="AT31" s="767">
        <v>38.579605145999999</v>
      </c>
      <c r="AU31" s="767">
        <v>32.080237238999999</v>
      </c>
      <c r="AV31" s="767">
        <v>28.560214068000001</v>
      </c>
      <c r="AW31" s="767">
        <v>27.055236983</v>
      </c>
      <c r="AX31" s="767">
        <v>28.635972636999998</v>
      </c>
      <c r="AY31" s="767">
        <v>29.474687807999999</v>
      </c>
      <c r="AZ31" s="767">
        <v>26.252794594000001</v>
      </c>
      <c r="BA31" s="767">
        <v>27.450076994</v>
      </c>
      <c r="BB31" s="767">
        <v>26.864778923999999</v>
      </c>
      <c r="BC31" s="767">
        <v>32.005090271</v>
      </c>
      <c r="BD31" s="767">
        <v>34.356508214000002</v>
      </c>
      <c r="BE31" s="767">
        <v>38.303360572999999</v>
      </c>
      <c r="BF31" s="767">
        <v>39.86522823</v>
      </c>
      <c r="BG31" s="767">
        <v>36.895069999999997</v>
      </c>
      <c r="BH31" s="767">
        <v>30.73781</v>
      </c>
      <c r="BI31" s="768">
        <v>27.404260000000001</v>
      </c>
      <c r="BJ31" s="768">
        <v>29.480440000000002</v>
      </c>
      <c r="BK31" s="768">
        <v>29.015830000000001</v>
      </c>
      <c r="BL31" s="768">
        <v>26.442900000000002</v>
      </c>
      <c r="BM31" s="768">
        <v>26.786059999999999</v>
      </c>
      <c r="BN31" s="768">
        <v>26.721640000000001</v>
      </c>
      <c r="BO31" s="768">
        <v>31.97925</v>
      </c>
      <c r="BP31" s="768">
        <v>35.146380000000001</v>
      </c>
      <c r="BQ31" s="768">
        <v>39.00658</v>
      </c>
      <c r="BR31" s="768">
        <v>38.630240000000001</v>
      </c>
      <c r="BS31" s="768">
        <v>34.208320000000001</v>
      </c>
      <c r="BT31" s="768">
        <v>30.410440000000001</v>
      </c>
      <c r="BU31" s="768">
        <v>27.260370000000002</v>
      </c>
      <c r="BV31" s="768">
        <v>29.929179999999999</v>
      </c>
    </row>
    <row r="32" spans="1:74" ht="11.1" customHeight="1" x14ac:dyDescent="0.2">
      <c r="A32" s="565"/>
      <c r="B32" s="131" t="s">
        <v>1421</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249"/>
      <c r="BI32" s="360"/>
      <c r="BJ32" s="360"/>
      <c r="BK32" s="360"/>
      <c r="BL32" s="360"/>
      <c r="BM32" s="360"/>
      <c r="BN32" s="360"/>
      <c r="BO32" s="360"/>
      <c r="BP32" s="360"/>
      <c r="BQ32" s="360"/>
      <c r="BR32" s="360"/>
      <c r="BS32" s="360"/>
      <c r="BT32" s="360"/>
      <c r="BU32" s="360"/>
      <c r="BV32" s="360"/>
    </row>
    <row r="33" spans="1:74" ht="11.1" customHeight="1" x14ac:dyDescent="0.2">
      <c r="A33" s="545" t="s">
        <v>1340</v>
      </c>
      <c r="B33" s="546" t="s">
        <v>88</v>
      </c>
      <c r="C33" s="767">
        <v>17.434978961999999</v>
      </c>
      <c r="D33" s="767">
        <v>3.8411334539999999</v>
      </c>
      <c r="E33" s="767">
        <v>4.673260623</v>
      </c>
      <c r="F33" s="767">
        <v>5.2455380639999998</v>
      </c>
      <c r="G33" s="767">
        <v>5.4530637129999997</v>
      </c>
      <c r="H33" s="767">
        <v>7.6898946239999999</v>
      </c>
      <c r="I33" s="767">
        <v>8.3923008059999997</v>
      </c>
      <c r="J33" s="767">
        <v>8.5031942540000003</v>
      </c>
      <c r="K33" s="767">
        <v>7.9709300120000002</v>
      </c>
      <c r="L33" s="767">
        <v>7.3817057879999997</v>
      </c>
      <c r="M33" s="767">
        <v>7.433071644</v>
      </c>
      <c r="N33" s="767">
        <v>7.6779529540000002</v>
      </c>
      <c r="O33" s="767">
        <v>7.2519737810000002</v>
      </c>
      <c r="P33" s="767">
        <v>6.1000616379999997</v>
      </c>
      <c r="Q33" s="767">
        <v>5.5190873009999999</v>
      </c>
      <c r="R33" s="767">
        <v>4.7692712610000001</v>
      </c>
      <c r="S33" s="767">
        <v>5.2983117389999999</v>
      </c>
      <c r="T33" s="767">
        <v>7.106352834</v>
      </c>
      <c r="U33" s="767">
        <v>8.4637909600000008</v>
      </c>
      <c r="V33" s="767">
        <v>9.1401453430000004</v>
      </c>
      <c r="W33" s="767">
        <v>7.4742597350000004</v>
      </c>
      <c r="X33" s="767">
        <v>5.3789129960000004</v>
      </c>
      <c r="Y33" s="767">
        <v>5.1503603370000004</v>
      </c>
      <c r="Z33" s="767">
        <v>6.7946021449999998</v>
      </c>
      <c r="AA33" s="767">
        <v>7.6310404680000001</v>
      </c>
      <c r="AB33" s="767">
        <v>4.6759540959999999</v>
      </c>
      <c r="AC33" s="767">
        <v>3.3910988550000001</v>
      </c>
      <c r="AD33" s="767">
        <v>3.3140928870000002</v>
      </c>
      <c r="AE33" s="767">
        <v>3.5775309489999998</v>
      </c>
      <c r="AF33" s="767">
        <v>4.6983737769999996</v>
      </c>
      <c r="AG33" s="767">
        <v>8.5647145869999992</v>
      </c>
      <c r="AH33" s="767">
        <v>9.2702213130000004</v>
      </c>
      <c r="AI33" s="767">
        <v>7.2028645520000003</v>
      </c>
      <c r="AJ33" s="767">
        <v>6.5856887110000004</v>
      </c>
      <c r="AK33" s="767">
        <v>6.0483553409999997</v>
      </c>
      <c r="AL33" s="767">
        <v>7.6331565020000003</v>
      </c>
      <c r="AM33" s="767">
        <v>6.3599656510000004</v>
      </c>
      <c r="AN33" s="767">
        <v>5.256180058</v>
      </c>
      <c r="AO33" s="767">
        <v>5.934310923</v>
      </c>
      <c r="AP33" s="767">
        <v>4.6515267769999999</v>
      </c>
      <c r="AQ33" s="767">
        <v>4.4904256379999996</v>
      </c>
      <c r="AR33" s="767">
        <v>6.0950047039999999</v>
      </c>
      <c r="AS33" s="767">
        <v>10.151653446999999</v>
      </c>
      <c r="AT33" s="767">
        <v>10.011663008999999</v>
      </c>
      <c r="AU33" s="767">
        <v>8.9510823889999998</v>
      </c>
      <c r="AV33" s="767">
        <v>6.7402670589999998</v>
      </c>
      <c r="AW33" s="767">
        <v>6.0514291179999997</v>
      </c>
      <c r="AX33" s="767">
        <v>6.9613655239999996</v>
      </c>
      <c r="AY33" s="767">
        <v>7.3312224620000004</v>
      </c>
      <c r="AZ33" s="767">
        <v>6.3928398340000001</v>
      </c>
      <c r="BA33" s="767">
        <v>6.4123024800000001</v>
      </c>
      <c r="BB33" s="767">
        <v>5.3875704019999997</v>
      </c>
      <c r="BC33" s="767">
        <v>4.4449801290000002</v>
      </c>
      <c r="BD33" s="767">
        <v>6.8859845999999996</v>
      </c>
      <c r="BE33" s="767">
        <v>10.299640595</v>
      </c>
      <c r="BF33" s="767">
        <v>10.551758447999999</v>
      </c>
      <c r="BG33" s="767">
        <v>7.0705429999999998</v>
      </c>
      <c r="BH33" s="767">
        <v>8.2871050000000004</v>
      </c>
      <c r="BI33" s="768">
        <v>6.4963600000000001</v>
      </c>
      <c r="BJ33" s="768">
        <v>7.0904579999999999</v>
      </c>
      <c r="BK33" s="768">
        <v>7.7105449999999998</v>
      </c>
      <c r="BL33" s="768">
        <v>2.9926569999999999</v>
      </c>
      <c r="BM33" s="768">
        <v>5.2234150000000001</v>
      </c>
      <c r="BN33" s="768">
        <v>5.8501260000000004</v>
      </c>
      <c r="BO33" s="768">
        <v>4.8986739999999998</v>
      </c>
      <c r="BP33" s="768">
        <v>6.8768200000000004</v>
      </c>
      <c r="BQ33" s="768">
        <v>10.49628</v>
      </c>
      <c r="BR33" s="768">
        <v>11.118830000000001</v>
      </c>
      <c r="BS33" s="768">
        <v>11.348789999999999</v>
      </c>
      <c r="BT33" s="768">
        <v>9.638617</v>
      </c>
      <c r="BU33" s="768">
        <v>6.8467539999999998</v>
      </c>
      <c r="BV33" s="768">
        <v>6.4899360000000001</v>
      </c>
    </row>
    <row r="34" spans="1:74" ht="11.1" customHeight="1" x14ac:dyDescent="0.2">
      <c r="A34" s="545" t="s">
        <v>1341</v>
      </c>
      <c r="B34" s="546" t="s">
        <v>87</v>
      </c>
      <c r="C34" s="767">
        <v>25.244782292</v>
      </c>
      <c r="D34" s="767">
        <v>8.8758549510000009</v>
      </c>
      <c r="E34" s="767">
        <v>9.3998042339999994</v>
      </c>
      <c r="F34" s="767">
        <v>8.5374078470000008</v>
      </c>
      <c r="G34" s="767">
        <v>8.6901192040000002</v>
      </c>
      <c r="H34" s="767">
        <v>10.623740552999999</v>
      </c>
      <c r="I34" s="767">
        <v>11.553255961</v>
      </c>
      <c r="J34" s="767">
        <v>11.948180025999999</v>
      </c>
      <c r="K34" s="767">
        <v>10.409096484000001</v>
      </c>
      <c r="L34" s="767">
        <v>9.8414554679999995</v>
      </c>
      <c r="M34" s="767">
        <v>9.4757658070000002</v>
      </c>
      <c r="N34" s="767">
        <v>10.856411022</v>
      </c>
      <c r="O34" s="767">
        <v>10.674561116</v>
      </c>
      <c r="P34" s="767">
        <v>8.2414656229999999</v>
      </c>
      <c r="Q34" s="767">
        <v>7.0405017430000001</v>
      </c>
      <c r="R34" s="767">
        <v>6.1511605630000004</v>
      </c>
      <c r="S34" s="767">
        <v>6.1070176030000001</v>
      </c>
      <c r="T34" s="767">
        <v>8.7314747700000002</v>
      </c>
      <c r="U34" s="767">
        <v>11.552105072</v>
      </c>
      <c r="V34" s="767">
        <v>11.960372964999999</v>
      </c>
      <c r="W34" s="767">
        <v>10.245768425</v>
      </c>
      <c r="X34" s="767">
        <v>9.6186251219999992</v>
      </c>
      <c r="Y34" s="767">
        <v>9.0975728539999992</v>
      </c>
      <c r="Z34" s="767">
        <v>11.196733094000001</v>
      </c>
      <c r="AA34" s="767">
        <v>10.938000907999999</v>
      </c>
      <c r="AB34" s="767">
        <v>8.813834495</v>
      </c>
      <c r="AC34" s="767">
        <v>7.5227450090000003</v>
      </c>
      <c r="AD34" s="767">
        <v>6.0032591890000004</v>
      </c>
      <c r="AE34" s="767">
        <v>6.9077745510000002</v>
      </c>
      <c r="AF34" s="767">
        <v>8.097990437</v>
      </c>
      <c r="AG34" s="767">
        <v>11.257835291999999</v>
      </c>
      <c r="AH34" s="767">
        <v>11.498287839</v>
      </c>
      <c r="AI34" s="767">
        <v>10.300913332</v>
      </c>
      <c r="AJ34" s="767">
        <v>9.3435287900000006</v>
      </c>
      <c r="AK34" s="767">
        <v>9.52002317</v>
      </c>
      <c r="AL34" s="767">
        <v>10.269740766</v>
      </c>
      <c r="AM34" s="767">
        <v>9.7460622130000001</v>
      </c>
      <c r="AN34" s="767">
        <v>7.6615283300000003</v>
      </c>
      <c r="AO34" s="767">
        <v>7.8858825430000001</v>
      </c>
      <c r="AP34" s="767">
        <v>6.2280619679999996</v>
      </c>
      <c r="AQ34" s="767">
        <v>6.1019031640000003</v>
      </c>
      <c r="AR34" s="767">
        <v>7.729727703</v>
      </c>
      <c r="AS34" s="767">
        <v>10.358774982</v>
      </c>
      <c r="AT34" s="767">
        <v>10.702930356</v>
      </c>
      <c r="AU34" s="767">
        <v>9.7781918660000002</v>
      </c>
      <c r="AV34" s="767">
        <v>9.4853962569999997</v>
      </c>
      <c r="AW34" s="767">
        <v>9.9210106529999997</v>
      </c>
      <c r="AX34" s="767">
        <v>11.197152571</v>
      </c>
      <c r="AY34" s="767">
        <v>11.051309663</v>
      </c>
      <c r="AZ34" s="767">
        <v>9.7662133919999992</v>
      </c>
      <c r="BA34" s="767">
        <v>8.9026469519999996</v>
      </c>
      <c r="BB34" s="767">
        <v>6.127510247</v>
      </c>
      <c r="BC34" s="767">
        <v>5.25381841</v>
      </c>
      <c r="BD34" s="767">
        <v>6.6539601189999997</v>
      </c>
      <c r="BE34" s="767">
        <v>9.5506571640000004</v>
      </c>
      <c r="BF34" s="767">
        <v>10.447186514</v>
      </c>
      <c r="BG34" s="767">
        <v>9.7242259999999998</v>
      </c>
      <c r="BH34" s="767">
        <v>8.5958839999999999</v>
      </c>
      <c r="BI34" s="768">
        <v>8.9237880000000001</v>
      </c>
      <c r="BJ34" s="768">
        <v>12.5692</v>
      </c>
      <c r="BK34" s="768">
        <v>11.33447</v>
      </c>
      <c r="BL34" s="768">
        <v>7.3424849999999999</v>
      </c>
      <c r="BM34" s="768">
        <v>9.1488029999999991</v>
      </c>
      <c r="BN34" s="768">
        <v>6.5477489999999996</v>
      </c>
      <c r="BO34" s="768">
        <v>5.6102590000000001</v>
      </c>
      <c r="BP34" s="768">
        <v>6.0419510000000001</v>
      </c>
      <c r="BQ34" s="768">
        <v>8.8772319999999993</v>
      </c>
      <c r="BR34" s="768">
        <v>9.4112880000000008</v>
      </c>
      <c r="BS34" s="768">
        <v>7.4950919999999996</v>
      </c>
      <c r="BT34" s="768">
        <v>8.1835529999999999</v>
      </c>
      <c r="BU34" s="768">
        <v>7.4044990000000004</v>
      </c>
      <c r="BV34" s="768">
        <v>11.22892</v>
      </c>
    </row>
    <row r="35" spans="1:74" ht="11.1" customHeight="1" x14ac:dyDescent="0.2">
      <c r="A35" s="545" t="s">
        <v>1342</v>
      </c>
      <c r="B35" s="548" t="s">
        <v>90</v>
      </c>
      <c r="C35" s="767">
        <v>2.5167039999999998</v>
      </c>
      <c r="D35" s="767">
        <v>0.75471999999999995</v>
      </c>
      <c r="E35" s="767">
        <v>0.82276099999999996</v>
      </c>
      <c r="F35" s="767">
        <v>0.78307800000000005</v>
      </c>
      <c r="G35" s="767">
        <v>0.185997</v>
      </c>
      <c r="H35" s="767">
        <v>2.0074999999999999E-2</v>
      </c>
      <c r="I35" s="767">
        <v>0.58101100000000006</v>
      </c>
      <c r="J35" s="767">
        <v>0.83658500000000002</v>
      </c>
      <c r="K35" s="767">
        <v>0.82362899999999994</v>
      </c>
      <c r="L35" s="767">
        <v>0.85337300000000005</v>
      </c>
      <c r="M35" s="767">
        <v>0.80392699999999995</v>
      </c>
      <c r="N35" s="767">
        <v>0.85961900000000002</v>
      </c>
      <c r="O35" s="767">
        <v>0.86081300000000005</v>
      </c>
      <c r="P35" s="767">
        <v>0.79543299999999995</v>
      </c>
      <c r="Q35" s="767">
        <v>0.74486799999999997</v>
      </c>
      <c r="R35" s="767">
        <v>0.81403599999999998</v>
      </c>
      <c r="S35" s="767">
        <v>0.82978799999999997</v>
      </c>
      <c r="T35" s="767">
        <v>0.81412499999999999</v>
      </c>
      <c r="U35" s="767">
        <v>0.83005600000000002</v>
      </c>
      <c r="V35" s="767">
        <v>0.82260800000000001</v>
      </c>
      <c r="W35" s="767">
        <v>0.80113199999999996</v>
      </c>
      <c r="X35" s="767">
        <v>0.84100200000000003</v>
      </c>
      <c r="Y35" s="767">
        <v>0.81918000000000002</v>
      </c>
      <c r="Z35" s="767">
        <v>0.65258099999999997</v>
      </c>
      <c r="AA35" s="767">
        <v>0.84062700000000001</v>
      </c>
      <c r="AB35" s="767">
        <v>0.75684300000000004</v>
      </c>
      <c r="AC35" s="767">
        <v>0.79163899999999998</v>
      </c>
      <c r="AD35" s="767">
        <v>0.55125000000000002</v>
      </c>
      <c r="AE35" s="767">
        <v>0.223028</v>
      </c>
      <c r="AF35" s="767">
        <v>0.26971699999999998</v>
      </c>
      <c r="AG35" s="767">
        <v>0.85583399999999998</v>
      </c>
      <c r="AH35" s="767">
        <v>0.53701900000000002</v>
      </c>
      <c r="AI35" s="767">
        <v>0.73565000000000003</v>
      </c>
      <c r="AJ35" s="767">
        <v>0.85805200000000004</v>
      </c>
      <c r="AK35" s="767">
        <v>0.84159700000000004</v>
      </c>
      <c r="AL35" s="767">
        <v>0.86700299999999997</v>
      </c>
      <c r="AM35" s="767">
        <v>0.86232799999999998</v>
      </c>
      <c r="AN35" s="767">
        <v>0.78793899999999994</v>
      </c>
      <c r="AO35" s="767">
        <v>0.86643700000000001</v>
      </c>
      <c r="AP35" s="767">
        <v>0.82247899999999996</v>
      </c>
      <c r="AQ35" s="767">
        <v>0.60275299999999998</v>
      </c>
      <c r="AR35" s="767">
        <v>0.72396000000000005</v>
      </c>
      <c r="AS35" s="767">
        <v>0.84852099999999997</v>
      </c>
      <c r="AT35" s="767">
        <v>0.84925499999999998</v>
      </c>
      <c r="AU35" s="767">
        <v>0.82927700000000004</v>
      </c>
      <c r="AV35" s="767">
        <v>0.86246199999999995</v>
      </c>
      <c r="AW35" s="767">
        <v>0.84036100000000002</v>
      </c>
      <c r="AX35" s="767">
        <v>0.81266899999999997</v>
      </c>
      <c r="AY35" s="767">
        <v>0.84955700000000001</v>
      </c>
      <c r="AZ35" s="767">
        <v>0.77974600000000005</v>
      </c>
      <c r="BA35" s="767">
        <v>0.86134900000000003</v>
      </c>
      <c r="BB35" s="767">
        <v>0.81644000000000005</v>
      </c>
      <c r="BC35" s="767">
        <v>0.243895</v>
      </c>
      <c r="BD35" s="767">
        <v>0.244696</v>
      </c>
      <c r="BE35" s="767">
        <v>0.83834200000000003</v>
      </c>
      <c r="BF35" s="767">
        <v>0.84835400000000005</v>
      </c>
      <c r="BG35" s="767">
        <v>0.82552999999999999</v>
      </c>
      <c r="BH35" s="767">
        <v>0.85575000000000001</v>
      </c>
      <c r="BI35" s="768">
        <v>0.83084000000000002</v>
      </c>
      <c r="BJ35" s="768">
        <v>0.81464999999999999</v>
      </c>
      <c r="BK35" s="768">
        <v>0.85741000000000001</v>
      </c>
      <c r="BL35" s="768">
        <v>0.79849000000000003</v>
      </c>
      <c r="BM35" s="768">
        <v>0.82096999999999998</v>
      </c>
      <c r="BN35" s="768">
        <v>0.76531000000000005</v>
      </c>
      <c r="BO35" s="768">
        <v>0.74728000000000006</v>
      </c>
      <c r="BP35" s="768">
        <v>0.79005000000000003</v>
      </c>
      <c r="BQ35" s="768">
        <v>0.79571999999999998</v>
      </c>
      <c r="BR35" s="768">
        <v>0.73655999999999999</v>
      </c>
      <c r="BS35" s="768">
        <v>0.80703000000000003</v>
      </c>
      <c r="BT35" s="768">
        <v>0.85792999999999997</v>
      </c>
      <c r="BU35" s="768">
        <v>0.83084000000000002</v>
      </c>
      <c r="BV35" s="768">
        <v>0.81464999999999999</v>
      </c>
    </row>
    <row r="36" spans="1:74" ht="11.1" customHeight="1" x14ac:dyDescent="0.2">
      <c r="A36" s="545" t="s">
        <v>1343</v>
      </c>
      <c r="B36" s="548" t="s">
        <v>1276</v>
      </c>
      <c r="C36" s="767">
        <v>43.572331652999999</v>
      </c>
      <c r="D36" s="767">
        <v>14.171944108</v>
      </c>
      <c r="E36" s="767">
        <v>13.861356422</v>
      </c>
      <c r="F36" s="767">
        <v>11.119798468999999</v>
      </c>
      <c r="G36" s="767">
        <v>10.949076776</v>
      </c>
      <c r="H36" s="767">
        <v>10.086627930000001</v>
      </c>
      <c r="I36" s="767">
        <v>9.1864927890000008</v>
      </c>
      <c r="J36" s="767">
        <v>8.9333169639999994</v>
      </c>
      <c r="K36" s="767">
        <v>7.6383717539999996</v>
      </c>
      <c r="L36" s="767">
        <v>7.5731165110000003</v>
      </c>
      <c r="M36" s="767">
        <v>9.0570549370000002</v>
      </c>
      <c r="N36" s="767">
        <v>10.388402867</v>
      </c>
      <c r="O36" s="767">
        <v>11.05930367</v>
      </c>
      <c r="P36" s="767">
        <v>11.166386891</v>
      </c>
      <c r="Q36" s="767">
        <v>14.133299205</v>
      </c>
      <c r="R36" s="767">
        <v>14.542865652</v>
      </c>
      <c r="S36" s="767">
        <v>14.179711362999999</v>
      </c>
      <c r="T36" s="767">
        <v>12.247885599</v>
      </c>
      <c r="U36" s="767">
        <v>10.274421725</v>
      </c>
      <c r="V36" s="767">
        <v>8.6731379299999993</v>
      </c>
      <c r="W36" s="767">
        <v>7.4549169300000004</v>
      </c>
      <c r="X36" s="767">
        <v>8.8912947179999993</v>
      </c>
      <c r="Y36" s="767">
        <v>10.868621474999999</v>
      </c>
      <c r="Z36" s="767">
        <v>12.665380502</v>
      </c>
      <c r="AA36" s="767">
        <v>13.618834769999999</v>
      </c>
      <c r="AB36" s="767">
        <v>12.200355081</v>
      </c>
      <c r="AC36" s="767">
        <v>15.498305705</v>
      </c>
      <c r="AD36" s="767">
        <v>15.049445560000001</v>
      </c>
      <c r="AE36" s="767">
        <v>15.826954220999999</v>
      </c>
      <c r="AF36" s="767">
        <v>15.834026234</v>
      </c>
      <c r="AG36" s="767">
        <v>12.083445595000001</v>
      </c>
      <c r="AH36" s="767">
        <v>9.0835369690000007</v>
      </c>
      <c r="AI36" s="767">
        <v>8.7679309809999992</v>
      </c>
      <c r="AJ36" s="767">
        <v>7.9360543789999998</v>
      </c>
      <c r="AK36" s="767">
        <v>9.3578202229999992</v>
      </c>
      <c r="AL36" s="767">
        <v>11.803306702</v>
      </c>
      <c r="AM36" s="767">
        <v>13.876456600999999</v>
      </c>
      <c r="AN36" s="767">
        <v>13.997545691999999</v>
      </c>
      <c r="AO36" s="767">
        <v>13.614637</v>
      </c>
      <c r="AP36" s="767">
        <v>13.845393752</v>
      </c>
      <c r="AQ36" s="767">
        <v>16.065674773000001</v>
      </c>
      <c r="AR36" s="767">
        <v>14.641252682999999</v>
      </c>
      <c r="AS36" s="767">
        <v>11.7605168</v>
      </c>
      <c r="AT36" s="767">
        <v>9.7738611070000001</v>
      </c>
      <c r="AU36" s="767">
        <v>7.9739313530000002</v>
      </c>
      <c r="AV36" s="767">
        <v>8.0670172000000004</v>
      </c>
      <c r="AW36" s="767">
        <v>9.6723475949999997</v>
      </c>
      <c r="AX36" s="767">
        <v>9.6706247940000001</v>
      </c>
      <c r="AY36" s="767">
        <v>10.721709282999999</v>
      </c>
      <c r="AZ36" s="767">
        <v>9.6999570770000005</v>
      </c>
      <c r="BA36" s="767">
        <v>10.10104235</v>
      </c>
      <c r="BB36" s="767">
        <v>10.598288695999999</v>
      </c>
      <c r="BC36" s="767">
        <v>14.24457516</v>
      </c>
      <c r="BD36" s="767">
        <v>11.644627584</v>
      </c>
      <c r="BE36" s="767">
        <v>8.998171675</v>
      </c>
      <c r="BF36" s="767">
        <v>8.7523688140000004</v>
      </c>
      <c r="BG36" s="767">
        <v>10.34765</v>
      </c>
      <c r="BH36" s="767">
        <v>9.4632509999999996</v>
      </c>
      <c r="BI36" s="768">
        <v>8.5688119999999994</v>
      </c>
      <c r="BJ36" s="768">
        <v>10.18309</v>
      </c>
      <c r="BK36" s="768">
        <v>11.928789999999999</v>
      </c>
      <c r="BL36" s="768">
        <v>13.25549</v>
      </c>
      <c r="BM36" s="768">
        <v>11.28092</v>
      </c>
      <c r="BN36" s="768">
        <v>11.15227</v>
      </c>
      <c r="BO36" s="768">
        <v>13.81085</v>
      </c>
      <c r="BP36" s="768">
        <v>13.973850000000001</v>
      </c>
      <c r="BQ36" s="768">
        <v>10.430400000000001</v>
      </c>
      <c r="BR36" s="768">
        <v>8.9442350000000008</v>
      </c>
      <c r="BS36" s="768">
        <v>7.2503289999999998</v>
      </c>
      <c r="BT36" s="768">
        <v>8.0314809999999994</v>
      </c>
      <c r="BU36" s="768">
        <v>9.4894449999999999</v>
      </c>
      <c r="BV36" s="768">
        <v>11.01629</v>
      </c>
    </row>
    <row r="37" spans="1:74" ht="11.1" customHeight="1" x14ac:dyDescent="0.2">
      <c r="A37" s="545" t="s">
        <v>1344</v>
      </c>
      <c r="B37" s="548" t="s">
        <v>1379</v>
      </c>
      <c r="C37" s="767">
        <v>12.461732867</v>
      </c>
      <c r="D37" s="767">
        <v>2.775853165</v>
      </c>
      <c r="E37" s="767">
        <v>3.018608559</v>
      </c>
      <c r="F37" s="767">
        <v>3.1529722389999999</v>
      </c>
      <c r="G37" s="767">
        <v>2.7862330389999999</v>
      </c>
      <c r="H37" s="767">
        <v>2.451259614</v>
      </c>
      <c r="I37" s="767">
        <v>3.0160790319999999</v>
      </c>
      <c r="J37" s="767">
        <v>2.996040662</v>
      </c>
      <c r="K37" s="767">
        <v>2.6557503040000001</v>
      </c>
      <c r="L37" s="767">
        <v>2.8461780390000002</v>
      </c>
      <c r="M37" s="767">
        <v>3.2397730770000002</v>
      </c>
      <c r="N37" s="767">
        <v>3.7303812060000001</v>
      </c>
      <c r="O37" s="767">
        <v>3.0106334110000001</v>
      </c>
      <c r="P37" s="767">
        <v>3.6883642800000001</v>
      </c>
      <c r="Q37" s="767">
        <v>3.9346638089999999</v>
      </c>
      <c r="R37" s="767">
        <v>3.6449995660000001</v>
      </c>
      <c r="S37" s="767">
        <v>3.6018947539999999</v>
      </c>
      <c r="T37" s="767">
        <v>3.3118861210000001</v>
      </c>
      <c r="U37" s="767">
        <v>3.5143580569999999</v>
      </c>
      <c r="V37" s="767">
        <v>3.0126146619999998</v>
      </c>
      <c r="W37" s="767">
        <v>3.3752413699999999</v>
      </c>
      <c r="X37" s="767">
        <v>3.335982623</v>
      </c>
      <c r="Y37" s="767">
        <v>3.5776603379999998</v>
      </c>
      <c r="Z37" s="767">
        <v>3.9686334890000001</v>
      </c>
      <c r="AA37" s="767">
        <v>2.80288658</v>
      </c>
      <c r="AB37" s="767">
        <v>3.1831470359999998</v>
      </c>
      <c r="AC37" s="767">
        <v>3.9612113779999998</v>
      </c>
      <c r="AD37" s="767">
        <v>4.3689187389999997</v>
      </c>
      <c r="AE37" s="767">
        <v>3.648011001</v>
      </c>
      <c r="AF37" s="767">
        <v>3.758458836</v>
      </c>
      <c r="AG37" s="767">
        <v>3.7112454370000001</v>
      </c>
      <c r="AH37" s="767">
        <v>3.2967127519999999</v>
      </c>
      <c r="AI37" s="767">
        <v>3.1598894930000001</v>
      </c>
      <c r="AJ37" s="767">
        <v>4.2770562610000002</v>
      </c>
      <c r="AK37" s="767">
        <v>3.6817450919999999</v>
      </c>
      <c r="AL37" s="767">
        <v>3.5962724050000001</v>
      </c>
      <c r="AM37" s="767">
        <v>3.2887436229999998</v>
      </c>
      <c r="AN37" s="767">
        <v>3.9977071899999999</v>
      </c>
      <c r="AO37" s="767">
        <v>4.3389342170000003</v>
      </c>
      <c r="AP37" s="767">
        <v>4.5905493340000003</v>
      </c>
      <c r="AQ37" s="767">
        <v>4.1666958039999997</v>
      </c>
      <c r="AR37" s="767">
        <v>4.5924883200000002</v>
      </c>
      <c r="AS37" s="767">
        <v>4.1447145750000001</v>
      </c>
      <c r="AT37" s="767">
        <v>4.2545393840000001</v>
      </c>
      <c r="AU37" s="767">
        <v>3.6298725859999998</v>
      </c>
      <c r="AV37" s="767">
        <v>3.1688779949999999</v>
      </c>
      <c r="AW37" s="767">
        <v>3.4345655320000001</v>
      </c>
      <c r="AX37" s="767">
        <v>3.5525103379999998</v>
      </c>
      <c r="AY37" s="767">
        <v>3.7929575340000001</v>
      </c>
      <c r="AZ37" s="767">
        <v>3.4251920290000002</v>
      </c>
      <c r="BA37" s="767">
        <v>4.0267789179999998</v>
      </c>
      <c r="BB37" s="767">
        <v>4.7868342799999999</v>
      </c>
      <c r="BC37" s="767">
        <v>4.2228470429999998</v>
      </c>
      <c r="BD37" s="767">
        <v>4.4127969150000004</v>
      </c>
      <c r="BE37" s="767">
        <v>4.1288981939999996</v>
      </c>
      <c r="BF37" s="767">
        <v>3.719860535</v>
      </c>
      <c r="BG37" s="767">
        <v>3.95919</v>
      </c>
      <c r="BH37" s="767">
        <v>3.2909139999999999</v>
      </c>
      <c r="BI37" s="768">
        <v>3.9442029999999999</v>
      </c>
      <c r="BJ37" s="768">
        <v>3.4766119999999998</v>
      </c>
      <c r="BK37" s="768">
        <v>3.6734149999999999</v>
      </c>
      <c r="BL37" s="768">
        <v>3.946984</v>
      </c>
      <c r="BM37" s="768">
        <v>4.1580399999999997</v>
      </c>
      <c r="BN37" s="768">
        <v>5.0105560000000002</v>
      </c>
      <c r="BO37" s="768">
        <v>4.3528419999999999</v>
      </c>
      <c r="BP37" s="768">
        <v>4.5666229999999999</v>
      </c>
      <c r="BQ37" s="768">
        <v>4.3827590000000001</v>
      </c>
      <c r="BR37" s="768">
        <v>3.8723019999999999</v>
      </c>
      <c r="BS37" s="768">
        <v>4.2172429999999999</v>
      </c>
      <c r="BT37" s="768">
        <v>3.7685409999999999</v>
      </c>
      <c r="BU37" s="768">
        <v>4.3845280000000004</v>
      </c>
      <c r="BV37" s="768">
        <v>4.902603</v>
      </c>
    </row>
    <row r="38" spans="1:74" ht="11.1" customHeight="1" x14ac:dyDescent="0.2">
      <c r="A38" s="545" t="s">
        <v>1345</v>
      </c>
      <c r="B38" s="546" t="s">
        <v>1380</v>
      </c>
      <c r="C38" s="767">
        <v>0.236234995</v>
      </c>
      <c r="D38" s="767">
        <v>6.4287528999999996E-2</v>
      </c>
      <c r="E38" s="767">
        <v>8.4131383000000004E-2</v>
      </c>
      <c r="F38" s="767">
        <v>6.158131E-2</v>
      </c>
      <c r="G38" s="767">
        <v>7.1506524000000002E-2</v>
      </c>
      <c r="H38" s="767">
        <v>7.6535275E-2</v>
      </c>
      <c r="I38" s="767">
        <v>6.8469449000000002E-2</v>
      </c>
      <c r="J38" s="767">
        <v>8.3964771999999993E-2</v>
      </c>
      <c r="K38" s="767">
        <v>7.1179876000000003E-2</v>
      </c>
      <c r="L38" s="767">
        <v>7.2106474000000004E-2</v>
      </c>
      <c r="M38" s="767">
        <v>8.6876175999999999E-2</v>
      </c>
      <c r="N38" s="767">
        <v>7.5642765000000001E-2</v>
      </c>
      <c r="O38" s="767">
        <v>6.6604747000000006E-2</v>
      </c>
      <c r="P38" s="767">
        <v>6.1116159000000003E-2</v>
      </c>
      <c r="Q38" s="767">
        <v>6.5621120000000005E-2</v>
      </c>
      <c r="R38" s="767">
        <v>5.9790286999999998E-2</v>
      </c>
      <c r="S38" s="767">
        <v>6.0143391999999997E-2</v>
      </c>
      <c r="T38" s="767">
        <v>7.9257177999999998E-2</v>
      </c>
      <c r="U38" s="767">
        <v>7.7863803999999995E-2</v>
      </c>
      <c r="V38" s="767">
        <v>6.5496523000000001E-2</v>
      </c>
      <c r="W38" s="767">
        <v>7.2389931000000005E-2</v>
      </c>
      <c r="X38" s="767">
        <v>8.5469212000000003E-2</v>
      </c>
      <c r="Y38" s="767">
        <v>7.4310553000000001E-2</v>
      </c>
      <c r="Z38" s="767">
        <v>7.9257969999999997E-2</v>
      </c>
      <c r="AA38" s="767">
        <v>7.8400754000000003E-2</v>
      </c>
      <c r="AB38" s="767">
        <v>5.8525517999999999E-2</v>
      </c>
      <c r="AC38" s="767">
        <v>6.2666385000000005E-2</v>
      </c>
      <c r="AD38" s="767">
        <v>5.8468461999999999E-2</v>
      </c>
      <c r="AE38" s="767">
        <v>6.1638198999999998E-2</v>
      </c>
      <c r="AF38" s="767">
        <v>5.7942481999999997E-2</v>
      </c>
      <c r="AG38" s="767">
        <v>7.0167095999999998E-2</v>
      </c>
      <c r="AH38" s="767">
        <v>7.4483239000000007E-2</v>
      </c>
      <c r="AI38" s="767">
        <v>7.6430712999999997E-2</v>
      </c>
      <c r="AJ38" s="767">
        <v>6.8434493999999998E-2</v>
      </c>
      <c r="AK38" s="767">
        <v>6.0154209E-2</v>
      </c>
      <c r="AL38" s="767">
        <v>7.4461068000000005E-2</v>
      </c>
      <c r="AM38" s="767">
        <v>7.5168971000000001E-2</v>
      </c>
      <c r="AN38" s="767">
        <v>7.4887975999999995E-2</v>
      </c>
      <c r="AO38" s="767">
        <v>8.5499634000000005E-2</v>
      </c>
      <c r="AP38" s="767">
        <v>7.3221853000000003E-2</v>
      </c>
      <c r="AQ38" s="767">
        <v>6.4767542999999997E-2</v>
      </c>
      <c r="AR38" s="767">
        <v>4.5471734999999999E-2</v>
      </c>
      <c r="AS38" s="767">
        <v>8.7390972999999997E-2</v>
      </c>
      <c r="AT38" s="767">
        <v>9.3040158999999997E-2</v>
      </c>
      <c r="AU38" s="767">
        <v>0.10085187499999999</v>
      </c>
      <c r="AV38" s="767">
        <v>9.2231539000000001E-2</v>
      </c>
      <c r="AW38" s="767">
        <v>8.3486272E-2</v>
      </c>
      <c r="AX38" s="767">
        <v>7.2272772999999998E-2</v>
      </c>
      <c r="AY38" s="767">
        <v>7.0880408000000006E-2</v>
      </c>
      <c r="AZ38" s="767">
        <v>7.0935031999999995E-2</v>
      </c>
      <c r="BA38" s="767">
        <v>5.3449859000000002E-2</v>
      </c>
      <c r="BB38" s="767">
        <v>7.1262692000000002E-2</v>
      </c>
      <c r="BC38" s="767">
        <v>8.6243581999999999E-2</v>
      </c>
      <c r="BD38" s="767">
        <v>7.6669017000000006E-2</v>
      </c>
      <c r="BE38" s="767">
        <v>8.6562612999999997E-2</v>
      </c>
      <c r="BF38" s="767">
        <v>9.0412931000000002E-2</v>
      </c>
      <c r="BG38" s="767">
        <v>0.14687140000000001</v>
      </c>
      <c r="BH38" s="767">
        <v>0.151897</v>
      </c>
      <c r="BI38" s="768">
        <v>5.01734E-2</v>
      </c>
      <c r="BJ38" s="768">
        <v>7.8448299999999999E-2</v>
      </c>
      <c r="BK38" s="768">
        <v>7.53635E-2</v>
      </c>
      <c r="BL38" s="768">
        <v>6.7307199999999998E-2</v>
      </c>
      <c r="BM38" s="768">
        <v>5.7510600000000002E-2</v>
      </c>
      <c r="BN38" s="768">
        <v>8.5287299999999996E-2</v>
      </c>
      <c r="BO38" s="768">
        <v>9.4013299999999994E-2</v>
      </c>
      <c r="BP38" s="768">
        <v>0.1018082</v>
      </c>
      <c r="BQ38" s="768">
        <v>9.5158999999999994E-2</v>
      </c>
      <c r="BR38" s="768">
        <v>8.9684299999999995E-2</v>
      </c>
      <c r="BS38" s="768">
        <v>0.14748559999999999</v>
      </c>
      <c r="BT38" s="768">
        <v>0.1511682</v>
      </c>
      <c r="BU38" s="768">
        <v>5.0627699999999998E-2</v>
      </c>
      <c r="BV38" s="768">
        <v>7.6521699999999998E-2</v>
      </c>
    </row>
    <row r="39" spans="1:74" ht="11.1" customHeight="1" x14ac:dyDescent="0.2">
      <c r="A39" s="545" t="s">
        <v>1346</v>
      </c>
      <c r="B39" s="546" t="s">
        <v>1280</v>
      </c>
      <c r="C39" s="767">
        <v>101.46676477</v>
      </c>
      <c r="D39" s="767">
        <v>30.483793207000002</v>
      </c>
      <c r="E39" s="767">
        <v>31.859922221000001</v>
      </c>
      <c r="F39" s="767">
        <v>28.900375928999999</v>
      </c>
      <c r="G39" s="767">
        <v>28.135996255999999</v>
      </c>
      <c r="H39" s="767">
        <v>30.948132995999998</v>
      </c>
      <c r="I39" s="767">
        <v>32.797609037000001</v>
      </c>
      <c r="J39" s="767">
        <v>33.301281678000002</v>
      </c>
      <c r="K39" s="767">
        <v>29.568957430000001</v>
      </c>
      <c r="L39" s="767">
        <v>28.56793528</v>
      </c>
      <c r="M39" s="767">
        <v>30.096468641000001</v>
      </c>
      <c r="N39" s="767">
        <v>33.588409814000002</v>
      </c>
      <c r="O39" s="767">
        <v>32.923889725000002</v>
      </c>
      <c r="P39" s="767">
        <v>30.052827591</v>
      </c>
      <c r="Q39" s="767">
        <v>31.438041177999999</v>
      </c>
      <c r="R39" s="767">
        <v>29.982123329</v>
      </c>
      <c r="S39" s="767">
        <v>30.076866850999998</v>
      </c>
      <c r="T39" s="767">
        <v>32.290981502000001</v>
      </c>
      <c r="U39" s="767">
        <v>34.712595618000002</v>
      </c>
      <c r="V39" s="767">
        <v>33.674375423000001</v>
      </c>
      <c r="W39" s="767">
        <v>29.423708391000002</v>
      </c>
      <c r="X39" s="767">
        <v>28.151286671000001</v>
      </c>
      <c r="Y39" s="767">
        <v>29.587705557</v>
      </c>
      <c r="Z39" s="767">
        <v>35.357188200000003</v>
      </c>
      <c r="AA39" s="767">
        <v>35.909790479999998</v>
      </c>
      <c r="AB39" s="767">
        <v>29.688659225999999</v>
      </c>
      <c r="AC39" s="767">
        <v>31.227666331999998</v>
      </c>
      <c r="AD39" s="767">
        <v>29.345434836999999</v>
      </c>
      <c r="AE39" s="767">
        <v>30.244936921000001</v>
      </c>
      <c r="AF39" s="767">
        <v>32.716508765999997</v>
      </c>
      <c r="AG39" s="767">
        <v>36.543242007000003</v>
      </c>
      <c r="AH39" s="767">
        <v>33.760261112000002</v>
      </c>
      <c r="AI39" s="767">
        <v>30.243679070999999</v>
      </c>
      <c r="AJ39" s="767">
        <v>29.068814634999999</v>
      </c>
      <c r="AK39" s="767">
        <v>29.509695035</v>
      </c>
      <c r="AL39" s="767">
        <v>34.243940443</v>
      </c>
      <c r="AM39" s="767">
        <v>34.208725059000002</v>
      </c>
      <c r="AN39" s="767">
        <v>31.775788246000001</v>
      </c>
      <c r="AO39" s="767">
        <v>32.725701317000002</v>
      </c>
      <c r="AP39" s="767">
        <v>30.211232683999999</v>
      </c>
      <c r="AQ39" s="767">
        <v>31.492219922</v>
      </c>
      <c r="AR39" s="767">
        <v>33.827905145000003</v>
      </c>
      <c r="AS39" s="767">
        <v>37.351571776999997</v>
      </c>
      <c r="AT39" s="767">
        <v>35.685289015000002</v>
      </c>
      <c r="AU39" s="767">
        <v>31.263207069</v>
      </c>
      <c r="AV39" s="767">
        <v>28.416252050000001</v>
      </c>
      <c r="AW39" s="767">
        <v>30.00320017</v>
      </c>
      <c r="AX39" s="767">
        <v>32.266595000000002</v>
      </c>
      <c r="AY39" s="767">
        <v>33.817636350000001</v>
      </c>
      <c r="AZ39" s="767">
        <v>30.134883364</v>
      </c>
      <c r="BA39" s="767">
        <v>30.357569559000002</v>
      </c>
      <c r="BB39" s="767">
        <v>27.787906317000001</v>
      </c>
      <c r="BC39" s="767">
        <v>28.496359324</v>
      </c>
      <c r="BD39" s="767">
        <v>29.918734234999999</v>
      </c>
      <c r="BE39" s="767">
        <v>33.902272240999999</v>
      </c>
      <c r="BF39" s="767">
        <v>34.409941242000002</v>
      </c>
      <c r="BG39" s="767">
        <v>32.074010000000001</v>
      </c>
      <c r="BH39" s="767">
        <v>30.6448</v>
      </c>
      <c r="BI39" s="768">
        <v>28.81418</v>
      </c>
      <c r="BJ39" s="768">
        <v>34.21246</v>
      </c>
      <c r="BK39" s="768">
        <v>35.58</v>
      </c>
      <c r="BL39" s="768">
        <v>28.403410000000001</v>
      </c>
      <c r="BM39" s="768">
        <v>30.68966</v>
      </c>
      <c r="BN39" s="768">
        <v>29.411300000000001</v>
      </c>
      <c r="BO39" s="768">
        <v>29.513919999999999</v>
      </c>
      <c r="BP39" s="768">
        <v>32.351100000000002</v>
      </c>
      <c r="BQ39" s="768">
        <v>35.077550000000002</v>
      </c>
      <c r="BR39" s="768">
        <v>34.172899999999998</v>
      </c>
      <c r="BS39" s="768">
        <v>31.265969999999999</v>
      </c>
      <c r="BT39" s="768">
        <v>30.63129</v>
      </c>
      <c r="BU39" s="768">
        <v>29.006689999999999</v>
      </c>
      <c r="BV39" s="768">
        <v>34.528919999999999</v>
      </c>
    </row>
    <row r="40" spans="1:74" ht="11.1" customHeight="1" x14ac:dyDescent="0.2">
      <c r="A40" s="545" t="s">
        <v>1347</v>
      </c>
      <c r="B40" s="546" t="s">
        <v>1381</v>
      </c>
      <c r="C40" s="767">
        <v>88.902534279999998</v>
      </c>
      <c r="D40" s="767">
        <v>26.770894263999999</v>
      </c>
      <c r="E40" s="767">
        <v>28.086340009000001</v>
      </c>
      <c r="F40" s="767">
        <v>26.138691976</v>
      </c>
      <c r="G40" s="767">
        <v>26.765660035</v>
      </c>
      <c r="H40" s="767">
        <v>30.444849693999998</v>
      </c>
      <c r="I40" s="767">
        <v>32.614645238000001</v>
      </c>
      <c r="J40" s="767">
        <v>32.009049728000001</v>
      </c>
      <c r="K40" s="767">
        <v>28.004296802999999</v>
      </c>
      <c r="L40" s="767">
        <v>27.064561094999998</v>
      </c>
      <c r="M40" s="767">
        <v>28.307540096</v>
      </c>
      <c r="N40" s="767">
        <v>31.732437446999999</v>
      </c>
      <c r="O40" s="767">
        <v>30.643282103000001</v>
      </c>
      <c r="P40" s="767">
        <v>26.942187019999999</v>
      </c>
      <c r="Q40" s="767">
        <v>27.367456090000001</v>
      </c>
      <c r="R40" s="767">
        <v>25.176292766</v>
      </c>
      <c r="S40" s="767">
        <v>26.301331170000001</v>
      </c>
      <c r="T40" s="767">
        <v>29.777542781000001</v>
      </c>
      <c r="U40" s="767">
        <v>32.009801907000003</v>
      </c>
      <c r="V40" s="767">
        <v>31.493005445000001</v>
      </c>
      <c r="W40" s="767">
        <v>26.816639325000001</v>
      </c>
      <c r="X40" s="767">
        <v>26.406659491999999</v>
      </c>
      <c r="Y40" s="767">
        <v>26.323324750000001</v>
      </c>
      <c r="Z40" s="767">
        <v>33.070006360999997</v>
      </c>
      <c r="AA40" s="767">
        <v>33.468597893000002</v>
      </c>
      <c r="AB40" s="767">
        <v>27.104836252999998</v>
      </c>
      <c r="AC40" s="767">
        <v>26.499372268999998</v>
      </c>
      <c r="AD40" s="767">
        <v>25.637260281</v>
      </c>
      <c r="AE40" s="767">
        <v>26.955166091999999</v>
      </c>
      <c r="AF40" s="767">
        <v>29.485019586</v>
      </c>
      <c r="AG40" s="767">
        <v>33.357565082000001</v>
      </c>
      <c r="AH40" s="767">
        <v>31.900463849000001</v>
      </c>
      <c r="AI40" s="767">
        <v>26.984751597999999</v>
      </c>
      <c r="AJ40" s="767">
        <v>26.450127948999999</v>
      </c>
      <c r="AK40" s="767">
        <v>26.747978372999999</v>
      </c>
      <c r="AL40" s="767">
        <v>31.017969509</v>
      </c>
      <c r="AM40" s="767">
        <v>29.853880389</v>
      </c>
      <c r="AN40" s="767">
        <v>28.036812926</v>
      </c>
      <c r="AO40" s="767">
        <v>28.922860583999999</v>
      </c>
      <c r="AP40" s="767">
        <v>26.165843526</v>
      </c>
      <c r="AQ40" s="767">
        <v>27.075123100999999</v>
      </c>
      <c r="AR40" s="767">
        <v>29.183157322</v>
      </c>
      <c r="AS40" s="767">
        <v>33.651251658</v>
      </c>
      <c r="AT40" s="767">
        <v>32.525810108000002</v>
      </c>
      <c r="AU40" s="767">
        <v>27.129350749</v>
      </c>
      <c r="AV40" s="767">
        <v>27.049592234999999</v>
      </c>
      <c r="AW40" s="767">
        <v>28.030495949999999</v>
      </c>
      <c r="AX40" s="767">
        <v>30.477966199000001</v>
      </c>
      <c r="AY40" s="767">
        <v>31.225572353</v>
      </c>
      <c r="AZ40" s="767">
        <v>29.794260832999999</v>
      </c>
      <c r="BA40" s="767">
        <v>29.328912648999999</v>
      </c>
      <c r="BB40" s="767">
        <v>25.800216065000001</v>
      </c>
      <c r="BC40" s="767">
        <v>26.536201197</v>
      </c>
      <c r="BD40" s="767">
        <v>27.829485482999999</v>
      </c>
      <c r="BE40" s="767">
        <v>31.641420147000002</v>
      </c>
      <c r="BF40" s="767">
        <v>31.593100834000001</v>
      </c>
      <c r="BG40" s="767">
        <v>26.017316036</v>
      </c>
      <c r="BH40" s="767">
        <v>27.617422790999999</v>
      </c>
      <c r="BI40" s="768">
        <v>27.873940000000001</v>
      </c>
      <c r="BJ40" s="768">
        <v>31.294440000000002</v>
      </c>
      <c r="BK40" s="768">
        <v>31.83418</v>
      </c>
      <c r="BL40" s="768">
        <v>27.632619999999999</v>
      </c>
      <c r="BM40" s="768">
        <v>28.29372</v>
      </c>
      <c r="BN40" s="768">
        <v>25.63964</v>
      </c>
      <c r="BO40" s="768">
        <v>26.959499999999998</v>
      </c>
      <c r="BP40" s="768">
        <v>28.365480000000002</v>
      </c>
      <c r="BQ40" s="768">
        <v>32.675289999999997</v>
      </c>
      <c r="BR40" s="768">
        <v>31.342269999999999</v>
      </c>
      <c r="BS40" s="768">
        <v>26.05491</v>
      </c>
      <c r="BT40" s="768">
        <v>27.429680000000001</v>
      </c>
      <c r="BU40" s="768">
        <v>27.902059999999999</v>
      </c>
      <c r="BV40" s="768">
        <v>31.313859999999998</v>
      </c>
    </row>
    <row r="41" spans="1:74" ht="11.1" customHeight="1" x14ac:dyDescent="0.2">
      <c r="A41" s="565"/>
      <c r="B41" s="131" t="s">
        <v>1348</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249"/>
      <c r="BI41" s="360"/>
      <c r="BJ41" s="360"/>
      <c r="BK41" s="360"/>
      <c r="BL41" s="360"/>
      <c r="BM41" s="360"/>
      <c r="BN41" s="360"/>
      <c r="BO41" s="360"/>
      <c r="BP41" s="360"/>
      <c r="BQ41" s="360"/>
      <c r="BR41" s="360"/>
      <c r="BS41" s="360"/>
      <c r="BT41" s="360"/>
      <c r="BU41" s="360"/>
      <c r="BV41" s="360"/>
    </row>
    <row r="42" spans="1:74" ht="11.1" customHeight="1" x14ac:dyDescent="0.2">
      <c r="A42" s="545" t="s">
        <v>1349</v>
      </c>
      <c r="B42" s="546" t="s">
        <v>88</v>
      </c>
      <c r="C42" s="767">
        <v>6.0888550889999999</v>
      </c>
      <c r="D42" s="767">
        <v>1.616378396</v>
      </c>
      <c r="E42" s="767">
        <v>1.7578273529999999</v>
      </c>
      <c r="F42" s="767">
        <v>2.3401994269999999</v>
      </c>
      <c r="G42" s="767">
        <v>2.5354085030000002</v>
      </c>
      <c r="H42" s="767">
        <v>4.7996123700000002</v>
      </c>
      <c r="I42" s="767">
        <v>5.4604751890000003</v>
      </c>
      <c r="J42" s="767">
        <v>6.0749179360000003</v>
      </c>
      <c r="K42" s="767">
        <v>5.0533740610000004</v>
      </c>
      <c r="L42" s="767">
        <v>4.1512448370000001</v>
      </c>
      <c r="M42" s="767">
        <v>2.8298994080000002</v>
      </c>
      <c r="N42" s="767">
        <v>2.8938079879999998</v>
      </c>
      <c r="O42" s="767">
        <v>2.5389223859999999</v>
      </c>
      <c r="P42" s="767">
        <v>2.1984510390000001</v>
      </c>
      <c r="Q42" s="767">
        <v>2.330171204</v>
      </c>
      <c r="R42" s="767">
        <v>2.9919007830000002</v>
      </c>
      <c r="S42" s="767">
        <v>3.3335574179999998</v>
      </c>
      <c r="T42" s="767">
        <v>4.8553533590000004</v>
      </c>
      <c r="U42" s="767">
        <v>5.6856448840000002</v>
      </c>
      <c r="V42" s="767">
        <v>5.5799522059999997</v>
      </c>
      <c r="W42" s="767">
        <v>4.5771290950000001</v>
      </c>
      <c r="X42" s="767">
        <v>3.2779659290000001</v>
      </c>
      <c r="Y42" s="767">
        <v>1.9031269669999999</v>
      </c>
      <c r="Z42" s="767">
        <v>1.732164998</v>
      </c>
      <c r="AA42" s="767">
        <v>1.7053876059999999</v>
      </c>
      <c r="AB42" s="767">
        <v>1.0642680870000001</v>
      </c>
      <c r="AC42" s="767">
        <v>1.3054246970000001</v>
      </c>
      <c r="AD42" s="767">
        <v>2.2542027849999999</v>
      </c>
      <c r="AE42" s="767">
        <v>3.1656024760000001</v>
      </c>
      <c r="AF42" s="767">
        <v>4.3983111839999998</v>
      </c>
      <c r="AG42" s="767">
        <v>5.3742274480000001</v>
      </c>
      <c r="AH42" s="767">
        <v>4.9426186349999996</v>
      </c>
      <c r="AI42" s="767">
        <v>4.0509174650000004</v>
      </c>
      <c r="AJ42" s="767">
        <v>3.431134884</v>
      </c>
      <c r="AK42" s="767">
        <v>2.0490348219999999</v>
      </c>
      <c r="AL42" s="767">
        <v>2.7663687590000001</v>
      </c>
      <c r="AM42" s="767">
        <v>2.1459450040000001</v>
      </c>
      <c r="AN42" s="767">
        <v>1.9622146439999999</v>
      </c>
      <c r="AO42" s="767">
        <v>2.0740065040000002</v>
      </c>
      <c r="AP42" s="767">
        <v>2.906821705</v>
      </c>
      <c r="AQ42" s="767">
        <v>3.454841455</v>
      </c>
      <c r="AR42" s="767">
        <v>4.474138237</v>
      </c>
      <c r="AS42" s="767">
        <v>5.9291505559999997</v>
      </c>
      <c r="AT42" s="767">
        <v>6.2361152469999999</v>
      </c>
      <c r="AU42" s="767">
        <v>5.7401245879999996</v>
      </c>
      <c r="AV42" s="767">
        <v>4.7087584869999999</v>
      </c>
      <c r="AW42" s="767">
        <v>3.562257765</v>
      </c>
      <c r="AX42" s="767">
        <v>3.8983530960000001</v>
      </c>
      <c r="AY42" s="767">
        <v>3.6988218380000002</v>
      </c>
      <c r="AZ42" s="767">
        <v>3.3595951319999999</v>
      </c>
      <c r="BA42" s="767">
        <v>3.3866348949999998</v>
      </c>
      <c r="BB42" s="767">
        <v>3.7750641040000001</v>
      </c>
      <c r="BC42" s="767">
        <v>3.8059053509999998</v>
      </c>
      <c r="BD42" s="767">
        <v>5.1582601510000003</v>
      </c>
      <c r="BE42" s="767">
        <v>6.490205628</v>
      </c>
      <c r="BF42" s="767">
        <v>6.6795380949999998</v>
      </c>
      <c r="BG42" s="767">
        <v>4.6612970000000002</v>
      </c>
      <c r="BH42" s="767">
        <v>3.299153</v>
      </c>
      <c r="BI42" s="768">
        <v>2.072622</v>
      </c>
      <c r="BJ42" s="768">
        <v>2.3478680000000001</v>
      </c>
      <c r="BK42" s="768">
        <v>2.6656849999999999</v>
      </c>
      <c r="BL42" s="768">
        <v>1.589615</v>
      </c>
      <c r="BM42" s="768">
        <v>1.321253</v>
      </c>
      <c r="BN42" s="768">
        <v>2.136018</v>
      </c>
      <c r="BO42" s="768">
        <v>2.4565090000000001</v>
      </c>
      <c r="BP42" s="768">
        <v>3.9688279999999998</v>
      </c>
      <c r="BQ42" s="768">
        <v>6.605791</v>
      </c>
      <c r="BR42" s="768">
        <v>6.5526759999999999</v>
      </c>
      <c r="BS42" s="768">
        <v>5.8922549999999996</v>
      </c>
      <c r="BT42" s="768">
        <v>4.7880380000000002</v>
      </c>
      <c r="BU42" s="768">
        <v>3.025137</v>
      </c>
      <c r="BV42" s="768">
        <v>3.0119820000000002</v>
      </c>
    </row>
    <row r="43" spans="1:74" ht="11.1" customHeight="1" x14ac:dyDescent="0.2">
      <c r="A43" s="545" t="s">
        <v>1350</v>
      </c>
      <c r="B43" s="546" t="s">
        <v>87</v>
      </c>
      <c r="C43" s="767">
        <v>9.2942695959999995</v>
      </c>
      <c r="D43" s="767">
        <v>3.4918672960000001</v>
      </c>
      <c r="E43" s="767">
        <v>4.0968157039999999</v>
      </c>
      <c r="F43" s="767">
        <v>3.9798495319999998</v>
      </c>
      <c r="G43" s="767">
        <v>4.8674403460000004</v>
      </c>
      <c r="H43" s="767">
        <v>5.023054159</v>
      </c>
      <c r="I43" s="767">
        <v>5.5992688959999999</v>
      </c>
      <c r="J43" s="767">
        <v>5.2714376429999996</v>
      </c>
      <c r="K43" s="767">
        <v>4.7936433569999997</v>
      </c>
      <c r="L43" s="767">
        <v>4.7448020680000003</v>
      </c>
      <c r="M43" s="767">
        <v>4.2218517359999996</v>
      </c>
      <c r="N43" s="767">
        <v>4.4315930259999998</v>
      </c>
      <c r="O43" s="767">
        <v>4.2684609079999998</v>
      </c>
      <c r="P43" s="767">
        <v>2.9655406950000001</v>
      </c>
      <c r="Q43" s="767">
        <v>2.6362860100000001</v>
      </c>
      <c r="R43" s="767">
        <v>2.282842923</v>
      </c>
      <c r="S43" s="767">
        <v>3.3501699070000002</v>
      </c>
      <c r="T43" s="767">
        <v>4.635315608</v>
      </c>
      <c r="U43" s="767">
        <v>5.0011252329999998</v>
      </c>
      <c r="V43" s="767">
        <v>4.5348555279999996</v>
      </c>
      <c r="W43" s="767">
        <v>4.1167833739999997</v>
      </c>
      <c r="X43" s="767">
        <v>4.865083201</v>
      </c>
      <c r="Y43" s="767">
        <v>3.9365671519999998</v>
      </c>
      <c r="Z43" s="767">
        <v>4.8770423120000004</v>
      </c>
      <c r="AA43" s="767">
        <v>4.699195403</v>
      </c>
      <c r="AB43" s="767">
        <v>3.7994969169999999</v>
      </c>
      <c r="AC43" s="767">
        <v>3.8964121989999998</v>
      </c>
      <c r="AD43" s="767">
        <v>3.2280968699999999</v>
      </c>
      <c r="AE43" s="767">
        <v>3.3199084349999999</v>
      </c>
      <c r="AF43" s="767">
        <v>4.0055087489999996</v>
      </c>
      <c r="AG43" s="767">
        <v>4.8856146889999996</v>
      </c>
      <c r="AH43" s="767">
        <v>5.1417944520000001</v>
      </c>
      <c r="AI43" s="767">
        <v>4.0800545399999999</v>
      </c>
      <c r="AJ43" s="767">
        <v>3.9716142830000001</v>
      </c>
      <c r="AK43" s="767">
        <v>4.131829808</v>
      </c>
      <c r="AL43" s="767">
        <v>3.5524894109999998</v>
      </c>
      <c r="AM43" s="767">
        <v>3.4424519060000001</v>
      </c>
      <c r="AN43" s="767">
        <v>2.7884049559999999</v>
      </c>
      <c r="AO43" s="767">
        <v>3.0634127339999999</v>
      </c>
      <c r="AP43" s="767">
        <v>2.6033767000000001</v>
      </c>
      <c r="AQ43" s="767">
        <v>2.9007739770000001</v>
      </c>
      <c r="AR43" s="767">
        <v>3.4305423020000001</v>
      </c>
      <c r="AS43" s="767">
        <v>4.6330677979999999</v>
      </c>
      <c r="AT43" s="767">
        <v>4.4154459340000001</v>
      </c>
      <c r="AU43" s="767">
        <v>3.8782082939999998</v>
      </c>
      <c r="AV43" s="767">
        <v>3.5763001339999998</v>
      </c>
      <c r="AW43" s="767">
        <v>3.9328648130000001</v>
      </c>
      <c r="AX43" s="767">
        <v>4.2012941289999999</v>
      </c>
      <c r="AY43" s="767">
        <v>3.6009591809999999</v>
      </c>
      <c r="AZ43" s="767">
        <v>3.717157592</v>
      </c>
      <c r="BA43" s="767">
        <v>2.3894224510000002</v>
      </c>
      <c r="BB43" s="767">
        <v>2.1952918389999998</v>
      </c>
      <c r="BC43" s="767">
        <v>2.4753295629999998</v>
      </c>
      <c r="BD43" s="767">
        <v>3.1904522879999999</v>
      </c>
      <c r="BE43" s="767">
        <v>4.0670083730000002</v>
      </c>
      <c r="BF43" s="767">
        <v>4.2599531449999999</v>
      </c>
      <c r="BG43" s="767">
        <v>3.5007549999999998</v>
      </c>
      <c r="BH43" s="767">
        <v>4.1710849999999997</v>
      </c>
      <c r="BI43" s="768">
        <v>3.4555470000000001</v>
      </c>
      <c r="BJ43" s="768">
        <v>4.2756590000000001</v>
      </c>
      <c r="BK43" s="768">
        <v>3.1137999999999999</v>
      </c>
      <c r="BL43" s="768">
        <v>2.6238990000000002</v>
      </c>
      <c r="BM43" s="768">
        <v>2.1387489999999998</v>
      </c>
      <c r="BN43" s="768">
        <v>2.610414</v>
      </c>
      <c r="BO43" s="768">
        <v>2.8290760000000001</v>
      </c>
      <c r="BP43" s="768">
        <v>2.926132</v>
      </c>
      <c r="BQ43" s="768">
        <v>3.1102439999999998</v>
      </c>
      <c r="BR43" s="768">
        <v>2.9837159999999998</v>
      </c>
      <c r="BS43" s="768">
        <v>2.7638289999999999</v>
      </c>
      <c r="BT43" s="768">
        <v>2.9144679999999998</v>
      </c>
      <c r="BU43" s="768">
        <v>2.5328270000000002</v>
      </c>
      <c r="BV43" s="768">
        <v>3.0107349999999999</v>
      </c>
    </row>
    <row r="44" spans="1:74" ht="11.1" customHeight="1" x14ac:dyDescent="0.2">
      <c r="A44" s="545" t="s">
        <v>1351</v>
      </c>
      <c r="B44" s="548" t="s">
        <v>90</v>
      </c>
      <c r="C44" s="767">
        <v>8.5175079999999994</v>
      </c>
      <c r="D44" s="767">
        <v>2.6827939999999999</v>
      </c>
      <c r="E44" s="767">
        <v>2.967724</v>
      </c>
      <c r="F44" s="767">
        <v>2.0066570000000001</v>
      </c>
      <c r="G44" s="767">
        <v>2.7641439999999999</v>
      </c>
      <c r="H44" s="767">
        <v>2.849011</v>
      </c>
      <c r="I44" s="767">
        <v>2.9445459999999999</v>
      </c>
      <c r="J44" s="767">
        <v>2.9287420000000002</v>
      </c>
      <c r="K44" s="767">
        <v>2.8402349999999998</v>
      </c>
      <c r="L44" s="767">
        <v>2.2448630000000001</v>
      </c>
      <c r="M44" s="767">
        <v>2.3373179999999998</v>
      </c>
      <c r="N44" s="767">
        <v>2.9859710000000002</v>
      </c>
      <c r="O44" s="767">
        <v>3.0023249999999999</v>
      </c>
      <c r="P44" s="767">
        <v>2.7934230000000002</v>
      </c>
      <c r="Q44" s="767">
        <v>3.0077289999999999</v>
      </c>
      <c r="R44" s="767">
        <v>2.1593399999999998</v>
      </c>
      <c r="S44" s="767">
        <v>2.3935070000000001</v>
      </c>
      <c r="T44" s="767">
        <v>2.8393980000000001</v>
      </c>
      <c r="U44" s="767">
        <v>2.896109</v>
      </c>
      <c r="V44" s="767">
        <v>2.9386739999999998</v>
      </c>
      <c r="W44" s="767">
        <v>2.5073289999999999</v>
      </c>
      <c r="X44" s="767">
        <v>2.196021</v>
      </c>
      <c r="Y44" s="767">
        <v>2.6605780000000001</v>
      </c>
      <c r="Z44" s="767">
        <v>2.983044</v>
      </c>
      <c r="AA44" s="767">
        <v>2.9800170000000001</v>
      </c>
      <c r="AB44" s="767">
        <v>2.6837430000000002</v>
      </c>
      <c r="AC44" s="767">
        <v>2.9690409999999998</v>
      </c>
      <c r="AD44" s="767">
        <v>2.1221329999999998</v>
      </c>
      <c r="AE44" s="767">
        <v>2.3508260000000001</v>
      </c>
      <c r="AF44" s="767">
        <v>2.8133330000000001</v>
      </c>
      <c r="AG44" s="767">
        <v>2.8534419999999998</v>
      </c>
      <c r="AH44" s="767">
        <v>2.9345370000000002</v>
      </c>
      <c r="AI44" s="767">
        <v>2.852833</v>
      </c>
      <c r="AJ44" s="767">
        <v>2.1625420000000002</v>
      </c>
      <c r="AK44" s="767">
        <v>2.633429</v>
      </c>
      <c r="AL44" s="767">
        <v>2.9842620000000002</v>
      </c>
      <c r="AM44" s="767">
        <v>2.9840309999999999</v>
      </c>
      <c r="AN44" s="767">
        <v>2.5560510000000001</v>
      </c>
      <c r="AO44" s="767">
        <v>2.9774259999999999</v>
      </c>
      <c r="AP44" s="767">
        <v>1.9626060000000001</v>
      </c>
      <c r="AQ44" s="767">
        <v>2.6302530000000002</v>
      </c>
      <c r="AR44" s="767">
        <v>2.750299</v>
      </c>
      <c r="AS44" s="767">
        <v>2.7303090000000001</v>
      </c>
      <c r="AT44" s="767">
        <v>2.923384</v>
      </c>
      <c r="AU44" s="767">
        <v>2.8075549999999998</v>
      </c>
      <c r="AV44" s="767">
        <v>2.1016370000000002</v>
      </c>
      <c r="AW44" s="767">
        <v>1.9041889999999999</v>
      </c>
      <c r="AX44" s="767">
        <v>2.7695189999999998</v>
      </c>
      <c r="AY44" s="767">
        <v>2.9782630000000001</v>
      </c>
      <c r="AZ44" s="767">
        <v>2.6863440000000001</v>
      </c>
      <c r="BA44" s="767">
        <v>2.9667379999999999</v>
      </c>
      <c r="BB44" s="767">
        <v>2.0633629999999998</v>
      </c>
      <c r="BC44" s="767">
        <v>2.6435789999999999</v>
      </c>
      <c r="BD44" s="767">
        <v>2.8539889999999999</v>
      </c>
      <c r="BE44" s="767">
        <v>2.9360569999999999</v>
      </c>
      <c r="BF44" s="767">
        <v>2.7815319999999999</v>
      </c>
      <c r="BG44" s="767">
        <v>2.8510800000000001</v>
      </c>
      <c r="BH44" s="767">
        <v>2.0331700000000001</v>
      </c>
      <c r="BI44" s="768">
        <v>2.7568899999999998</v>
      </c>
      <c r="BJ44" s="768">
        <v>2.98081</v>
      </c>
      <c r="BK44" s="768">
        <v>2.9830299999999998</v>
      </c>
      <c r="BL44" s="768">
        <v>2.7558799999999999</v>
      </c>
      <c r="BM44" s="768">
        <v>2.9760399999999998</v>
      </c>
      <c r="BN44" s="768">
        <v>2.04027</v>
      </c>
      <c r="BO44" s="768">
        <v>2.5847799999999999</v>
      </c>
      <c r="BP44" s="768">
        <v>2.8197800000000002</v>
      </c>
      <c r="BQ44" s="768">
        <v>2.8700600000000001</v>
      </c>
      <c r="BR44" s="768">
        <v>2.9269699999999998</v>
      </c>
      <c r="BS44" s="768">
        <v>2.7684799999999998</v>
      </c>
      <c r="BT44" s="768">
        <v>2.1289899999999999</v>
      </c>
      <c r="BU44" s="768">
        <v>2.5974200000000001</v>
      </c>
      <c r="BV44" s="768">
        <v>2.98081</v>
      </c>
    </row>
    <row r="45" spans="1:74" ht="11.1" customHeight="1" x14ac:dyDescent="0.2">
      <c r="A45" s="545" t="s">
        <v>1352</v>
      </c>
      <c r="B45" s="548" t="s">
        <v>1276</v>
      </c>
      <c r="C45" s="767">
        <v>2.918429653</v>
      </c>
      <c r="D45" s="767">
        <v>0.71331600100000003</v>
      </c>
      <c r="E45" s="767">
        <v>1.0004563280000001</v>
      </c>
      <c r="F45" s="767">
        <v>1.048183847</v>
      </c>
      <c r="G45" s="767">
        <v>1.0580741899999999</v>
      </c>
      <c r="H45" s="767">
        <v>1.1592436939999999</v>
      </c>
      <c r="I45" s="767">
        <v>1.2600386779999999</v>
      </c>
      <c r="J45" s="767">
        <v>1.1389131729999999</v>
      </c>
      <c r="K45" s="767">
        <v>0.99230462600000002</v>
      </c>
      <c r="L45" s="767">
        <v>0.78113896199999999</v>
      </c>
      <c r="M45" s="767">
        <v>0.71495845599999996</v>
      </c>
      <c r="N45" s="767">
        <v>0.82830547099999996</v>
      </c>
      <c r="O45" s="767">
        <v>0.82944169599999995</v>
      </c>
      <c r="P45" s="767">
        <v>0.85061554800000005</v>
      </c>
      <c r="Q45" s="767">
        <v>1.1874049470000001</v>
      </c>
      <c r="R45" s="767">
        <v>1.155912866</v>
      </c>
      <c r="S45" s="767">
        <v>1.21371395</v>
      </c>
      <c r="T45" s="767">
        <v>1.3086763619999999</v>
      </c>
      <c r="U45" s="767">
        <v>1.4290164540000001</v>
      </c>
      <c r="V45" s="767">
        <v>1.270883558</v>
      </c>
      <c r="W45" s="767">
        <v>1.0551283709999999</v>
      </c>
      <c r="X45" s="767">
        <v>0.81500236400000003</v>
      </c>
      <c r="Y45" s="767">
        <v>0.83440010899999995</v>
      </c>
      <c r="Z45" s="767">
        <v>0.97532177499999995</v>
      </c>
      <c r="AA45" s="767">
        <v>1.2417831239999999</v>
      </c>
      <c r="AB45" s="767">
        <v>1.269145119</v>
      </c>
      <c r="AC45" s="767">
        <v>1.3888320869999999</v>
      </c>
      <c r="AD45" s="767">
        <v>1.3969148339999999</v>
      </c>
      <c r="AE45" s="767">
        <v>1.565012683</v>
      </c>
      <c r="AF45" s="767">
        <v>1.5219336489999999</v>
      </c>
      <c r="AG45" s="767">
        <v>1.520668385</v>
      </c>
      <c r="AH45" s="767">
        <v>1.398767957</v>
      </c>
      <c r="AI45" s="767">
        <v>1.1031900619999999</v>
      </c>
      <c r="AJ45" s="767">
        <v>0.96455202200000001</v>
      </c>
      <c r="AK45" s="767">
        <v>0.91126113099999995</v>
      </c>
      <c r="AL45" s="767">
        <v>0.92538494699999996</v>
      </c>
      <c r="AM45" s="767">
        <v>0.88370093999999999</v>
      </c>
      <c r="AN45" s="767">
        <v>0.936545446</v>
      </c>
      <c r="AO45" s="767">
        <v>1.050144382</v>
      </c>
      <c r="AP45" s="767">
        <v>1.2151348120000001</v>
      </c>
      <c r="AQ45" s="767">
        <v>1.394880516</v>
      </c>
      <c r="AR45" s="767">
        <v>1.424383164</v>
      </c>
      <c r="AS45" s="767">
        <v>1.4364541390000001</v>
      </c>
      <c r="AT45" s="767">
        <v>1.280923668</v>
      </c>
      <c r="AU45" s="767">
        <v>1.0172657919999999</v>
      </c>
      <c r="AV45" s="767">
        <v>0.88556844899999998</v>
      </c>
      <c r="AW45" s="767">
        <v>0.78557617800000001</v>
      </c>
      <c r="AX45" s="767">
        <v>0.73683251400000005</v>
      </c>
      <c r="AY45" s="767">
        <v>0.75401026699999996</v>
      </c>
      <c r="AZ45" s="767">
        <v>0.83719259000000001</v>
      </c>
      <c r="BA45" s="767">
        <v>1.418001013</v>
      </c>
      <c r="BB45" s="767">
        <v>1.4847154970000001</v>
      </c>
      <c r="BC45" s="767">
        <v>1.3601179400000001</v>
      </c>
      <c r="BD45" s="767">
        <v>1.497964646</v>
      </c>
      <c r="BE45" s="767">
        <v>1.4958999799999999</v>
      </c>
      <c r="BF45" s="767">
        <v>1.400239564</v>
      </c>
      <c r="BG45" s="767">
        <v>0.74361160000000004</v>
      </c>
      <c r="BH45" s="767">
        <v>0.66432919999999995</v>
      </c>
      <c r="BI45" s="768">
        <v>0.70200850000000004</v>
      </c>
      <c r="BJ45" s="768">
        <v>0.6151527</v>
      </c>
      <c r="BK45" s="768">
        <v>0.71190609999999999</v>
      </c>
      <c r="BL45" s="768">
        <v>0.81464939999999997</v>
      </c>
      <c r="BM45" s="768">
        <v>1.22742</v>
      </c>
      <c r="BN45" s="768">
        <v>1.3372189999999999</v>
      </c>
      <c r="BO45" s="768">
        <v>1.1675979999999999</v>
      </c>
      <c r="BP45" s="768">
        <v>1.276988</v>
      </c>
      <c r="BQ45" s="768">
        <v>1.439932</v>
      </c>
      <c r="BR45" s="768">
        <v>1.3778349999999999</v>
      </c>
      <c r="BS45" s="768">
        <v>0.64919119999999997</v>
      </c>
      <c r="BT45" s="768">
        <v>0.62743360000000004</v>
      </c>
      <c r="BU45" s="768">
        <v>0.63724749999999997</v>
      </c>
      <c r="BV45" s="768">
        <v>0.62655309999999997</v>
      </c>
    </row>
    <row r="46" spans="1:74" ht="11.1" customHeight="1" x14ac:dyDescent="0.2">
      <c r="A46" s="545" t="s">
        <v>1353</v>
      </c>
      <c r="B46" s="548" t="s">
        <v>1379</v>
      </c>
      <c r="C46" s="767">
        <v>2.080060333</v>
      </c>
      <c r="D46" s="767">
        <v>0.36227717799999998</v>
      </c>
      <c r="E46" s="767">
        <v>0.40831047999999998</v>
      </c>
      <c r="F46" s="767">
        <v>0.53342909000000005</v>
      </c>
      <c r="G46" s="767">
        <v>0.51630526200000004</v>
      </c>
      <c r="H46" s="767">
        <v>0.46325530199999998</v>
      </c>
      <c r="I46" s="767">
        <v>0.44031199300000001</v>
      </c>
      <c r="J46" s="767">
        <v>0.463189664</v>
      </c>
      <c r="K46" s="767">
        <v>0.40769277199999998</v>
      </c>
      <c r="L46" s="767">
        <v>0.38930504700000002</v>
      </c>
      <c r="M46" s="767">
        <v>0.43877305700000002</v>
      </c>
      <c r="N46" s="767">
        <v>0.43827608400000001</v>
      </c>
      <c r="O46" s="767">
        <v>0.39348639699999999</v>
      </c>
      <c r="P46" s="767">
        <v>0.43625697699999999</v>
      </c>
      <c r="Q46" s="767">
        <v>0.52598362300000001</v>
      </c>
      <c r="R46" s="767">
        <v>0.51342924099999998</v>
      </c>
      <c r="S46" s="767">
        <v>0.60063650199999996</v>
      </c>
      <c r="T46" s="767">
        <v>0.49100806600000002</v>
      </c>
      <c r="U46" s="767">
        <v>0.562469055</v>
      </c>
      <c r="V46" s="767">
        <v>0.423529392</v>
      </c>
      <c r="W46" s="767">
        <v>0.46242581999999999</v>
      </c>
      <c r="X46" s="767">
        <v>0.50840240599999997</v>
      </c>
      <c r="Y46" s="767">
        <v>0.45096388700000001</v>
      </c>
      <c r="Z46" s="767">
        <v>0.44699460499999999</v>
      </c>
      <c r="AA46" s="767">
        <v>0.356819357</v>
      </c>
      <c r="AB46" s="767">
        <v>0.40896232599999999</v>
      </c>
      <c r="AC46" s="767">
        <v>0.59085163699999999</v>
      </c>
      <c r="AD46" s="767">
        <v>0.66879270400000002</v>
      </c>
      <c r="AE46" s="767">
        <v>0.73187223599999995</v>
      </c>
      <c r="AF46" s="767">
        <v>0.79442235900000002</v>
      </c>
      <c r="AG46" s="767">
        <v>0.548796536</v>
      </c>
      <c r="AH46" s="767">
        <v>0.595880831</v>
      </c>
      <c r="AI46" s="767">
        <v>0.67411379699999996</v>
      </c>
      <c r="AJ46" s="767">
        <v>0.73961724299999998</v>
      </c>
      <c r="AK46" s="767">
        <v>0.59565473599999996</v>
      </c>
      <c r="AL46" s="767">
        <v>0.540712101</v>
      </c>
      <c r="AM46" s="767">
        <v>0.59768081299999998</v>
      </c>
      <c r="AN46" s="767">
        <v>0.64581951299999996</v>
      </c>
      <c r="AO46" s="767">
        <v>0.78138629599999998</v>
      </c>
      <c r="AP46" s="767">
        <v>0.90556434200000002</v>
      </c>
      <c r="AQ46" s="767">
        <v>0.89868231799999998</v>
      </c>
      <c r="AR46" s="767">
        <v>0.90830883900000003</v>
      </c>
      <c r="AS46" s="767">
        <v>0.72295762200000002</v>
      </c>
      <c r="AT46" s="767">
        <v>0.768377545</v>
      </c>
      <c r="AU46" s="767">
        <v>0.76799748300000004</v>
      </c>
      <c r="AV46" s="767">
        <v>0.69484177599999997</v>
      </c>
      <c r="AW46" s="767">
        <v>0.71432477999999999</v>
      </c>
      <c r="AX46" s="767">
        <v>0.609878484</v>
      </c>
      <c r="AY46" s="767">
        <v>0.61365346099999996</v>
      </c>
      <c r="AZ46" s="767">
        <v>0.65839828700000003</v>
      </c>
      <c r="BA46" s="767">
        <v>0.79332707000000002</v>
      </c>
      <c r="BB46" s="767">
        <v>0.904744891</v>
      </c>
      <c r="BC46" s="767">
        <v>0.93117882100000005</v>
      </c>
      <c r="BD46" s="767">
        <v>0.92859371300000004</v>
      </c>
      <c r="BE46" s="767">
        <v>0.90817928699999995</v>
      </c>
      <c r="BF46" s="767">
        <v>0.896322599</v>
      </c>
      <c r="BG46" s="767">
        <v>0.84955449999999999</v>
      </c>
      <c r="BH46" s="767">
        <v>0.78696270000000001</v>
      </c>
      <c r="BI46" s="768">
        <v>0.79246640000000002</v>
      </c>
      <c r="BJ46" s="768">
        <v>0.65678619999999999</v>
      </c>
      <c r="BK46" s="768">
        <v>0.69734149999999995</v>
      </c>
      <c r="BL46" s="768">
        <v>0.80498809999999998</v>
      </c>
      <c r="BM46" s="768">
        <v>0.85412509999999997</v>
      </c>
      <c r="BN46" s="768">
        <v>0.96302860000000001</v>
      </c>
      <c r="BO46" s="768">
        <v>0.98310419999999998</v>
      </c>
      <c r="BP46" s="768">
        <v>0.93516189999999999</v>
      </c>
      <c r="BQ46" s="768">
        <v>0.97385809999999995</v>
      </c>
      <c r="BR46" s="768">
        <v>0.8549833</v>
      </c>
      <c r="BS46" s="768">
        <v>0.85469779999999995</v>
      </c>
      <c r="BT46" s="768">
        <v>0.79012830000000001</v>
      </c>
      <c r="BU46" s="768">
        <v>0.80508409999999997</v>
      </c>
      <c r="BV46" s="768">
        <v>0.72057159999999998</v>
      </c>
    </row>
    <row r="47" spans="1:74" ht="11.1" customHeight="1" x14ac:dyDescent="0.2">
      <c r="A47" s="545" t="s">
        <v>1354</v>
      </c>
      <c r="B47" s="546" t="s">
        <v>1380</v>
      </c>
      <c r="C47" s="767">
        <v>-4.4880322E-2</v>
      </c>
      <c r="D47" s="767">
        <v>4.5686379999999999E-3</v>
      </c>
      <c r="E47" s="767">
        <v>1.4773729999999999E-3</v>
      </c>
      <c r="F47" s="767">
        <v>1.4342417E-2</v>
      </c>
      <c r="G47" s="767">
        <v>1.7231178999999999E-2</v>
      </c>
      <c r="H47" s="767">
        <v>3.3811824999999997E-2</v>
      </c>
      <c r="I47" s="767">
        <v>3.5370553999999998E-2</v>
      </c>
      <c r="J47" s="767">
        <v>3.040168E-2</v>
      </c>
      <c r="K47" s="767">
        <v>1.2749017E-2</v>
      </c>
      <c r="L47" s="767">
        <v>1.1865974E-2</v>
      </c>
      <c r="M47" s="767">
        <v>3.3002800000000001E-3</v>
      </c>
      <c r="N47" s="767">
        <v>3.467768E-3</v>
      </c>
      <c r="O47" s="767">
        <v>3.13963E-4</v>
      </c>
      <c r="P47" s="767">
        <v>-2.2103069999999999E-3</v>
      </c>
      <c r="Q47" s="767">
        <v>2.439077E-3</v>
      </c>
      <c r="R47" s="767">
        <v>1.8236447999999999E-2</v>
      </c>
      <c r="S47" s="767">
        <v>1.7088503000000001E-2</v>
      </c>
      <c r="T47" s="767">
        <v>3.5499833000000001E-2</v>
      </c>
      <c r="U47" s="767">
        <v>3.4739752999999998E-2</v>
      </c>
      <c r="V47" s="767">
        <v>1.8630739E-2</v>
      </c>
      <c r="W47" s="767">
        <v>8.7688430000000001E-3</v>
      </c>
      <c r="X47" s="767">
        <v>-1.580237E-3</v>
      </c>
      <c r="Y47" s="767">
        <v>-7.0555399999999999E-3</v>
      </c>
      <c r="Z47" s="767">
        <v>-1.2829448E-2</v>
      </c>
      <c r="AA47" s="767">
        <v>-1.9561562000000001E-2</v>
      </c>
      <c r="AB47" s="767">
        <v>-8.7187440000000005E-3</v>
      </c>
      <c r="AC47" s="767">
        <v>-1.3750887E-2</v>
      </c>
      <c r="AD47" s="767">
        <v>-1.2735888000000001E-2</v>
      </c>
      <c r="AE47" s="767">
        <v>-3.7559899999999998E-3</v>
      </c>
      <c r="AF47" s="767">
        <v>8.85204E-4</v>
      </c>
      <c r="AG47" s="767">
        <v>1.9025144000000001E-2</v>
      </c>
      <c r="AH47" s="767">
        <v>1.740566E-2</v>
      </c>
      <c r="AI47" s="767">
        <v>6.1514209999999998E-3</v>
      </c>
      <c r="AJ47" s="767">
        <v>-8.059854E-3</v>
      </c>
      <c r="AK47" s="767">
        <v>-1.4216571000000001E-2</v>
      </c>
      <c r="AL47" s="767">
        <v>-1.8655728999999999E-2</v>
      </c>
      <c r="AM47" s="767">
        <v>-2.103588E-2</v>
      </c>
      <c r="AN47" s="767">
        <v>-8.5587969999999999E-3</v>
      </c>
      <c r="AO47" s="767">
        <v>-1.5425744E-2</v>
      </c>
      <c r="AP47" s="767">
        <v>3.1951530000000001E-3</v>
      </c>
      <c r="AQ47" s="767">
        <v>1.4615390000000001E-2</v>
      </c>
      <c r="AR47" s="767">
        <v>2.9652300999999999E-2</v>
      </c>
      <c r="AS47" s="767">
        <v>2.8464146999999999E-2</v>
      </c>
      <c r="AT47" s="767">
        <v>1.8255877E-2</v>
      </c>
      <c r="AU47" s="767">
        <v>1.865298E-3</v>
      </c>
      <c r="AV47" s="767">
        <v>-1.1164762999999999E-2</v>
      </c>
      <c r="AW47" s="767">
        <v>-1.3567304000000001E-2</v>
      </c>
      <c r="AX47" s="767">
        <v>-2.5084507999999998E-2</v>
      </c>
      <c r="AY47" s="767">
        <v>-1.8982012999999999E-2</v>
      </c>
      <c r="AZ47" s="767">
        <v>-2.9931171999999999E-2</v>
      </c>
      <c r="BA47" s="767">
        <v>-3.7006499999999999E-4</v>
      </c>
      <c r="BB47" s="767">
        <v>5.390008E-3</v>
      </c>
      <c r="BC47" s="767">
        <v>1.3810927000000001E-2</v>
      </c>
      <c r="BD47" s="767">
        <v>7.72268E-3</v>
      </c>
      <c r="BE47" s="767">
        <v>3.0744964E-2</v>
      </c>
      <c r="BF47" s="767">
        <v>3.3968970000000001E-2</v>
      </c>
      <c r="BG47" s="767">
        <v>-5.0991899999999995E-4</v>
      </c>
      <c r="BH47" s="767">
        <v>-1.12982E-2</v>
      </c>
      <c r="BI47" s="768">
        <v>-1.4589899999999999E-2</v>
      </c>
      <c r="BJ47" s="768">
        <v>-2.44627E-2</v>
      </c>
      <c r="BK47" s="768">
        <v>-1.8601300000000001E-2</v>
      </c>
      <c r="BL47" s="768">
        <v>-2.80054E-2</v>
      </c>
      <c r="BM47" s="768">
        <v>-5.1845399999999996E-3</v>
      </c>
      <c r="BN47" s="768">
        <v>4.4338199999999998E-3</v>
      </c>
      <c r="BO47" s="768">
        <v>1.6358600000000001E-2</v>
      </c>
      <c r="BP47" s="768">
        <v>4.7108599999999999E-3</v>
      </c>
      <c r="BQ47" s="768">
        <v>2.7931000000000001E-2</v>
      </c>
      <c r="BR47" s="768">
        <v>2.9231300000000002E-2</v>
      </c>
      <c r="BS47" s="768">
        <v>-4.238E-4</v>
      </c>
      <c r="BT47" s="768">
        <v>-1.13115E-2</v>
      </c>
      <c r="BU47" s="768">
        <v>-1.4537400000000001E-2</v>
      </c>
      <c r="BV47" s="768">
        <v>-2.44394E-2</v>
      </c>
    </row>
    <row r="48" spans="1:74" ht="11.1" customHeight="1" x14ac:dyDescent="0.2">
      <c r="A48" s="545" t="s">
        <v>1355</v>
      </c>
      <c r="B48" s="546" t="s">
        <v>1280</v>
      </c>
      <c r="C48" s="767">
        <v>28.854242349</v>
      </c>
      <c r="D48" s="767">
        <v>8.8712015090000005</v>
      </c>
      <c r="E48" s="767">
        <v>10.232611238</v>
      </c>
      <c r="F48" s="767">
        <v>9.9226613130000008</v>
      </c>
      <c r="G48" s="767">
        <v>11.75860348</v>
      </c>
      <c r="H48" s="767">
        <v>14.32798835</v>
      </c>
      <c r="I48" s="767">
        <v>15.74001131</v>
      </c>
      <c r="J48" s="767">
        <v>15.907602096</v>
      </c>
      <c r="K48" s="767">
        <v>14.099998833000001</v>
      </c>
      <c r="L48" s="767">
        <v>12.323219888000001</v>
      </c>
      <c r="M48" s="767">
        <v>10.546100937</v>
      </c>
      <c r="N48" s="767">
        <v>11.581421337</v>
      </c>
      <c r="O48" s="767">
        <v>11.03295035</v>
      </c>
      <c r="P48" s="767">
        <v>9.2420769519999997</v>
      </c>
      <c r="Q48" s="767">
        <v>9.6900138610000006</v>
      </c>
      <c r="R48" s="767">
        <v>9.1216622610000009</v>
      </c>
      <c r="S48" s="767">
        <v>10.90867328</v>
      </c>
      <c r="T48" s="767">
        <v>14.165251228000001</v>
      </c>
      <c r="U48" s="767">
        <v>15.609104379</v>
      </c>
      <c r="V48" s="767">
        <v>14.766525422999999</v>
      </c>
      <c r="W48" s="767">
        <v>12.727564503</v>
      </c>
      <c r="X48" s="767">
        <v>11.660894663000001</v>
      </c>
      <c r="Y48" s="767">
        <v>9.7785805749999994</v>
      </c>
      <c r="Z48" s="767">
        <v>11.001738242</v>
      </c>
      <c r="AA48" s="767">
        <v>10.963640928</v>
      </c>
      <c r="AB48" s="767">
        <v>9.2168967049999999</v>
      </c>
      <c r="AC48" s="767">
        <v>10.136810733000001</v>
      </c>
      <c r="AD48" s="767">
        <v>9.657404305</v>
      </c>
      <c r="AE48" s="767">
        <v>11.12946584</v>
      </c>
      <c r="AF48" s="767">
        <v>13.534394145</v>
      </c>
      <c r="AG48" s="767">
        <v>15.201774201999999</v>
      </c>
      <c r="AH48" s="767">
        <v>15.031004534999999</v>
      </c>
      <c r="AI48" s="767">
        <v>12.767260285000001</v>
      </c>
      <c r="AJ48" s="767">
        <v>11.261400578</v>
      </c>
      <c r="AK48" s="767">
        <v>10.306992925999999</v>
      </c>
      <c r="AL48" s="767">
        <v>10.750561489000001</v>
      </c>
      <c r="AM48" s="767">
        <v>10.032773783</v>
      </c>
      <c r="AN48" s="767">
        <v>8.8804767620000007</v>
      </c>
      <c r="AO48" s="767">
        <v>9.9309501719999993</v>
      </c>
      <c r="AP48" s="767">
        <v>9.5966987120000002</v>
      </c>
      <c r="AQ48" s="767">
        <v>11.294046656000001</v>
      </c>
      <c r="AR48" s="767">
        <v>13.017323843</v>
      </c>
      <c r="AS48" s="767">
        <v>15.480403261999999</v>
      </c>
      <c r="AT48" s="767">
        <v>15.642502271</v>
      </c>
      <c r="AU48" s="767">
        <v>14.213016455</v>
      </c>
      <c r="AV48" s="767">
        <v>11.955941083000001</v>
      </c>
      <c r="AW48" s="767">
        <v>10.885645232</v>
      </c>
      <c r="AX48" s="767">
        <v>12.190792715000001</v>
      </c>
      <c r="AY48" s="767">
        <v>11.626725734000001</v>
      </c>
      <c r="AZ48" s="767">
        <v>11.228756429000001</v>
      </c>
      <c r="BA48" s="767">
        <v>10.953753364000001</v>
      </c>
      <c r="BB48" s="767">
        <v>10.428569338999999</v>
      </c>
      <c r="BC48" s="767">
        <v>11.229921601999999</v>
      </c>
      <c r="BD48" s="767">
        <v>13.636982478</v>
      </c>
      <c r="BE48" s="767">
        <v>15.928095232</v>
      </c>
      <c r="BF48" s="767">
        <v>16.051554372999998</v>
      </c>
      <c r="BG48" s="767">
        <v>12.605790000000001</v>
      </c>
      <c r="BH48" s="767">
        <v>10.9434</v>
      </c>
      <c r="BI48" s="768">
        <v>9.7649430000000006</v>
      </c>
      <c r="BJ48" s="768">
        <v>10.85181</v>
      </c>
      <c r="BK48" s="768">
        <v>10.15316</v>
      </c>
      <c r="BL48" s="768">
        <v>8.561026</v>
      </c>
      <c r="BM48" s="768">
        <v>8.5124030000000008</v>
      </c>
      <c r="BN48" s="768">
        <v>9.0913830000000004</v>
      </c>
      <c r="BO48" s="768">
        <v>10.037430000000001</v>
      </c>
      <c r="BP48" s="768">
        <v>11.9316</v>
      </c>
      <c r="BQ48" s="768">
        <v>15.02782</v>
      </c>
      <c r="BR48" s="768">
        <v>14.72541</v>
      </c>
      <c r="BS48" s="768">
        <v>12.92803</v>
      </c>
      <c r="BT48" s="768">
        <v>11.23775</v>
      </c>
      <c r="BU48" s="768">
        <v>9.5831780000000002</v>
      </c>
      <c r="BV48" s="768">
        <v>10.32621</v>
      </c>
    </row>
    <row r="49" spans="1:74" ht="11.1" customHeight="1" x14ac:dyDescent="0.2">
      <c r="A49" s="545" t="s">
        <v>1356</v>
      </c>
      <c r="B49" s="546" t="s">
        <v>1381</v>
      </c>
      <c r="C49" s="767">
        <v>22.464904211</v>
      </c>
      <c r="D49" s="767">
        <v>6.9327732063000003</v>
      </c>
      <c r="E49" s="767">
        <v>7.8485414462999996</v>
      </c>
      <c r="F49" s="767">
        <v>7.5385461126999997</v>
      </c>
      <c r="G49" s="767">
        <v>8.3629390844000007</v>
      </c>
      <c r="H49" s="767">
        <v>10.714616677</v>
      </c>
      <c r="I49" s="767">
        <v>11.457615712000001</v>
      </c>
      <c r="J49" s="767">
        <v>12.138107364</v>
      </c>
      <c r="K49" s="767">
        <v>10.290460863</v>
      </c>
      <c r="L49" s="767">
        <v>8.5471139489999999</v>
      </c>
      <c r="M49" s="767">
        <v>7.1788712616000003</v>
      </c>
      <c r="N49" s="767">
        <v>8.3200132962000009</v>
      </c>
      <c r="O49" s="767">
        <v>7.9462078149000002</v>
      </c>
      <c r="P49" s="767">
        <v>7.0247298707999999</v>
      </c>
      <c r="Q49" s="767">
        <v>7.2535273697999996</v>
      </c>
      <c r="R49" s="767">
        <v>7.3928318634999997</v>
      </c>
      <c r="S49" s="767">
        <v>8.4264914551000007</v>
      </c>
      <c r="T49" s="767">
        <v>10.914756705</v>
      </c>
      <c r="U49" s="767">
        <v>12.131757136999999</v>
      </c>
      <c r="V49" s="767">
        <v>11.135966675000001</v>
      </c>
      <c r="W49" s="767">
        <v>9.4563532427000005</v>
      </c>
      <c r="X49" s="767">
        <v>8.4869614291000008</v>
      </c>
      <c r="Y49" s="767">
        <v>7.1338602323</v>
      </c>
      <c r="Z49" s="767">
        <v>7.7688422306999998</v>
      </c>
      <c r="AA49" s="767">
        <v>8.0454647432000002</v>
      </c>
      <c r="AB49" s="767">
        <v>6.5567621251999997</v>
      </c>
      <c r="AC49" s="767">
        <v>7.9909904524000002</v>
      </c>
      <c r="AD49" s="767">
        <v>7.6148539796000003</v>
      </c>
      <c r="AE49" s="767">
        <v>8.8570147742999996</v>
      </c>
      <c r="AF49" s="767">
        <v>10.974443623000001</v>
      </c>
      <c r="AG49" s="767">
        <v>11.967736385</v>
      </c>
      <c r="AH49" s="767">
        <v>11.575379508999999</v>
      </c>
      <c r="AI49" s="767">
        <v>9.9432870962000006</v>
      </c>
      <c r="AJ49" s="767">
        <v>8.3307482047000008</v>
      </c>
      <c r="AK49" s="767">
        <v>7.0995786444000002</v>
      </c>
      <c r="AL49" s="767">
        <v>7.6614532189000002</v>
      </c>
      <c r="AM49" s="767">
        <v>7.6297827618999996</v>
      </c>
      <c r="AN49" s="767">
        <v>6.8351821246000002</v>
      </c>
      <c r="AO49" s="767">
        <v>7.4241622062000001</v>
      </c>
      <c r="AP49" s="767">
        <v>7.9500975876000002</v>
      </c>
      <c r="AQ49" s="767">
        <v>9.4716139227999996</v>
      </c>
      <c r="AR49" s="767">
        <v>11.224002735999999</v>
      </c>
      <c r="AS49" s="767">
        <v>12.595698508</v>
      </c>
      <c r="AT49" s="767">
        <v>12.188092127000001</v>
      </c>
      <c r="AU49" s="767">
        <v>11.05954215</v>
      </c>
      <c r="AV49" s="767">
        <v>7.9271494104000002</v>
      </c>
      <c r="AW49" s="767">
        <v>7.4334154128999996</v>
      </c>
      <c r="AX49" s="767">
        <v>7.9224502369999996</v>
      </c>
      <c r="AY49" s="767">
        <v>8.0811859467999998</v>
      </c>
      <c r="AZ49" s="767">
        <v>7.3264249904999996</v>
      </c>
      <c r="BA49" s="767">
        <v>7.6635263425</v>
      </c>
      <c r="BB49" s="767">
        <v>7.7255629175999996</v>
      </c>
      <c r="BC49" s="767">
        <v>8.1858926575000002</v>
      </c>
      <c r="BD49" s="767">
        <v>10.163089168000001</v>
      </c>
      <c r="BE49" s="767">
        <v>12.453181567</v>
      </c>
      <c r="BF49" s="767">
        <v>12.893130479</v>
      </c>
      <c r="BG49" s="767">
        <v>10.372207914000001</v>
      </c>
      <c r="BH49" s="767">
        <v>8.1622204957999998</v>
      </c>
      <c r="BI49" s="768">
        <v>7.2091390000000004</v>
      </c>
      <c r="BJ49" s="768">
        <v>8.006729</v>
      </c>
      <c r="BK49" s="768">
        <v>8.1090719999999994</v>
      </c>
      <c r="BL49" s="768">
        <v>7.0809579999999999</v>
      </c>
      <c r="BM49" s="768">
        <v>7.5788130000000002</v>
      </c>
      <c r="BN49" s="768">
        <v>7.557855</v>
      </c>
      <c r="BO49" s="768">
        <v>9.1177829999999993</v>
      </c>
      <c r="BP49" s="768">
        <v>10.728569999999999</v>
      </c>
      <c r="BQ49" s="768">
        <v>12.351369999999999</v>
      </c>
      <c r="BR49" s="768">
        <v>12.162100000000001</v>
      </c>
      <c r="BS49" s="768">
        <v>10.249739999999999</v>
      </c>
      <c r="BT49" s="768">
        <v>8.455546</v>
      </c>
      <c r="BU49" s="768">
        <v>7.2938229999999997</v>
      </c>
      <c r="BV49" s="768">
        <v>8.0591190000000008</v>
      </c>
    </row>
    <row r="50" spans="1:74" ht="11.1" customHeight="1" x14ac:dyDescent="0.2">
      <c r="A50" s="565"/>
      <c r="B50" s="131" t="s">
        <v>1357</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249"/>
      <c r="BI50" s="360"/>
      <c r="BJ50" s="360"/>
      <c r="BK50" s="360"/>
      <c r="BL50" s="360"/>
      <c r="BM50" s="360"/>
      <c r="BN50" s="360"/>
      <c r="BO50" s="360"/>
      <c r="BP50" s="360"/>
      <c r="BQ50" s="360"/>
      <c r="BR50" s="360"/>
      <c r="BS50" s="360"/>
      <c r="BT50" s="360"/>
      <c r="BU50" s="360"/>
      <c r="BV50" s="360"/>
    </row>
    <row r="51" spans="1:74" ht="11.1" customHeight="1" x14ac:dyDescent="0.2">
      <c r="A51" s="545" t="s">
        <v>1358</v>
      </c>
      <c r="B51" s="546" t="s">
        <v>88</v>
      </c>
      <c r="C51" s="767">
        <v>17.07276761</v>
      </c>
      <c r="D51" s="767">
        <v>5.999108047</v>
      </c>
      <c r="E51" s="767">
        <v>6.9779817360000003</v>
      </c>
      <c r="F51" s="767">
        <v>6.6759463439999998</v>
      </c>
      <c r="G51" s="767">
        <v>6.2084021810000003</v>
      </c>
      <c r="H51" s="767">
        <v>9.4060977769999994</v>
      </c>
      <c r="I51" s="767">
        <v>10.680563792999999</v>
      </c>
      <c r="J51" s="767">
        <v>11.348242844</v>
      </c>
      <c r="K51" s="767">
        <v>11.257625543</v>
      </c>
      <c r="L51" s="767">
        <v>10.810259185</v>
      </c>
      <c r="M51" s="767">
        <v>7.7341195090000001</v>
      </c>
      <c r="N51" s="767">
        <v>8.4476956009999995</v>
      </c>
      <c r="O51" s="767">
        <v>8.1089069620000007</v>
      </c>
      <c r="P51" s="767">
        <v>6.2871869460000003</v>
      </c>
      <c r="Q51" s="767">
        <v>4.7201862349999999</v>
      </c>
      <c r="R51" s="767">
        <v>4.4277834260000004</v>
      </c>
      <c r="S51" s="767">
        <v>4.9528804810000002</v>
      </c>
      <c r="T51" s="767">
        <v>7.7685690679999997</v>
      </c>
      <c r="U51" s="767">
        <v>9.2086342380000001</v>
      </c>
      <c r="V51" s="767">
        <v>10.274658090999999</v>
      </c>
      <c r="W51" s="767">
        <v>8.4271294759999993</v>
      </c>
      <c r="X51" s="767">
        <v>8.2103906329999994</v>
      </c>
      <c r="Y51" s="767">
        <v>6.2630076670000001</v>
      </c>
      <c r="Z51" s="767">
        <v>7.0499888019999997</v>
      </c>
      <c r="AA51" s="767">
        <v>6.8968970110000001</v>
      </c>
      <c r="AB51" s="767">
        <v>4.8507354300000003</v>
      </c>
      <c r="AC51" s="767">
        <v>3.8341736380000002</v>
      </c>
      <c r="AD51" s="767">
        <v>3.377811796</v>
      </c>
      <c r="AE51" s="767">
        <v>4.242918607</v>
      </c>
      <c r="AF51" s="767">
        <v>6.1789663859999999</v>
      </c>
      <c r="AG51" s="767">
        <v>8.6959030909999999</v>
      </c>
      <c r="AH51" s="767">
        <v>10.112250144000001</v>
      </c>
      <c r="AI51" s="767">
        <v>8.1418972099999998</v>
      </c>
      <c r="AJ51" s="767">
        <v>7.575569389</v>
      </c>
      <c r="AK51" s="767">
        <v>6.2952036060000003</v>
      </c>
      <c r="AL51" s="767">
        <v>6.756300081</v>
      </c>
      <c r="AM51" s="767">
        <v>6.0654701529999997</v>
      </c>
      <c r="AN51" s="767">
        <v>5.3794186110000002</v>
      </c>
      <c r="AO51" s="767">
        <v>5.6054020209999997</v>
      </c>
      <c r="AP51" s="767">
        <v>3.9500248249999999</v>
      </c>
      <c r="AQ51" s="767">
        <v>3.4173430370000002</v>
      </c>
      <c r="AR51" s="767">
        <v>5.1714331050000002</v>
      </c>
      <c r="AS51" s="767">
        <v>10.165314586999999</v>
      </c>
      <c r="AT51" s="767">
        <v>9.2663859110000004</v>
      </c>
      <c r="AU51" s="767">
        <v>7.0808016599999997</v>
      </c>
      <c r="AV51" s="767">
        <v>7.8496764539999999</v>
      </c>
      <c r="AW51" s="767">
        <v>7.3318671909999997</v>
      </c>
      <c r="AX51" s="767">
        <v>7.1058595249999996</v>
      </c>
      <c r="AY51" s="767">
        <v>6.4590690840000002</v>
      </c>
      <c r="AZ51" s="767">
        <v>6.0492578559999997</v>
      </c>
      <c r="BA51" s="767">
        <v>5.214643079</v>
      </c>
      <c r="BB51" s="767">
        <v>3.3105570090000001</v>
      </c>
      <c r="BC51" s="767">
        <v>2.7951399029999999</v>
      </c>
      <c r="BD51" s="767">
        <v>4.0670310379999997</v>
      </c>
      <c r="BE51" s="767">
        <v>7.219253395</v>
      </c>
      <c r="BF51" s="767">
        <v>8.7414232819999995</v>
      </c>
      <c r="BG51" s="767">
        <v>5.7381310000000001</v>
      </c>
      <c r="BH51" s="767">
        <v>8.6047720000000005</v>
      </c>
      <c r="BI51" s="768">
        <v>8.5542459999999991</v>
      </c>
      <c r="BJ51" s="768">
        <v>7.7173920000000003</v>
      </c>
      <c r="BK51" s="768">
        <v>7.0223620000000002</v>
      </c>
      <c r="BL51" s="768">
        <v>7.1293889999999998</v>
      </c>
      <c r="BM51" s="768">
        <v>5.2885099999999996</v>
      </c>
      <c r="BN51" s="768">
        <v>2.5832730000000002</v>
      </c>
      <c r="BO51" s="768">
        <v>4.5562959999999997</v>
      </c>
      <c r="BP51" s="768">
        <v>4.3679069999999998</v>
      </c>
      <c r="BQ51" s="768">
        <v>8.1736059999999995</v>
      </c>
      <c r="BR51" s="768">
        <v>8.6530090000000008</v>
      </c>
      <c r="BS51" s="768">
        <v>6.2993430000000004</v>
      </c>
      <c r="BT51" s="768">
        <v>7.8567080000000002</v>
      </c>
      <c r="BU51" s="768">
        <v>8.7395130000000005</v>
      </c>
      <c r="BV51" s="768">
        <v>7.9121259999999998</v>
      </c>
    </row>
    <row r="52" spans="1:74" ht="11.1" customHeight="1" x14ac:dyDescent="0.2">
      <c r="A52" s="545" t="s">
        <v>1359</v>
      </c>
      <c r="B52" s="546" t="s">
        <v>87</v>
      </c>
      <c r="C52" s="767">
        <v>1.8858422610000001</v>
      </c>
      <c r="D52" s="767">
        <v>0.92164919499999998</v>
      </c>
      <c r="E52" s="767">
        <v>0.96453893599999996</v>
      </c>
      <c r="F52" s="767">
        <v>0.45153175099999998</v>
      </c>
      <c r="G52" s="767">
        <v>1.076423863</v>
      </c>
      <c r="H52" s="767">
        <v>1.002048211</v>
      </c>
      <c r="I52" s="767">
        <v>1.112705402</v>
      </c>
      <c r="J52" s="767">
        <v>1.100053505</v>
      </c>
      <c r="K52" s="767">
        <v>1.0475253529999999</v>
      </c>
      <c r="L52" s="767">
        <v>1.089217761</v>
      </c>
      <c r="M52" s="767">
        <v>0.55242948700000005</v>
      </c>
      <c r="N52" s="767">
        <v>0.957036267</v>
      </c>
      <c r="O52" s="767">
        <v>0.88889376499999995</v>
      </c>
      <c r="P52" s="767">
        <v>0.71217981200000002</v>
      </c>
      <c r="Q52" s="767">
        <v>0.50332336700000002</v>
      </c>
      <c r="R52" s="767">
        <v>0.268010996</v>
      </c>
      <c r="S52" s="767">
        <v>0.63606374700000001</v>
      </c>
      <c r="T52" s="767">
        <v>0.72815920899999997</v>
      </c>
      <c r="U52" s="767">
        <v>0.76735909499999999</v>
      </c>
      <c r="V52" s="767">
        <v>0.784040603</v>
      </c>
      <c r="W52" s="767">
        <v>0.71951988200000006</v>
      </c>
      <c r="X52" s="767">
        <v>0.78550371100000005</v>
      </c>
      <c r="Y52" s="767">
        <v>0.70864717099999996</v>
      </c>
      <c r="Z52" s="767">
        <v>0.88926964399999997</v>
      </c>
      <c r="AA52" s="767">
        <v>0.88766510300000001</v>
      </c>
      <c r="AB52" s="767">
        <v>0.59924559600000005</v>
      </c>
      <c r="AC52" s="767">
        <v>0.37899685700000002</v>
      </c>
      <c r="AD52" s="767">
        <v>0.24665794499999999</v>
      </c>
      <c r="AE52" s="767">
        <v>0.66632957800000003</v>
      </c>
      <c r="AF52" s="767">
        <v>0.69120857199999997</v>
      </c>
      <c r="AG52" s="767">
        <v>0.84763554500000005</v>
      </c>
      <c r="AH52" s="767">
        <v>0.83916681699999995</v>
      </c>
      <c r="AI52" s="767">
        <v>0.740778041</v>
      </c>
      <c r="AJ52" s="767">
        <v>0.86234926300000003</v>
      </c>
      <c r="AK52" s="767">
        <v>0.80992788299999996</v>
      </c>
      <c r="AL52" s="767">
        <v>0.82377995400000004</v>
      </c>
      <c r="AM52" s="767">
        <v>0.725889173</v>
      </c>
      <c r="AN52" s="767">
        <v>0.62641758299999994</v>
      </c>
      <c r="AO52" s="767">
        <v>0.53353550500000002</v>
      </c>
      <c r="AP52" s="767">
        <v>0.221804639</v>
      </c>
      <c r="AQ52" s="767">
        <v>0.55738786399999996</v>
      </c>
      <c r="AR52" s="767">
        <v>0.51905949500000004</v>
      </c>
      <c r="AS52" s="767">
        <v>0.92765032000000003</v>
      </c>
      <c r="AT52" s="767">
        <v>1.013139148</v>
      </c>
      <c r="AU52" s="767">
        <v>0.59701249300000003</v>
      </c>
      <c r="AV52" s="767">
        <v>0.70167818800000004</v>
      </c>
      <c r="AW52" s="767">
        <v>0.96322143800000004</v>
      </c>
      <c r="AX52" s="767">
        <v>1.0951550839999999</v>
      </c>
      <c r="AY52" s="767">
        <v>0.77109697499999996</v>
      </c>
      <c r="AZ52" s="767">
        <v>0.81095215200000004</v>
      </c>
      <c r="BA52" s="767">
        <v>0.57208892499999997</v>
      </c>
      <c r="BB52" s="767">
        <v>0.19561948500000001</v>
      </c>
      <c r="BC52" s="767">
        <v>0.52635936000000005</v>
      </c>
      <c r="BD52" s="767">
        <v>0.51135507800000002</v>
      </c>
      <c r="BE52" s="767">
        <v>0.61886307699999998</v>
      </c>
      <c r="BF52" s="767">
        <v>0.66163189600000005</v>
      </c>
      <c r="BG52" s="767">
        <v>0.48872060000000001</v>
      </c>
      <c r="BH52" s="767">
        <v>0.34057890000000002</v>
      </c>
      <c r="BI52" s="768">
        <v>0.98594499999999996</v>
      </c>
      <c r="BJ52" s="768">
        <v>1.1171599999999999</v>
      </c>
      <c r="BK52" s="768">
        <v>0.73799029999999999</v>
      </c>
      <c r="BL52" s="768">
        <v>0.69862270000000004</v>
      </c>
      <c r="BM52" s="768">
        <v>0.74013790000000002</v>
      </c>
      <c r="BN52" s="768">
        <v>0.18264430000000001</v>
      </c>
      <c r="BO52" s="768">
        <v>0.60422710000000002</v>
      </c>
      <c r="BP52" s="768">
        <v>0.75050779999999995</v>
      </c>
      <c r="BQ52" s="768">
        <v>0.65759979999999996</v>
      </c>
      <c r="BR52" s="768">
        <v>0.73447399999999996</v>
      </c>
      <c r="BS52" s="768">
        <v>0.50869149999999996</v>
      </c>
      <c r="BT52" s="768">
        <v>0.69818910000000001</v>
      </c>
      <c r="BU52" s="768">
        <v>0.96446449999999995</v>
      </c>
      <c r="BV52" s="768">
        <v>1.1211469999999999</v>
      </c>
    </row>
    <row r="53" spans="1:74" ht="11.1" customHeight="1" x14ac:dyDescent="0.2">
      <c r="A53" s="545" t="s">
        <v>1360</v>
      </c>
      <c r="B53" s="548" t="s">
        <v>90</v>
      </c>
      <c r="C53" s="767">
        <v>3.6957469999999999</v>
      </c>
      <c r="D53" s="767">
        <v>1.5262100000000001</v>
      </c>
      <c r="E53" s="767">
        <v>1.6940010000000001</v>
      </c>
      <c r="F53" s="767">
        <v>1.6454869999999999</v>
      </c>
      <c r="G53" s="767">
        <v>1.6964239999999999</v>
      </c>
      <c r="H53" s="767">
        <v>1.639554</v>
      </c>
      <c r="I53" s="767">
        <v>1.6817219999999999</v>
      </c>
      <c r="J53" s="767">
        <v>1.666228</v>
      </c>
      <c r="K53" s="767">
        <v>1.5336419999999999</v>
      </c>
      <c r="L53" s="767">
        <v>0.90461599999999998</v>
      </c>
      <c r="M53" s="767">
        <v>1.3702380000000001</v>
      </c>
      <c r="N53" s="767">
        <v>1.5835630000000001</v>
      </c>
      <c r="O53" s="767">
        <v>1.6901980000000001</v>
      </c>
      <c r="P53" s="767">
        <v>1.5825100000000001</v>
      </c>
      <c r="Q53" s="767">
        <v>1.694947</v>
      </c>
      <c r="R53" s="767">
        <v>1.635303</v>
      </c>
      <c r="S53" s="767">
        <v>0.84652400000000005</v>
      </c>
      <c r="T53" s="767">
        <v>1.526133</v>
      </c>
      <c r="U53" s="767">
        <v>1.695468</v>
      </c>
      <c r="V53" s="767">
        <v>1.6858629999999999</v>
      </c>
      <c r="W53" s="767">
        <v>1.630606</v>
      </c>
      <c r="X53" s="767">
        <v>1.6046309999999999</v>
      </c>
      <c r="Y53" s="767">
        <v>1.6220460000000001</v>
      </c>
      <c r="Z53" s="767">
        <v>1.693349</v>
      </c>
      <c r="AA53" s="767">
        <v>1.645132</v>
      </c>
      <c r="AB53" s="767">
        <v>1.526365</v>
      </c>
      <c r="AC53" s="767">
        <v>1.5691409999999999</v>
      </c>
      <c r="AD53" s="767">
        <v>1.412868</v>
      </c>
      <c r="AE53" s="767">
        <v>0.84013499999999997</v>
      </c>
      <c r="AF53" s="767">
        <v>0.95983099999999999</v>
      </c>
      <c r="AG53" s="767">
        <v>1.648012</v>
      </c>
      <c r="AH53" s="767">
        <v>1.6828810000000001</v>
      </c>
      <c r="AI53" s="767">
        <v>1.6230610000000001</v>
      </c>
      <c r="AJ53" s="767">
        <v>1.683557</v>
      </c>
      <c r="AK53" s="767">
        <v>1.6289389999999999</v>
      </c>
      <c r="AL53" s="767">
        <v>1.681157</v>
      </c>
      <c r="AM53" s="767">
        <v>1.6661619999999999</v>
      </c>
      <c r="AN53" s="767">
        <v>0.98265800000000003</v>
      </c>
      <c r="AO53" s="767">
        <v>1.0469269999999999</v>
      </c>
      <c r="AP53" s="767">
        <v>1.5464370000000001</v>
      </c>
      <c r="AQ53" s="767">
        <v>1.682785</v>
      </c>
      <c r="AR53" s="767">
        <v>1.6373070000000001</v>
      </c>
      <c r="AS53" s="767">
        <v>1.6864300000000001</v>
      </c>
      <c r="AT53" s="767">
        <v>1.6208689999999999</v>
      </c>
      <c r="AU53" s="767">
        <v>1.6145339999999999</v>
      </c>
      <c r="AV53" s="767">
        <v>1.6678329999999999</v>
      </c>
      <c r="AW53" s="767">
        <v>1.5739099999999999</v>
      </c>
      <c r="AX53" s="767">
        <v>1.4876670000000001</v>
      </c>
      <c r="AY53" s="767">
        <v>1.681619</v>
      </c>
      <c r="AZ53" s="767">
        <v>0.98700200000000005</v>
      </c>
      <c r="BA53" s="767">
        <v>1.1328050000000001</v>
      </c>
      <c r="BB53" s="767">
        <v>1.5518430000000001</v>
      </c>
      <c r="BC53" s="767">
        <v>1.692739</v>
      </c>
      <c r="BD53" s="767">
        <v>1.6328549999999999</v>
      </c>
      <c r="BE53" s="767">
        <v>1.6871499999999999</v>
      </c>
      <c r="BF53" s="767">
        <v>1.6779310000000001</v>
      </c>
      <c r="BG53" s="767">
        <v>1.3844700000000001</v>
      </c>
      <c r="BH53" s="767">
        <v>0.84101999999999999</v>
      </c>
      <c r="BI53" s="768">
        <v>1.6131899999999999</v>
      </c>
      <c r="BJ53" s="768">
        <v>1.5946100000000001</v>
      </c>
      <c r="BK53" s="768">
        <v>1.6319300000000001</v>
      </c>
      <c r="BL53" s="768">
        <v>1.53606</v>
      </c>
      <c r="BM53" s="768">
        <v>1.65157</v>
      </c>
      <c r="BN53" s="768">
        <v>1.61687</v>
      </c>
      <c r="BO53" s="768">
        <v>1.6863999999999999</v>
      </c>
      <c r="BP53" s="768">
        <v>1.63452</v>
      </c>
      <c r="BQ53" s="768">
        <v>1.6743600000000001</v>
      </c>
      <c r="BR53" s="768">
        <v>1.6323000000000001</v>
      </c>
      <c r="BS53" s="768">
        <v>1.0327900000000001</v>
      </c>
      <c r="BT53" s="768">
        <v>1.2321599999999999</v>
      </c>
      <c r="BU53" s="768">
        <v>1.6131899999999999</v>
      </c>
      <c r="BV53" s="768">
        <v>1.5946100000000001</v>
      </c>
    </row>
    <row r="54" spans="1:74" ht="11.1" customHeight="1" x14ac:dyDescent="0.2">
      <c r="A54" s="545" t="s">
        <v>1361</v>
      </c>
      <c r="B54" s="548" t="s">
        <v>1276</v>
      </c>
      <c r="C54" s="767">
        <v>3.8011588980000002</v>
      </c>
      <c r="D54" s="767">
        <v>0.74592178600000003</v>
      </c>
      <c r="E54" s="767">
        <v>0.70767175900000001</v>
      </c>
      <c r="F54" s="767">
        <v>0.74048901700000003</v>
      </c>
      <c r="G54" s="767">
        <v>0.93280589599999997</v>
      </c>
      <c r="H54" s="767">
        <v>1.1560138369999999</v>
      </c>
      <c r="I54" s="767">
        <v>1.490278529</v>
      </c>
      <c r="J54" s="767">
        <v>1.2976743850000001</v>
      </c>
      <c r="K54" s="767">
        <v>1.058136094</v>
      </c>
      <c r="L54" s="767">
        <v>0.68216450699999998</v>
      </c>
      <c r="M54" s="767">
        <v>0.49360392600000003</v>
      </c>
      <c r="N54" s="767">
        <v>0.71031881100000005</v>
      </c>
      <c r="O54" s="767">
        <v>0.94833849599999998</v>
      </c>
      <c r="P54" s="767">
        <v>1.3403658220000001</v>
      </c>
      <c r="Q54" s="767">
        <v>2.3825259719999998</v>
      </c>
      <c r="R54" s="767">
        <v>2.4210807609999998</v>
      </c>
      <c r="S54" s="767">
        <v>2.7320436610000001</v>
      </c>
      <c r="T54" s="767">
        <v>2.8038384619999999</v>
      </c>
      <c r="U54" s="767">
        <v>2.8481153290000001</v>
      </c>
      <c r="V54" s="767">
        <v>2.3444382969999999</v>
      </c>
      <c r="W54" s="767">
        <v>1.9023265060000001</v>
      </c>
      <c r="X54" s="767">
        <v>1.4386716470000001</v>
      </c>
      <c r="Y54" s="767">
        <v>1.4557602110000001</v>
      </c>
      <c r="Z54" s="767">
        <v>1.971518326</v>
      </c>
      <c r="AA54" s="767">
        <v>3.1939892909999998</v>
      </c>
      <c r="AB54" s="767">
        <v>2.8409019770000001</v>
      </c>
      <c r="AC54" s="767">
        <v>3.8231755019999998</v>
      </c>
      <c r="AD54" s="767">
        <v>3.691322193</v>
      </c>
      <c r="AE54" s="767">
        <v>4.1031082100000003</v>
      </c>
      <c r="AF54" s="767">
        <v>3.7187555479999999</v>
      </c>
      <c r="AG54" s="767">
        <v>3.6658622959999998</v>
      </c>
      <c r="AH54" s="767">
        <v>3.2600365469999999</v>
      </c>
      <c r="AI54" s="767">
        <v>2.3445401760000002</v>
      </c>
      <c r="AJ54" s="767">
        <v>1.6448481909999999</v>
      </c>
      <c r="AK54" s="767">
        <v>1.488871133</v>
      </c>
      <c r="AL54" s="767">
        <v>1.535162116</v>
      </c>
      <c r="AM54" s="767">
        <v>1.368861061</v>
      </c>
      <c r="AN54" s="767">
        <v>0.95886019199999994</v>
      </c>
      <c r="AO54" s="767">
        <v>1.5972266340000001</v>
      </c>
      <c r="AP54" s="767">
        <v>2.8239816200000001</v>
      </c>
      <c r="AQ54" s="767">
        <v>2.543584659</v>
      </c>
      <c r="AR54" s="767">
        <v>2.2860595099999999</v>
      </c>
      <c r="AS54" s="767">
        <v>2.5329342929999998</v>
      </c>
      <c r="AT54" s="767">
        <v>2.334219756</v>
      </c>
      <c r="AU54" s="767">
        <v>1.923206398</v>
      </c>
      <c r="AV54" s="767">
        <v>1.1783723209999999</v>
      </c>
      <c r="AW54" s="767">
        <v>0.98239168600000004</v>
      </c>
      <c r="AX54" s="767">
        <v>1.268796</v>
      </c>
      <c r="AY54" s="767">
        <v>1.3740179379999999</v>
      </c>
      <c r="AZ54" s="767">
        <v>2.0466517319999999</v>
      </c>
      <c r="BA54" s="767">
        <v>3.708419734</v>
      </c>
      <c r="BB54" s="767">
        <v>4.0353878510000003</v>
      </c>
      <c r="BC54" s="767">
        <v>4.2539672150000003</v>
      </c>
      <c r="BD54" s="767">
        <v>4.1023647499999996</v>
      </c>
      <c r="BE54" s="767">
        <v>3.7747968969999999</v>
      </c>
      <c r="BF54" s="767">
        <v>3.3215542669999998</v>
      </c>
      <c r="BG54" s="767">
        <v>1.682985</v>
      </c>
      <c r="BH54" s="767">
        <v>1.040235</v>
      </c>
      <c r="BI54" s="768">
        <v>0.94728369999999995</v>
      </c>
      <c r="BJ54" s="768">
        <v>1.1739109999999999</v>
      </c>
      <c r="BK54" s="768">
        <v>1.3264149999999999</v>
      </c>
      <c r="BL54" s="768">
        <v>2.050735</v>
      </c>
      <c r="BM54" s="768">
        <v>3.4835590000000001</v>
      </c>
      <c r="BN54" s="768">
        <v>3.6618710000000001</v>
      </c>
      <c r="BO54" s="768">
        <v>4.087148</v>
      </c>
      <c r="BP54" s="768">
        <v>3.722086</v>
      </c>
      <c r="BQ54" s="768">
        <v>3.7461899999999999</v>
      </c>
      <c r="BR54" s="768">
        <v>3.3013469999999998</v>
      </c>
      <c r="BS54" s="768">
        <v>1.650147</v>
      </c>
      <c r="BT54" s="768">
        <v>1.044767</v>
      </c>
      <c r="BU54" s="768">
        <v>0.91038129999999995</v>
      </c>
      <c r="BV54" s="768">
        <v>1.193154</v>
      </c>
    </row>
    <row r="55" spans="1:74" ht="11.1" customHeight="1" x14ac:dyDescent="0.2">
      <c r="A55" s="545" t="s">
        <v>1362</v>
      </c>
      <c r="B55" s="548" t="s">
        <v>1379</v>
      </c>
      <c r="C55" s="767">
        <v>13.78068435</v>
      </c>
      <c r="D55" s="767">
        <v>3.0314363200000001</v>
      </c>
      <c r="E55" s="767">
        <v>3.7651804590000002</v>
      </c>
      <c r="F55" s="767">
        <v>4.2430048359999999</v>
      </c>
      <c r="G55" s="767">
        <v>4.8755256730000003</v>
      </c>
      <c r="H55" s="767">
        <v>4.9163367940000002</v>
      </c>
      <c r="I55" s="767">
        <v>4.8034653440000001</v>
      </c>
      <c r="J55" s="767">
        <v>4.8768544519999999</v>
      </c>
      <c r="K55" s="767">
        <v>3.6939338949999998</v>
      </c>
      <c r="L55" s="767">
        <v>3.3489214079999998</v>
      </c>
      <c r="M55" s="767">
        <v>3.21930462</v>
      </c>
      <c r="N55" s="767">
        <v>3.4194337930000001</v>
      </c>
      <c r="O55" s="767">
        <v>2.9092997469999999</v>
      </c>
      <c r="P55" s="767">
        <v>3.2148282949999998</v>
      </c>
      <c r="Q55" s="767">
        <v>4.2274706520000001</v>
      </c>
      <c r="R55" s="767">
        <v>4.3926875509999999</v>
      </c>
      <c r="S55" s="767">
        <v>5.2359141300000003</v>
      </c>
      <c r="T55" s="767">
        <v>5.2318456199999996</v>
      </c>
      <c r="U55" s="767">
        <v>5.6691310860000002</v>
      </c>
      <c r="V55" s="767">
        <v>5.4093055019999996</v>
      </c>
      <c r="W55" s="767">
        <v>4.6451180489999997</v>
      </c>
      <c r="X55" s="767">
        <v>4.2756148119999997</v>
      </c>
      <c r="Y55" s="767">
        <v>3.5460035529999998</v>
      </c>
      <c r="Z55" s="767">
        <v>3.537362264</v>
      </c>
      <c r="AA55" s="767">
        <v>3.4097514919999998</v>
      </c>
      <c r="AB55" s="767">
        <v>3.3168353069999998</v>
      </c>
      <c r="AC55" s="767">
        <v>4.716735141</v>
      </c>
      <c r="AD55" s="767">
        <v>5.0357833349999996</v>
      </c>
      <c r="AE55" s="767">
        <v>6.09458067</v>
      </c>
      <c r="AF55" s="767">
        <v>6.3372506020000001</v>
      </c>
      <c r="AG55" s="767">
        <v>5.8973113680000004</v>
      </c>
      <c r="AH55" s="767">
        <v>5.9367873649999998</v>
      </c>
      <c r="AI55" s="767">
        <v>5.2665219130000001</v>
      </c>
      <c r="AJ55" s="767">
        <v>4.6244658640000003</v>
      </c>
      <c r="AK55" s="767">
        <v>3.4962701759999999</v>
      </c>
      <c r="AL55" s="767">
        <v>3.480268106</v>
      </c>
      <c r="AM55" s="767">
        <v>3.3117124929999999</v>
      </c>
      <c r="AN55" s="767">
        <v>4.2220832279999998</v>
      </c>
      <c r="AO55" s="767">
        <v>4.7928971760000003</v>
      </c>
      <c r="AP55" s="767">
        <v>5.32942961</v>
      </c>
      <c r="AQ55" s="767">
        <v>6.7430442460000002</v>
      </c>
      <c r="AR55" s="767">
        <v>6.8603952389999998</v>
      </c>
      <c r="AS55" s="767">
        <v>6.2005232660000003</v>
      </c>
      <c r="AT55" s="767">
        <v>6.3202380610000004</v>
      </c>
      <c r="AU55" s="767">
        <v>5.7237376250000001</v>
      </c>
      <c r="AV55" s="767">
        <v>4.8102522409999997</v>
      </c>
      <c r="AW55" s="767">
        <v>3.7982039360000002</v>
      </c>
      <c r="AX55" s="767">
        <v>3.4873288200000001</v>
      </c>
      <c r="AY55" s="767">
        <v>4.0848128499999996</v>
      </c>
      <c r="AZ55" s="767">
        <v>4.3418458830000004</v>
      </c>
      <c r="BA55" s="767">
        <v>5.3506018729999996</v>
      </c>
      <c r="BB55" s="767">
        <v>5.800624365</v>
      </c>
      <c r="BC55" s="767">
        <v>6.1856940470000001</v>
      </c>
      <c r="BD55" s="767">
        <v>6.3097901030000001</v>
      </c>
      <c r="BE55" s="767">
        <v>6.4821155770000001</v>
      </c>
      <c r="BF55" s="767">
        <v>6.3135255309999998</v>
      </c>
      <c r="BG55" s="767">
        <v>5.4955489999999996</v>
      </c>
      <c r="BH55" s="767">
        <v>4.9771770000000002</v>
      </c>
      <c r="BI55" s="768">
        <v>4.078462</v>
      </c>
      <c r="BJ55" s="768">
        <v>3.4658989999999998</v>
      </c>
      <c r="BK55" s="768">
        <v>4.2566629999999996</v>
      </c>
      <c r="BL55" s="768">
        <v>4.715039</v>
      </c>
      <c r="BM55" s="768">
        <v>5.5679109999999996</v>
      </c>
      <c r="BN55" s="768">
        <v>5.8630750000000003</v>
      </c>
      <c r="BO55" s="768">
        <v>6.7738040000000002</v>
      </c>
      <c r="BP55" s="768">
        <v>6.7339599999999997</v>
      </c>
      <c r="BQ55" s="768">
        <v>6.9804130000000004</v>
      </c>
      <c r="BR55" s="768">
        <v>6.6092789999999999</v>
      </c>
      <c r="BS55" s="768">
        <v>5.8559020000000004</v>
      </c>
      <c r="BT55" s="768">
        <v>5.1380549999999996</v>
      </c>
      <c r="BU55" s="768">
        <v>4.1864239999999997</v>
      </c>
      <c r="BV55" s="768">
        <v>3.6662659999999998</v>
      </c>
    </row>
    <row r="56" spans="1:74" ht="11.1" customHeight="1" x14ac:dyDescent="0.2">
      <c r="A56" s="545" t="s">
        <v>1363</v>
      </c>
      <c r="B56" s="546" t="s">
        <v>1380</v>
      </c>
      <c r="C56" s="767">
        <v>-4.3679052000000003E-2</v>
      </c>
      <c r="D56" s="767">
        <v>-6.5614479000000003E-2</v>
      </c>
      <c r="E56" s="767">
        <v>-1.2406199999999999E-2</v>
      </c>
      <c r="F56" s="767">
        <v>5.1828175999999997E-2</v>
      </c>
      <c r="G56" s="767">
        <v>0.106221362</v>
      </c>
      <c r="H56" s="767">
        <v>0.104327826</v>
      </c>
      <c r="I56" s="767">
        <v>0.101373383</v>
      </c>
      <c r="J56" s="767">
        <v>9.9525129000000004E-2</v>
      </c>
      <c r="K56" s="767">
        <v>2.8225968000000001E-2</v>
      </c>
      <c r="L56" s="767">
        <v>3.3946858000000003E-2</v>
      </c>
      <c r="M56" s="767">
        <v>-4.1931310000000001E-3</v>
      </c>
      <c r="N56" s="767">
        <v>1.4730590999999999E-2</v>
      </c>
      <c r="O56" s="767">
        <v>-7.4534270999999999E-2</v>
      </c>
      <c r="P56" s="767">
        <v>-6.8508104E-2</v>
      </c>
      <c r="Q56" s="767">
        <v>-3.0989142000000001E-2</v>
      </c>
      <c r="R56" s="767">
        <v>-6.4083499999999997E-4</v>
      </c>
      <c r="S56" s="767">
        <v>0.133833798</v>
      </c>
      <c r="T56" s="767">
        <v>0.17694558799999999</v>
      </c>
      <c r="U56" s="767">
        <v>6.2935332999999996E-2</v>
      </c>
      <c r="V56" s="767">
        <v>-3.0850979000000001E-2</v>
      </c>
      <c r="W56" s="767">
        <v>3.5084024999999998E-2</v>
      </c>
      <c r="X56" s="767">
        <v>3.7429652000000001E-2</v>
      </c>
      <c r="Y56" s="767">
        <v>-9.2078749000000001E-2</v>
      </c>
      <c r="Z56" s="767">
        <v>-0.125691101</v>
      </c>
      <c r="AA56" s="767">
        <v>0.22419362300000001</v>
      </c>
      <c r="AB56" s="767">
        <v>-5.3587228000000001E-2</v>
      </c>
      <c r="AC56" s="767">
        <v>-1.6483300999999999E-2</v>
      </c>
      <c r="AD56" s="767">
        <v>2.5288580000000001E-2</v>
      </c>
      <c r="AE56" s="767">
        <v>9.6584212000000003E-2</v>
      </c>
      <c r="AF56" s="767">
        <v>7.3875047999999999E-2</v>
      </c>
      <c r="AG56" s="767">
        <v>0.10931587600000001</v>
      </c>
      <c r="AH56" s="767">
        <v>0.133626088</v>
      </c>
      <c r="AI56" s="767">
        <v>6.0955910000000002E-2</v>
      </c>
      <c r="AJ56" s="767">
        <v>0.11430909</v>
      </c>
      <c r="AK56" s="767">
        <v>2.3510855000000001E-2</v>
      </c>
      <c r="AL56" s="767">
        <v>-2.0455872999999999E-2</v>
      </c>
      <c r="AM56" s="767">
        <v>-2.2035538E-2</v>
      </c>
      <c r="AN56" s="767">
        <v>7.2483505000000004E-2</v>
      </c>
      <c r="AO56" s="767">
        <v>-9.8904097999999996E-2</v>
      </c>
      <c r="AP56" s="767">
        <v>-2.0505504000000001E-2</v>
      </c>
      <c r="AQ56" s="767">
        <v>3.4192164999999997E-2</v>
      </c>
      <c r="AR56" s="767">
        <v>0.12929428400000001</v>
      </c>
      <c r="AS56" s="767">
        <v>0.105792806</v>
      </c>
      <c r="AT56" s="767">
        <v>-7.8722519999999997E-3</v>
      </c>
      <c r="AU56" s="767">
        <v>2.5164167000000001E-2</v>
      </c>
      <c r="AV56" s="767">
        <v>-1.5424190000000001E-2</v>
      </c>
      <c r="AW56" s="767">
        <v>3.4315536000000001E-2</v>
      </c>
      <c r="AX56" s="767">
        <v>-0.124204888</v>
      </c>
      <c r="AY56" s="767">
        <v>-7.3689602000000007E-2</v>
      </c>
      <c r="AZ56" s="767">
        <v>-6.2724577000000004E-2</v>
      </c>
      <c r="BA56" s="767">
        <v>-3.1204949999999999E-2</v>
      </c>
      <c r="BB56" s="767">
        <v>0.11233223000000001</v>
      </c>
      <c r="BC56" s="767">
        <v>2.7032069999999998E-2</v>
      </c>
      <c r="BD56" s="767">
        <v>7.0962447999999997E-2</v>
      </c>
      <c r="BE56" s="767">
        <v>6.2206057000000002E-2</v>
      </c>
      <c r="BF56" s="767">
        <v>0.11890758999999999</v>
      </c>
      <c r="BG56" s="767">
        <v>8.5650699999999993E-3</v>
      </c>
      <c r="BH56" s="767">
        <v>-1.7891500000000001E-2</v>
      </c>
      <c r="BI56" s="768">
        <v>4.8514500000000002E-2</v>
      </c>
      <c r="BJ56" s="768">
        <v>-0.12301529999999999</v>
      </c>
      <c r="BK56" s="768">
        <v>-8.5476200000000002E-2</v>
      </c>
      <c r="BL56" s="768">
        <v>-4.4303700000000001E-2</v>
      </c>
      <c r="BM56" s="768">
        <v>-1.23173E-2</v>
      </c>
      <c r="BN56" s="768">
        <v>0.1032811</v>
      </c>
      <c r="BO56" s="768">
        <v>6.3250700000000007E-2</v>
      </c>
      <c r="BP56" s="768">
        <v>7.8823599999999994E-2</v>
      </c>
      <c r="BQ56" s="768">
        <v>7.7291299999999993E-2</v>
      </c>
      <c r="BR56" s="768">
        <v>0.12023349999999999</v>
      </c>
      <c r="BS56" s="768">
        <v>1.1842999999999999E-2</v>
      </c>
      <c r="BT56" s="768">
        <v>-1.6374699999999999E-2</v>
      </c>
      <c r="BU56" s="768">
        <v>5.12933E-2</v>
      </c>
      <c r="BV56" s="768">
        <v>-0.12528900000000001</v>
      </c>
    </row>
    <row r="57" spans="1:74" ht="11.1" customHeight="1" x14ac:dyDescent="0.2">
      <c r="A57" s="545" t="s">
        <v>1364</v>
      </c>
      <c r="B57" s="546" t="s">
        <v>1280</v>
      </c>
      <c r="C57" s="767">
        <v>40.192521067000001</v>
      </c>
      <c r="D57" s="767">
        <v>12.158710869</v>
      </c>
      <c r="E57" s="767">
        <v>14.09696769</v>
      </c>
      <c r="F57" s="767">
        <v>13.808287124</v>
      </c>
      <c r="G57" s="767">
        <v>14.895802975000001</v>
      </c>
      <c r="H57" s="767">
        <v>18.224378444999999</v>
      </c>
      <c r="I57" s="767">
        <v>19.870108451</v>
      </c>
      <c r="J57" s="767">
        <v>20.388578315</v>
      </c>
      <c r="K57" s="767">
        <v>18.619088853000001</v>
      </c>
      <c r="L57" s="767">
        <v>16.869125718999999</v>
      </c>
      <c r="M57" s="767">
        <v>13.365502411</v>
      </c>
      <c r="N57" s="767">
        <v>15.132778063</v>
      </c>
      <c r="O57" s="767">
        <v>14.471102698999999</v>
      </c>
      <c r="P57" s="767">
        <v>13.068562771</v>
      </c>
      <c r="Q57" s="767">
        <v>13.497464084000001</v>
      </c>
      <c r="R57" s="767">
        <v>13.144224898999999</v>
      </c>
      <c r="S57" s="767">
        <v>14.537259817000001</v>
      </c>
      <c r="T57" s="767">
        <v>18.235490946999999</v>
      </c>
      <c r="U57" s="767">
        <v>20.251643081000001</v>
      </c>
      <c r="V57" s="767">
        <v>20.467454514</v>
      </c>
      <c r="W57" s="767">
        <v>17.359783938</v>
      </c>
      <c r="X57" s="767">
        <v>16.352241455000001</v>
      </c>
      <c r="Y57" s="767">
        <v>13.503385852999999</v>
      </c>
      <c r="Z57" s="767">
        <v>15.015796934999999</v>
      </c>
      <c r="AA57" s="767">
        <v>16.257628520000001</v>
      </c>
      <c r="AB57" s="767">
        <v>13.080496082</v>
      </c>
      <c r="AC57" s="767">
        <v>14.305738837</v>
      </c>
      <c r="AD57" s="767">
        <v>13.789731849000001</v>
      </c>
      <c r="AE57" s="767">
        <v>16.043656277</v>
      </c>
      <c r="AF57" s="767">
        <v>17.959887156000001</v>
      </c>
      <c r="AG57" s="767">
        <v>20.864040176</v>
      </c>
      <c r="AH57" s="767">
        <v>21.964747961</v>
      </c>
      <c r="AI57" s="767">
        <v>18.17775425</v>
      </c>
      <c r="AJ57" s="767">
        <v>16.505098796999999</v>
      </c>
      <c r="AK57" s="767">
        <v>13.742722653</v>
      </c>
      <c r="AL57" s="767">
        <v>14.256211384</v>
      </c>
      <c r="AM57" s="767">
        <v>13.116059342</v>
      </c>
      <c r="AN57" s="767">
        <v>12.241921119000001</v>
      </c>
      <c r="AO57" s="767">
        <v>13.477084238</v>
      </c>
      <c r="AP57" s="767">
        <v>13.85117219</v>
      </c>
      <c r="AQ57" s="767">
        <v>14.978336970999999</v>
      </c>
      <c r="AR57" s="767">
        <v>16.603548632999999</v>
      </c>
      <c r="AS57" s="767">
        <v>21.618645271999998</v>
      </c>
      <c r="AT57" s="767">
        <v>20.546979623999999</v>
      </c>
      <c r="AU57" s="767">
        <v>16.964456342999998</v>
      </c>
      <c r="AV57" s="767">
        <v>16.192388013999999</v>
      </c>
      <c r="AW57" s="767">
        <v>14.683909786999999</v>
      </c>
      <c r="AX57" s="767">
        <v>14.320601541</v>
      </c>
      <c r="AY57" s="767">
        <v>14.296926245</v>
      </c>
      <c r="AZ57" s="767">
        <v>14.172985046000001</v>
      </c>
      <c r="BA57" s="767">
        <v>15.947353660999999</v>
      </c>
      <c r="BB57" s="767">
        <v>15.00636394</v>
      </c>
      <c r="BC57" s="767">
        <v>15.480931594999999</v>
      </c>
      <c r="BD57" s="767">
        <v>16.694358417</v>
      </c>
      <c r="BE57" s="767">
        <v>19.844385002999999</v>
      </c>
      <c r="BF57" s="767">
        <v>20.834973565999999</v>
      </c>
      <c r="BG57" s="767">
        <v>14.79842</v>
      </c>
      <c r="BH57" s="767">
        <v>15.78589</v>
      </c>
      <c r="BI57" s="768">
        <v>16.227640000000001</v>
      </c>
      <c r="BJ57" s="768">
        <v>14.945959999999999</v>
      </c>
      <c r="BK57" s="768">
        <v>14.88988</v>
      </c>
      <c r="BL57" s="768">
        <v>16.085540000000002</v>
      </c>
      <c r="BM57" s="768">
        <v>16.719370000000001</v>
      </c>
      <c r="BN57" s="768">
        <v>14.011010000000001</v>
      </c>
      <c r="BO57" s="768">
        <v>17.77112</v>
      </c>
      <c r="BP57" s="768">
        <v>17.287800000000001</v>
      </c>
      <c r="BQ57" s="768">
        <v>21.309460000000001</v>
      </c>
      <c r="BR57" s="768">
        <v>21.050640000000001</v>
      </c>
      <c r="BS57" s="768">
        <v>15.35872</v>
      </c>
      <c r="BT57" s="768">
        <v>15.95351</v>
      </c>
      <c r="BU57" s="768">
        <v>16.46527</v>
      </c>
      <c r="BV57" s="768">
        <v>15.36201</v>
      </c>
    </row>
    <row r="58" spans="1:74" ht="11.1" customHeight="1" x14ac:dyDescent="0.2">
      <c r="A58" s="566" t="s">
        <v>1365</v>
      </c>
      <c r="B58" s="568" t="s">
        <v>1381</v>
      </c>
      <c r="C58" s="569">
        <v>59.146089693999997</v>
      </c>
      <c r="D58" s="569">
        <v>17.810038115000001</v>
      </c>
      <c r="E58" s="569">
        <v>20.254619692999999</v>
      </c>
      <c r="F58" s="569">
        <v>18.954086277999998</v>
      </c>
      <c r="G58" s="569">
        <v>19.661803591999998</v>
      </c>
      <c r="H58" s="569">
        <v>22.341033420999999</v>
      </c>
      <c r="I58" s="569">
        <v>24.335467848</v>
      </c>
      <c r="J58" s="569">
        <v>25.450304997</v>
      </c>
      <c r="K58" s="569">
        <v>23.993287449</v>
      </c>
      <c r="L58" s="569">
        <v>22.148605842999999</v>
      </c>
      <c r="M58" s="569">
        <v>18.521660632</v>
      </c>
      <c r="N58" s="569">
        <v>20.250158470999999</v>
      </c>
      <c r="O58" s="569">
        <v>19.838452856</v>
      </c>
      <c r="P58" s="569">
        <v>18.396550423000001</v>
      </c>
      <c r="Q58" s="569">
        <v>20.004535662999999</v>
      </c>
      <c r="R58" s="569">
        <v>19.678885860000001</v>
      </c>
      <c r="S58" s="569">
        <v>20.794977323000001</v>
      </c>
      <c r="T58" s="569">
        <v>23.999424190999999</v>
      </c>
      <c r="U58" s="569">
        <v>26.431784035</v>
      </c>
      <c r="V58" s="569">
        <v>26.279383241000001</v>
      </c>
      <c r="W58" s="569">
        <v>23.238064263999998</v>
      </c>
      <c r="X58" s="569">
        <v>21.270801868</v>
      </c>
      <c r="Y58" s="569">
        <v>19.412487001999999</v>
      </c>
      <c r="Z58" s="569">
        <v>20.535874786000001</v>
      </c>
      <c r="AA58" s="569">
        <v>21.616997292000001</v>
      </c>
      <c r="AB58" s="569">
        <v>18.324453635000001</v>
      </c>
      <c r="AC58" s="569">
        <v>21.179853179999999</v>
      </c>
      <c r="AD58" s="569">
        <v>19.540456729999999</v>
      </c>
      <c r="AE58" s="569">
        <v>21.605878171000001</v>
      </c>
      <c r="AF58" s="569">
        <v>23.751326856999999</v>
      </c>
      <c r="AG58" s="569">
        <v>27.283754919</v>
      </c>
      <c r="AH58" s="569">
        <v>27.280170249000001</v>
      </c>
      <c r="AI58" s="569">
        <v>24.260654912</v>
      </c>
      <c r="AJ58" s="569">
        <v>22.054437856</v>
      </c>
      <c r="AK58" s="569">
        <v>19.711853596000001</v>
      </c>
      <c r="AL58" s="569">
        <v>20.571290588</v>
      </c>
      <c r="AM58" s="569">
        <v>19.873895033</v>
      </c>
      <c r="AN58" s="569">
        <v>18.026191076</v>
      </c>
      <c r="AO58" s="569">
        <v>19.786712937000001</v>
      </c>
      <c r="AP58" s="569">
        <v>19.543162471999999</v>
      </c>
      <c r="AQ58" s="569">
        <v>21.217866525000002</v>
      </c>
      <c r="AR58" s="569">
        <v>23.041617562999999</v>
      </c>
      <c r="AS58" s="569">
        <v>28.203670145</v>
      </c>
      <c r="AT58" s="569">
        <v>27.160868675</v>
      </c>
      <c r="AU58" s="569">
        <v>24.251786968000001</v>
      </c>
      <c r="AV58" s="569">
        <v>21.587839501000001</v>
      </c>
      <c r="AW58" s="569">
        <v>20.108843826000001</v>
      </c>
      <c r="AX58" s="569">
        <v>20.377572820000001</v>
      </c>
      <c r="AY58" s="569">
        <v>20.434530029000001</v>
      </c>
      <c r="AZ58" s="569">
        <v>18.415939015999999</v>
      </c>
      <c r="BA58" s="569">
        <v>20.266237593</v>
      </c>
      <c r="BB58" s="569">
        <v>19.697060613000001</v>
      </c>
      <c r="BC58" s="569">
        <v>20.485118666000002</v>
      </c>
      <c r="BD58" s="569">
        <v>22.257500479000001</v>
      </c>
      <c r="BE58" s="569">
        <v>25.580150761999999</v>
      </c>
      <c r="BF58" s="569">
        <v>26.810237868000002</v>
      </c>
      <c r="BG58" s="569">
        <v>23.088696050999999</v>
      </c>
      <c r="BH58" s="569">
        <v>21.594456713</v>
      </c>
      <c r="BI58" s="570">
        <v>19.723680000000002</v>
      </c>
      <c r="BJ58" s="570">
        <v>20.709060000000001</v>
      </c>
      <c r="BK58" s="570">
        <v>20.679790000000001</v>
      </c>
      <c r="BL58" s="570">
        <v>18.336410000000001</v>
      </c>
      <c r="BM58" s="570">
        <v>20.0489</v>
      </c>
      <c r="BN58" s="570">
        <v>19.316189999999999</v>
      </c>
      <c r="BO58" s="570">
        <v>21.245190000000001</v>
      </c>
      <c r="BP58" s="570">
        <v>22.476459999999999</v>
      </c>
      <c r="BQ58" s="570">
        <v>26.388169999999999</v>
      </c>
      <c r="BR58" s="570">
        <v>26.444579999999998</v>
      </c>
      <c r="BS58" s="570">
        <v>23.248059999999999</v>
      </c>
      <c r="BT58" s="570">
        <v>21.93731</v>
      </c>
      <c r="BU58" s="570">
        <v>19.859249999999999</v>
      </c>
      <c r="BV58" s="570">
        <v>20.844159999999999</v>
      </c>
    </row>
    <row r="59" spans="1:74" ht="10.5" customHeight="1" x14ac:dyDescent="0.2">
      <c r="A59" s="565"/>
      <c r="B59" s="856" t="s">
        <v>1384</v>
      </c>
      <c r="C59" s="857"/>
      <c r="D59" s="857"/>
      <c r="E59" s="857"/>
      <c r="F59" s="857"/>
      <c r="G59" s="857"/>
      <c r="H59" s="857"/>
      <c r="I59" s="857"/>
      <c r="J59" s="857"/>
      <c r="K59" s="857"/>
      <c r="L59" s="857"/>
      <c r="M59" s="857"/>
      <c r="N59" s="857"/>
      <c r="O59" s="857"/>
      <c r="P59" s="857"/>
      <c r="Q59" s="857"/>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6"/>
      <c r="BF59" s="686"/>
      <c r="BG59" s="571"/>
      <c r="BH59" s="571"/>
      <c r="BI59" s="571"/>
      <c r="BJ59" s="571"/>
      <c r="BK59" s="571"/>
      <c r="BL59" s="571"/>
      <c r="BM59" s="571"/>
      <c r="BN59" s="571"/>
      <c r="BO59" s="571"/>
      <c r="BP59" s="571"/>
      <c r="BQ59" s="571"/>
      <c r="BR59" s="571"/>
      <c r="BS59" s="571"/>
      <c r="BT59" s="571"/>
      <c r="BU59" s="571"/>
      <c r="BV59" s="571"/>
    </row>
    <row r="60" spans="1:74" ht="10.5" customHeight="1" x14ac:dyDescent="0.2">
      <c r="A60" s="565"/>
      <c r="B60" s="858" t="s">
        <v>1385</v>
      </c>
      <c r="C60" s="857"/>
      <c r="D60" s="857"/>
      <c r="E60" s="857"/>
      <c r="F60" s="857"/>
      <c r="G60" s="857"/>
      <c r="H60" s="857"/>
      <c r="I60" s="857"/>
      <c r="J60" s="857"/>
      <c r="K60" s="857"/>
      <c r="L60" s="857"/>
      <c r="M60" s="857"/>
      <c r="N60" s="857"/>
      <c r="O60" s="857"/>
      <c r="P60" s="857"/>
      <c r="Q60" s="857"/>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9"/>
      <c r="BE60" s="679"/>
      <c r="BF60" s="679"/>
      <c r="BG60" s="556"/>
      <c r="BH60" s="556"/>
      <c r="BI60" s="556"/>
      <c r="BJ60" s="556"/>
      <c r="BK60" s="556"/>
      <c r="BL60" s="556"/>
      <c r="BM60" s="556"/>
      <c r="BN60" s="556"/>
      <c r="BO60" s="556"/>
      <c r="BP60" s="556"/>
      <c r="BQ60" s="556"/>
      <c r="BR60" s="556"/>
      <c r="BS60" s="556"/>
      <c r="BT60" s="556"/>
      <c r="BU60" s="556"/>
      <c r="BV60" s="556"/>
    </row>
    <row r="61" spans="1:74" ht="10.5" customHeight="1" x14ac:dyDescent="0.2">
      <c r="A61" s="572"/>
      <c r="B61" s="852" t="s">
        <v>1386</v>
      </c>
      <c r="C61" s="853"/>
      <c r="D61" s="853"/>
      <c r="E61" s="853"/>
      <c r="F61" s="853"/>
      <c r="G61" s="853"/>
      <c r="H61" s="853"/>
      <c r="I61" s="853"/>
      <c r="J61" s="853"/>
      <c r="K61" s="853"/>
      <c r="L61" s="853"/>
      <c r="M61" s="853"/>
      <c r="N61" s="853"/>
      <c r="O61" s="853"/>
      <c r="P61" s="853"/>
      <c r="Q61" s="853"/>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9"/>
      <c r="BE61" s="679"/>
      <c r="BF61" s="679"/>
      <c r="BG61" s="556"/>
      <c r="BH61" s="556"/>
      <c r="BI61" s="556"/>
      <c r="BJ61" s="556"/>
      <c r="BK61" s="556"/>
      <c r="BL61" s="556"/>
      <c r="BM61" s="556"/>
      <c r="BN61" s="556"/>
      <c r="BO61" s="556"/>
      <c r="BP61" s="556"/>
      <c r="BQ61" s="556"/>
      <c r="BR61" s="556"/>
      <c r="BS61" s="556"/>
      <c r="BT61" s="556"/>
      <c r="BU61" s="556"/>
      <c r="BV61" s="556"/>
    </row>
    <row r="62" spans="1:74" ht="10.5" customHeight="1" x14ac:dyDescent="0.2">
      <c r="A62" s="572"/>
      <c r="B62" s="852" t="s">
        <v>1387</v>
      </c>
      <c r="C62" s="853"/>
      <c r="D62" s="853"/>
      <c r="E62" s="853"/>
      <c r="F62" s="853"/>
      <c r="G62" s="853"/>
      <c r="H62" s="853"/>
      <c r="I62" s="853"/>
      <c r="J62" s="853"/>
      <c r="K62" s="853"/>
      <c r="L62" s="853"/>
      <c r="M62" s="853"/>
      <c r="N62" s="853"/>
      <c r="O62" s="853"/>
      <c r="P62" s="853"/>
      <c r="Q62" s="853"/>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9"/>
      <c r="BE62" s="679"/>
      <c r="BF62" s="679"/>
      <c r="BG62" s="556"/>
      <c r="BH62" s="556"/>
      <c r="BI62" s="556"/>
      <c r="BJ62" s="556"/>
      <c r="BK62" s="556"/>
      <c r="BL62" s="556"/>
      <c r="BM62" s="556"/>
      <c r="BN62" s="556"/>
      <c r="BO62" s="556"/>
      <c r="BP62" s="556"/>
      <c r="BQ62" s="556"/>
      <c r="BR62" s="556"/>
      <c r="BS62" s="556"/>
      <c r="BT62" s="556"/>
      <c r="BU62" s="556"/>
      <c r="BV62" s="556"/>
    </row>
    <row r="63" spans="1:74" ht="10.5" customHeight="1" x14ac:dyDescent="0.2">
      <c r="A63" s="572"/>
      <c r="B63" s="852" t="s">
        <v>1388</v>
      </c>
      <c r="C63" s="853"/>
      <c r="D63" s="853"/>
      <c r="E63" s="853"/>
      <c r="F63" s="853"/>
      <c r="G63" s="853"/>
      <c r="H63" s="853"/>
      <c r="I63" s="853"/>
      <c r="J63" s="853"/>
      <c r="K63" s="853"/>
      <c r="L63" s="853"/>
      <c r="M63" s="853"/>
      <c r="N63" s="853"/>
      <c r="O63" s="853"/>
      <c r="P63" s="853"/>
      <c r="Q63" s="853"/>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9"/>
      <c r="BE63" s="679"/>
      <c r="BF63" s="679"/>
      <c r="BG63" s="556"/>
      <c r="BH63" s="556"/>
      <c r="BI63" s="556"/>
      <c r="BJ63" s="556"/>
      <c r="BK63" s="556"/>
      <c r="BL63" s="556"/>
      <c r="BM63" s="556"/>
      <c r="BN63" s="556"/>
      <c r="BO63" s="556"/>
      <c r="BP63" s="556"/>
      <c r="BQ63" s="556"/>
      <c r="BR63" s="556"/>
      <c r="BS63" s="556"/>
      <c r="BT63" s="556"/>
      <c r="BU63" s="556"/>
      <c r="BV63" s="556"/>
    </row>
    <row r="64" spans="1:74" ht="10.5" customHeight="1" x14ac:dyDescent="0.2">
      <c r="A64" s="572"/>
      <c r="B64" s="852" t="s">
        <v>1389</v>
      </c>
      <c r="C64" s="853"/>
      <c r="D64" s="853"/>
      <c r="E64" s="853"/>
      <c r="F64" s="853"/>
      <c r="G64" s="853"/>
      <c r="H64" s="853"/>
      <c r="I64" s="853"/>
      <c r="J64" s="853"/>
      <c r="K64" s="853"/>
      <c r="L64" s="853"/>
      <c r="M64" s="853"/>
      <c r="N64" s="853"/>
      <c r="O64" s="853"/>
      <c r="P64" s="853"/>
      <c r="Q64" s="853"/>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9"/>
      <c r="BE64" s="679"/>
      <c r="BF64" s="679"/>
      <c r="BG64" s="556"/>
      <c r="BH64" s="556"/>
      <c r="BI64" s="556"/>
      <c r="BJ64" s="556"/>
      <c r="BK64" s="556"/>
      <c r="BL64" s="556"/>
      <c r="BM64" s="556"/>
      <c r="BN64" s="556"/>
      <c r="BO64" s="556"/>
      <c r="BP64" s="556"/>
      <c r="BQ64" s="556"/>
      <c r="BR64" s="556"/>
      <c r="BS64" s="556"/>
      <c r="BT64" s="556"/>
      <c r="BU64" s="556"/>
      <c r="BV64" s="556"/>
    </row>
    <row r="65" spans="1:74" ht="10.5" customHeight="1" x14ac:dyDescent="0.2">
      <c r="A65" s="572"/>
      <c r="B65" s="852" t="s">
        <v>1390</v>
      </c>
      <c r="C65" s="853"/>
      <c r="D65" s="853"/>
      <c r="E65" s="853"/>
      <c r="F65" s="853"/>
      <c r="G65" s="853"/>
      <c r="H65" s="853"/>
      <c r="I65" s="853"/>
      <c r="J65" s="853"/>
      <c r="K65" s="853"/>
      <c r="L65" s="853"/>
      <c r="M65" s="853"/>
      <c r="N65" s="853"/>
      <c r="O65" s="853"/>
      <c r="P65" s="853"/>
      <c r="Q65" s="853"/>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9"/>
      <c r="BE65" s="679"/>
      <c r="BF65" s="679"/>
      <c r="BG65" s="556"/>
      <c r="BH65" s="556"/>
      <c r="BI65" s="556"/>
      <c r="BJ65" s="556"/>
      <c r="BK65" s="556"/>
      <c r="BL65" s="556"/>
      <c r="BM65" s="556"/>
      <c r="BN65" s="556"/>
      <c r="BO65" s="556"/>
      <c r="BP65" s="556"/>
      <c r="BQ65" s="556"/>
      <c r="BR65" s="556"/>
      <c r="BS65" s="556"/>
      <c r="BT65" s="556"/>
      <c r="BU65" s="556"/>
      <c r="BV65" s="556"/>
    </row>
    <row r="66" spans="1:74" ht="10.5" customHeight="1" x14ac:dyDescent="0.2">
      <c r="A66" s="572"/>
      <c r="B66" s="552" t="s">
        <v>1391</v>
      </c>
      <c r="C66" s="553"/>
      <c r="D66" s="553"/>
      <c r="E66" s="553"/>
      <c r="F66" s="553"/>
      <c r="G66" s="553"/>
      <c r="H66" s="553"/>
      <c r="I66" s="553"/>
      <c r="J66" s="553"/>
      <c r="K66" s="553"/>
      <c r="L66" s="553"/>
      <c r="M66" s="553"/>
      <c r="N66" s="553"/>
      <c r="O66" s="553"/>
      <c r="P66" s="553"/>
      <c r="Q66" s="553"/>
    </row>
    <row r="67" spans="1:74" ht="10.5" customHeight="1" x14ac:dyDescent="0.2">
      <c r="A67" s="572"/>
      <c r="B67" s="802" t="s">
        <v>1392</v>
      </c>
      <c r="C67" s="803"/>
      <c r="D67" s="803"/>
      <c r="E67" s="803"/>
      <c r="F67" s="803"/>
      <c r="G67" s="803"/>
      <c r="H67" s="803"/>
      <c r="I67" s="803"/>
      <c r="J67" s="803"/>
      <c r="K67" s="803"/>
      <c r="L67" s="803"/>
      <c r="M67" s="803"/>
      <c r="N67" s="803"/>
      <c r="O67" s="803"/>
      <c r="P67" s="803"/>
      <c r="Q67" s="799"/>
    </row>
    <row r="68" spans="1:74" ht="10.5" customHeight="1" x14ac:dyDescent="0.2">
      <c r="A68" s="572"/>
      <c r="B68" s="811" t="s">
        <v>959</v>
      </c>
      <c r="C68" s="799"/>
      <c r="D68" s="799"/>
      <c r="E68" s="799"/>
      <c r="F68" s="799"/>
      <c r="G68" s="799"/>
      <c r="H68" s="799"/>
      <c r="I68" s="799"/>
      <c r="J68" s="799"/>
      <c r="K68" s="799"/>
      <c r="L68" s="799"/>
      <c r="M68" s="799"/>
      <c r="N68" s="799"/>
      <c r="O68" s="799"/>
      <c r="P68" s="799"/>
      <c r="Q68" s="799"/>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6" customWidth="1"/>
    <col min="2" max="2" width="90" style="306" customWidth="1"/>
    <col min="3" max="16384" width="8.5703125" style="306"/>
  </cols>
  <sheetData>
    <row r="1" spans="1:18" x14ac:dyDescent="0.2">
      <c r="A1" s="306" t="s">
        <v>518</v>
      </c>
    </row>
    <row r="6" spans="1:18" ht="15.75" x14ac:dyDescent="0.25">
      <c r="B6" s="307" t="str">
        <f>"Short-Term Energy Outlook, "&amp;Dates!D1</f>
        <v>Short-Term Energy Outlook, November 2019</v>
      </c>
    </row>
    <row r="8" spans="1:18" ht="15" customHeight="1" x14ac:dyDescent="0.2">
      <c r="A8" s="308"/>
      <c r="B8" s="309" t="s">
        <v>243</v>
      </c>
      <c r="C8" s="310"/>
      <c r="D8" s="310"/>
      <c r="E8" s="310"/>
      <c r="F8" s="310"/>
      <c r="G8" s="310"/>
      <c r="H8" s="310"/>
      <c r="I8" s="310"/>
      <c r="J8" s="310"/>
      <c r="K8" s="310"/>
      <c r="L8" s="310"/>
      <c r="M8" s="310"/>
      <c r="N8" s="310"/>
      <c r="O8" s="310"/>
      <c r="P8" s="310"/>
      <c r="Q8" s="310"/>
      <c r="R8" s="310"/>
    </row>
    <row r="9" spans="1:18" ht="15" customHeight="1" x14ac:dyDescent="0.2">
      <c r="A9" s="308"/>
      <c r="B9" s="309" t="s">
        <v>1024</v>
      </c>
      <c r="C9" s="310"/>
      <c r="D9" s="310"/>
      <c r="E9" s="310"/>
      <c r="F9" s="310"/>
      <c r="G9" s="310"/>
      <c r="H9" s="310"/>
      <c r="I9" s="310"/>
      <c r="J9" s="310"/>
      <c r="K9" s="310"/>
      <c r="L9" s="310"/>
      <c r="M9" s="310"/>
      <c r="N9" s="310"/>
      <c r="O9" s="310"/>
      <c r="P9" s="310"/>
      <c r="Q9" s="310"/>
      <c r="R9" s="310"/>
    </row>
    <row r="10" spans="1:18" ht="15" customHeight="1" x14ac:dyDescent="0.2">
      <c r="A10" s="308"/>
      <c r="B10" s="309" t="s">
        <v>931</v>
      </c>
      <c r="C10" s="311"/>
      <c r="D10" s="311"/>
      <c r="E10" s="311"/>
      <c r="F10" s="311"/>
      <c r="G10" s="311"/>
      <c r="H10" s="311"/>
      <c r="I10" s="311"/>
      <c r="J10" s="311"/>
      <c r="K10" s="311"/>
      <c r="L10" s="311"/>
      <c r="M10" s="311"/>
      <c r="N10" s="311"/>
      <c r="O10" s="311"/>
      <c r="P10" s="311"/>
      <c r="Q10" s="311"/>
      <c r="R10" s="311"/>
    </row>
    <row r="11" spans="1:18" ht="15" customHeight="1" x14ac:dyDescent="0.2">
      <c r="A11" s="308"/>
      <c r="B11" s="309" t="s">
        <v>932</v>
      </c>
      <c r="C11" s="311"/>
      <c r="D11" s="311"/>
      <c r="E11" s="311"/>
      <c r="F11" s="311"/>
      <c r="G11" s="311"/>
      <c r="H11" s="311"/>
      <c r="I11" s="311"/>
      <c r="J11" s="311"/>
      <c r="K11" s="311"/>
      <c r="L11" s="311"/>
      <c r="M11" s="311"/>
      <c r="N11" s="311"/>
      <c r="O11" s="311"/>
      <c r="P11" s="311"/>
      <c r="Q11" s="311"/>
      <c r="R11" s="311"/>
    </row>
    <row r="12" spans="1:18" ht="15" customHeight="1" x14ac:dyDescent="0.2">
      <c r="A12" s="308"/>
      <c r="B12" s="309" t="s">
        <v>707</v>
      </c>
      <c r="C12" s="311"/>
      <c r="D12" s="311"/>
      <c r="E12" s="311"/>
      <c r="F12" s="311"/>
      <c r="G12" s="311"/>
      <c r="H12" s="311"/>
      <c r="I12" s="311"/>
      <c r="J12" s="311"/>
      <c r="K12" s="311"/>
      <c r="L12" s="311"/>
      <c r="M12" s="311"/>
      <c r="N12" s="311"/>
      <c r="O12" s="311"/>
      <c r="P12" s="311"/>
      <c r="Q12" s="311"/>
      <c r="R12" s="311"/>
    </row>
    <row r="13" spans="1:18" ht="15" customHeight="1" x14ac:dyDescent="0.2">
      <c r="A13" s="308"/>
      <c r="B13" s="309" t="s">
        <v>961</v>
      </c>
      <c r="C13" s="311"/>
      <c r="D13" s="311"/>
      <c r="E13" s="311"/>
      <c r="F13" s="311"/>
      <c r="G13" s="311"/>
      <c r="H13" s="311"/>
      <c r="I13" s="311"/>
      <c r="J13" s="311"/>
      <c r="K13" s="311"/>
      <c r="L13" s="311"/>
      <c r="M13" s="311"/>
      <c r="N13" s="311"/>
      <c r="O13" s="311"/>
      <c r="P13" s="311"/>
      <c r="Q13" s="311"/>
      <c r="R13" s="311"/>
    </row>
    <row r="14" spans="1:18" ht="15" customHeight="1" x14ac:dyDescent="0.2">
      <c r="A14" s="308"/>
      <c r="B14" s="309" t="s">
        <v>933</v>
      </c>
      <c r="C14" s="312"/>
      <c r="D14" s="312"/>
      <c r="E14" s="312"/>
      <c r="F14" s="312"/>
      <c r="G14" s="312"/>
      <c r="H14" s="312"/>
      <c r="I14" s="312"/>
      <c r="J14" s="312"/>
      <c r="K14" s="312"/>
      <c r="L14" s="312"/>
      <c r="M14" s="312"/>
      <c r="N14" s="312"/>
      <c r="O14" s="312"/>
      <c r="P14" s="312"/>
      <c r="Q14" s="312"/>
      <c r="R14" s="312"/>
    </row>
    <row r="15" spans="1:18" ht="15" customHeight="1" x14ac:dyDescent="0.2">
      <c r="A15" s="308"/>
      <c r="B15" s="309" t="s">
        <v>1018</v>
      </c>
      <c r="C15" s="313"/>
      <c r="D15" s="313"/>
      <c r="E15" s="313"/>
      <c r="F15" s="313"/>
      <c r="G15" s="313"/>
      <c r="H15" s="313"/>
      <c r="I15" s="313"/>
      <c r="J15" s="313"/>
      <c r="K15" s="313"/>
      <c r="L15" s="313"/>
      <c r="M15" s="313"/>
      <c r="N15" s="313"/>
      <c r="O15" s="313"/>
      <c r="P15" s="313"/>
      <c r="Q15" s="313"/>
      <c r="R15" s="313"/>
    </row>
    <row r="16" spans="1:18" ht="15" customHeight="1" x14ac:dyDescent="0.2">
      <c r="A16" s="308"/>
      <c r="B16" s="309" t="s">
        <v>818</v>
      </c>
      <c r="C16" s="311"/>
      <c r="D16" s="311"/>
      <c r="E16" s="311"/>
      <c r="F16" s="311"/>
      <c r="G16" s="311"/>
      <c r="H16" s="311"/>
      <c r="I16" s="311"/>
      <c r="J16" s="311"/>
      <c r="K16" s="311"/>
      <c r="L16" s="311"/>
      <c r="M16" s="311"/>
      <c r="N16" s="311"/>
      <c r="O16" s="311"/>
      <c r="P16" s="311"/>
      <c r="Q16" s="311"/>
      <c r="R16" s="311"/>
    </row>
    <row r="17" spans="1:18" ht="15" customHeight="1" x14ac:dyDescent="0.2">
      <c r="A17" s="308"/>
      <c r="B17" s="309" t="s">
        <v>245</v>
      </c>
      <c r="C17" s="314"/>
      <c r="D17" s="314"/>
      <c r="E17" s="314"/>
      <c r="F17" s="314"/>
      <c r="G17" s="314"/>
      <c r="H17" s="314"/>
      <c r="I17" s="314"/>
      <c r="J17" s="314"/>
      <c r="K17" s="314"/>
      <c r="L17" s="314"/>
      <c r="M17" s="314"/>
      <c r="N17" s="314"/>
      <c r="O17" s="314"/>
      <c r="P17" s="314"/>
      <c r="Q17" s="314"/>
      <c r="R17" s="314"/>
    </row>
    <row r="18" spans="1:18" ht="15" customHeight="1" x14ac:dyDescent="0.2">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
      <c r="A19" s="308"/>
      <c r="B19" s="309" t="s">
        <v>246</v>
      </c>
      <c r="C19" s="316"/>
      <c r="D19" s="316"/>
      <c r="E19" s="316"/>
      <c r="F19" s="316"/>
      <c r="G19" s="316"/>
      <c r="H19" s="316"/>
      <c r="I19" s="316"/>
      <c r="J19" s="316"/>
      <c r="K19" s="316"/>
      <c r="L19" s="316"/>
      <c r="M19" s="316"/>
      <c r="N19" s="316"/>
      <c r="O19" s="316"/>
      <c r="P19" s="316"/>
      <c r="Q19" s="316"/>
      <c r="R19" s="316"/>
    </row>
    <row r="20" spans="1:18" ht="15" customHeight="1" x14ac:dyDescent="0.2">
      <c r="A20" s="308"/>
      <c r="B20" s="309" t="s">
        <v>831</v>
      </c>
      <c r="C20" s="311"/>
      <c r="D20" s="311"/>
      <c r="E20" s="311"/>
      <c r="F20" s="311"/>
      <c r="G20" s="311"/>
      <c r="H20" s="311"/>
      <c r="I20" s="311"/>
      <c r="J20" s="311"/>
      <c r="K20" s="311"/>
      <c r="L20" s="311"/>
      <c r="M20" s="311"/>
      <c r="N20" s="311"/>
      <c r="O20" s="311"/>
      <c r="P20" s="311"/>
      <c r="Q20" s="311"/>
      <c r="R20" s="311"/>
    </row>
    <row r="21" spans="1:18" ht="15" customHeight="1" x14ac:dyDescent="0.2">
      <c r="A21" s="308"/>
      <c r="B21" s="315" t="s">
        <v>819</v>
      </c>
      <c r="C21" s="317"/>
      <c r="D21" s="317"/>
      <c r="E21" s="317"/>
      <c r="F21" s="317"/>
      <c r="G21" s="317"/>
      <c r="H21" s="317"/>
      <c r="I21" s="317"/>
      <c r="J21" s="317"/>
      <c r="K21" s="317"/>
      <c r="L21" s="317"/>
      <c r="M21" s="317"/>
      <c r="N21" s="317"/>
      <c r="O21" s="317"/>
      <c r="P21" s="317"/>
      <c r="Q21" s="317"/>
      <c r="R21" s="317"/>
    </row>
    <row r="22" spans="1:18" ht="15" customHeight="1" x14ac:dyDescent="0.2">
      <c r="A22" s="308"/>
      <c r="B22" s="315" t="s">
        <v>820</v>
      </c>
      <c r="C22" s="311"/>
      <c r="D22" s="311"/>
      <c r="E22" s="311"/>
      <c r="F22" s="311"/>
      <c r="G22" s="311"/>
      <c r="H22" s="311"/>
      <c r="I22" s="311"/>
      <c r="J22" s="311"/>
      <c r="K22" s="311"/>
      <c r="L22" s="311"/>
      <c r="M22" s="311"/>
      <c r="N22" s="311"/>
      <c r="O22" s="311"/>
      <c r="P22" s="311"/>
      <c r="Q22" s="311"/>
      <c r="R22" s="311"/>
    </row>
    <row r="23" spans="1:18" ht="15" customHeight="1" x14ac:dyDescent="0.2">
      <c r="A23" s="308"/>
      <c r="B23" s="315" t="s">
        <v>1398</v>
      </c>
      <c r="C23" s="311"/>
      <c r="D23" s="311"/>
      <c r="E23" s="311"/>
      <c r="F23" s="311"/>
      <c r="G23" s="311"/>
      <c r="H23" s="311"/>
      <c r="I23" s="311"/>
      <c r="J23" s="311"/>
      <c r="K23" s="311"/>
      <c r="L23" s="311"/>
      <c r="M23" s="311"/>
      <c r="N23" s="311"/>
      <c r="O23" s="311"/>
      <c r="P23" s="311"/>
      <c r="Q23" s="311"/>
      <c r="R23" s="311"/>
    </row>
    <row r="24" spans="1:18" ht="15" customHeight="1" x14ac:dyDescent="0.2">
      <c r="A24" s="308"/>
      <c r="B24" s="315" t="s">
        <v>1399</v>
      </c>
      <c r="C24" s="311"/>
      <c r="D24" s="311"/>
      <c r="E24" s="311"/>
      <c r="F24" s="311"/>
      <c r="G24" s="311"/>
      <c r="H24" s="311"/>
      <c r="I24" s="311"/>
      <c r="J24" s="311"/>
      <c r="K24" s="311"/>
      <c r="L24" s="311"/>
      <c r="M24" s="311"/>
      <c r="N24" s="311"/>
      <c r="O24" s="311"/>
      <c r="P24" s="311"/>
      <c r="Q24" s="311"/>
      <c r="R24" s="311"/>
    </row>
    <row r="25" spans="1:18" ht="15" customHeight="1" x14ac:dyDescent="0.2">
      <c r="A25" s="308"/>
      <c r="B25" s="309" t="s">
        <v>1137</v>
      </c>
      <c r="C25" s="318"/>
      <c r="D25" s="318"/>
      <c r="E25" s="318"/>
      <c r="F25" s="318"/>
      <c r="G25" s="318"/>
      <c r="H25" s="318"/>
      <c r="I25" s="318"/>
      <c r="J25" s="311"/>
      <c r="K25" s="311"/>
      <c r="L25" s="311"/>
      <c r="M25" s="311"/>
      <c r="N25" s="311"/>
      <c r="O25" s="311"/>
      <c r="P25" s="311"/>
      <c r="Q25" s="311"/>
      <c r="R25" s="311"/>
    </row>
    <row r="26" spans="1:18" ht="15" customHeight="1" x14ac:dyDescent="0.2">
      <c r="A26" s="308"/>
      <c r="B26" s="309" t="s">
        <v>1089</v>
      </c>
      <c r="C26" s="318"/>
      <c r="D26" s="318"/>
      <c r="E26" s="318"/>
      <c r="F26" s="318"/>
      <c r="G26" s="318"/>
      <c r="H26" s="318"/>
      <c r="I26" s="318"/>
      <c r="J26" s="311"/>
      <c r="K26" s="311"/>
      <c r="L26" s="311"/>
      <c r="M26" s="311"/>
      <c r="N26" s="311"/>
      <c r="O26" s="311"/>
      <c r="P26" s="311"/>
      <c r="Q26" s="311"/>
      <c r="R26" s="311"/>
    </row>
    <row r="27" spans="1:18" ht="15" customHeight="1" x14ac:dyDescent="0.3">
      <c r="A27" s="308"/>
      <c r="B27" s="309" t="s">
        <v>105</v>
      </c>
      <c r="C27" s="311"/>
      <c r="D27" s="311"/>
      <c r="E27" s="311"/>
      <c r="F27" s="311"/>
      <c r="G27" s="311"/>
      <c r="H27" s="311"/>
      <c r="I27" s="311"/>
      <c r="J27" s="311"/>
      <c r="K27" s="311"/>
      <c r="L27" s="311"/>
      <c r="M27" s="311"/>
      <c r="N27" s="311"/>
      <c r="O27" s="311"/>
      <c r="P27" s="311"/>
      <c r="Q27" s="311"/>
      <c r="R27" s="311"/>
    </row>
    <row r="28" spans="1:18" ht="15" customHeight="1" x14ac:dyDescent="0.2">
      <c r="A28" s="308"/>
      <c r="B28" s="315" t="s">
        <v>247</v>
      </c>
      <c r="C28" s="311"/>
      <c r="D28" s="311"/>
      <c r="E28" s="311"/>
      <c r="F28" s="311"/>
      <c r="G28" s="311"/>
      <c r="H28" s="311"/>
      <c r="I28" s="311"/>
      <c r="J28" s="311"/>
      <c r="K28" s="311"/>
      <c r="L28" s="311"/>
      <c r="M28" s="311"/>
      <c r="N28" s="311"/>
      <c r="O28" s="311"/>
      <c r="P28" s="311"/>
      <c r="Q28" s="311"/>
      <c r="R28" s="311"/>
    </row>
    <row r="29" spans="1:18" ht="15" customHeight="1" x14ac:dyDescent="0.2">
      <c r="A29" s="308"/>
      <c r="B29" s="315" t="s">
        <v>248</v>
      </c>
      <c r="C29" s="319"/>
      <c r="D29" s="319"/>
      <c r="E29" s="319"/>
      <c r="F29" s="319"/>
      <c r="G29" s="319"/>
      <c r="H29" s="319"/>
      <c r="I29" s="319"/>
      <c r="J29" s="319"/>
      <c r="K29" s="319"/>
      <c r="L29" s="319"/>
      <c r="M29" s="319"/>
      <c r="N29" s="319"/>
      <c r="O29" s="319"/>
      <c r="P29" s="319"/>
      <c r="Q29" s="319"/>
      <c r="R29" s="319"/>
    </row>
    <row r="30" spans="1:18" x14ac:dyDescent="0.2">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H6" sqref="BH6:BH46"/>
    </sheetView>
  </sheetViews>
  <sheetFormatPr defaultColWidth="11" defaultRowHeight="11.25" x14ac:dyDescent="0.2"/>
  <cols>
    <col min="1" max="1" width="12.42578125" style="575" customWidth="1"/>
    <col min="2" max="2" width="28.7109375" style="575" customWidth="1"/>
    <col min="3" max="55" width="6.5703125" style="575" customWidth="1"/>
    <col min="56" max="58" width="6.5703125" style="169" customWidth="1"/>
    <col min="59" max="74" width="6.5703125" style="575" customWidth="1"/>
    <col min="75" max="16384" width="11" style="575"/>
  </cols>
  <sheetData>
    <row r="1" spans="1:74" ht="12.75" customHeight="1" x14ac:dyDescent="0.2">
      <c r="A1" s="790" t="s">
        <v>817</v>
      </c>
      <c r="B1" s="573" t="s">
        <v>375</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7"/>
      <c r="BE1" s="687"/>
      <c r="BF1" s="687"/>
      <c r="BG1" s="574"/>
      <c r="BH1" s="574"/>
      <c r="BI1" s="574"/>
      <c r="BJ1" s="574"/>
      <c r="BK1" s="574"/>
      <c r="BL1" s="574"/>
      <c r="BM1" s="574"/>
      <c r="BN1" s="574"/>
      <c r="BO1" s="574"/>
      <c r="BP1" s="574"/>
      <c r="BQ1" s="574"/>
      <c r="BR1" s="574"/>
      <c r="BS1" s="574"/>
      <c r="BT1" s="574"/>
      <c r="BU1" s="574"/>
      <c r="BV1" s="574"/>
    </row>
    <row r="2" spans="1:74" ht="12.75" customHeight="1" x14ac:dyDescent="0.2">
      <c r="A2" s="791"/>
      <c r="B2" s="532" t="str">
        <f>"U.S. Energy Information Administration  |  Short-Term Energy Outlook  - "&amp;Dates!D1</f>
        <v>U.S. Energy Information Administration  |  Short-Term Energy Outlook  - November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795">
        <f>Dates!D3</f>
        <v>2015</v>
      </c>
      <c r="D3" s="796"/>
      <c r="E3" s="796"/>
      <c r="F3" s="796"/>
      <c r="G3" s="796"/>
      <c r="H3" s="796"/>
      <c r="I3" s="796"/>
      <c r="J3" s="796"/>
      <c r="K3" s="796"/>
      <c r="L3" s="796"/>
      <c r="M3" s="796"/>
      <c r="N3" s="855"/>
      <c r="O3" s="795">
        <f>C3+1</f>
        <v>2016</v>
      </c>
      <c r="P3" s="796"/>
      <c r="Q3" s="796"/>
      <c r="R3" s="796"/>
      <c r="S3" s="796"/>
      <c r="T3" s="796"/>
      <c r="U3" s="796"/>
      <c r="V3" s="796"/>
      <c r="W3" s="796"/>
      <c r="X3" s="796"/>
      <c r="Y3" s="796"/>
      <c r="Z3" s="855"/>
      <c r="AA3" s="795">
        <f>O3+1</f>
        <v>2017</v>
      </c>
      <c r="AB3" s="796"/>
      <c r="AC3" s="796"/>
      <c r="AD3" s="796"/>
      <c r="AE3" s="796"/>
      <c r="AF3" s="796"/>
      <c r="AG3" s="796"/>
      <c r="AH3" s="796"/>
      <c r="AI3" s="796"/>
      <c r="AJ3" s="796"/>
      <c r="AK3" s="796"/>
      <c r="AL3" s="855"/>
      <c r="AM3" s="795">
        <f>AA3+1</f>
        <v>2018</v>
      </c>
      <c r="AN3" s="796"/>
      <c r="AO3" s="796"/>
      <c r="AP3" s="796"/>
      <c r="AQ3" s="796"/>
      <c r="AR3" s="796"/>
      <c r="AS3" s="796"/>
      <c r="AT3" s="796"/>
      <c r="AU3" s="796"/>
      <c r="AV3" s="796"/>
      <c r="AW3" s="796"/>
      <c r="AX3" s="855"/>
      <c r="AY3" s="795">
        <f>AM3+1</f>
        <v>2019</v>
      </c>
      <c r="AZ3" s="796"/>
      <c r="BA3" s="796"/>
      <c r="BB3" s="796"/>
      <c r="BC3" s="796"/>
      <c r="BD3" s="796"/>
      <c r="BE3" s="796"/>
      <c r="BF3" s="796"/>
      <c r="BG3" s="796"/>
      <c r="BH3" s="796"/>
      <c r="BI3" s="796"/>
      <c r="BJ3" s="855"/>
      <c r="BK3" s="795">
        <f>AY3+1</f>
        <v>2020</v>
      </c>
      <c r="BL3" s="796"/>
      <c r="BM3" s="796"/>
      <c r="BN3" s="796"/>
      <c r="BO3" s="796"/>
      <c r="BP3" s="796"/>
      <c r="BQ3" s="796"/>
      <c r="BR3" s="796"/>
      <c r="BS3" s="796"/>
      <c r="BT3" s="796"/>
      <c r="BU3" s="796"/>
      <c r="BV3" s="855"/>
    </row>
    <row r="4" spans="1:74" s="169" customFormat="1" ht="12.75" customHeight="1" x14ac:dyDescent="0.2">
      <c r="A4" s="132"/>
      <c r="B4" s="578"/>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2" customHeight="1" x14ac:dyDescent="0.2">
      <c r="A5" s="579"/>
      <c r="B5" s="170" t="s">
        <v>364</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472</v>
      </c>
      <c r="C6" s="270">
        <v>1.2691650000000001E-2</v>
      </c>
      <c r="D6" s="270">
        <v>1.1742829999999999E-2</v>
      </c>
      <c r="E6" s="270">
        <v>1.299059E-2</v>
      </c>
      <c r="F6" s="270">
        <v>1.185772E-2</v>
      </c>
      <c r="G6" s="270">
        <v>1.2954749999999999E-2</v>
      </c>
      <c r="H6" s="270">
        <v>1.2129640000000001E-2</v>
      </c>
      <c r="I6" s="270">
        <v>1.264329E-2</v>
      </c>
      <c r="J6" s="270">
        <v>1.2526020000000001E-2</v>
      </c>
      <c r="K6" s="270">
        <v>1.1209429999999999E-2</v>
      </c>
      <c r="L6" s="270">
        <v>1.232928E-2</v>
      </c>
      <c r="M6" s="270">
        <v>1.242804E-2</v>
      </c>
      <c r="N6" s="270">
        <v>1.2832120000000001E-2</v>
      </c>
      <c r="O6" s="270">
        <v>1.229703E-2</v>
      </c>
      <c r="P6" s="270">
        <v>1.147887E-2</v>
      </c>
      <c r="Q6" s="270">
        <v>1.21415E-2</v>
      </c>
      <c r="R6" s="270">
        <v>1.116115E-2</v>
      </c>
      <c r="S6" s="270">
        <v>1.2387820000000001E-2</v>
      </c>
      <c r="T6" s="270">
        <v>1.155282E-2</v>
      </c>
      <c r="U6" s="270">
        <v>1.2105090000000001E-2</v>
      </c>
      <c r="V6" s="270">
        <v>1.222554E-2</v>
      </c>
      <c r="W6" s="270">
        <v>1.2247829999999999E-2</v>
      </c>
      <c r="X6" s="270">
        <v>1.2492410000000001E-2</v>
      </c>
      <c r="Y6" s="270">
        <v>1.259102E-2</v>
      </c>
      <c r="Z6" s="270">
        <v>1.3422190000000001E-2</v>
      </c>
      <c r="AA6" s="270">
        <v>1.273783E-2</v>
      </c>
      <c r="AB6" s="270">
        <v>1.141374E-2</v>
      </c>
      <c r="AC6" s="270">
        <v>1.275548E-2</v>
      </c>
      <c r="AD6" s="270">
        <v>1.231582E-2</v>
      </c>
      <c r="AE6" s="270">
        <v>1.182445E-2</v>
      </c>
      <c r="AF6" s="270">
        <v>1.118396E-2</v>
      </c>
      <c r="AG6" s="270">
        <v>1.248725E-2</v>
      </c>
      <c r="AH6" s="270">
        <v>1.239172E-2</v>
      </c>
      <c r="AI6" s="270">
        <v>1.194886E-2</v>
      </c>
      <c r="AJ6" s="270">
        <v>1.1322820000000001E-2</v>
      </c>
      <c r="AK6" s="270">
        <v>1.187788E-2</v>
      </c>
      <c r="AL6" s="270">
        <v>1.447292E-2</v>
      </c>
      <c r="AM6" s="270">
        <v>1.222999E-2</v>
      </c>
      <c r="AN6" s="270">
        <v>1.161714E-2</v>
      </c>
      <c r="AO6" s="270">
        <v>1.2462030000000001E-2</v>
      </c>
      <c r="AP6" s="270">
        <v>1.083157E-2</v>
      </c>
      <c r="AQ6" s="270">
        <v>1.26067E-2</v>
      </c>
      <c r="AR6" s="270">
        <v>1.1851840000000001E-2</v>
      </c>
      <c r="AS6" s="270">
        <v>1.24881E-2</v>
      </c>
      <c r="AT6" s="270">
        <v>1.246479E-2</v>
      </c>
      <c r="AU6" s="270">
        <v>1.210782E-2</v>
      </c>
      <c r="AV6" s="270">
        <v>1.1608E-2</v>
      </c>
      <c r="AW6" s="270">
        <v>1.2134600000000001E-2</v>
      </c>
      <c r="AX6" s="270">
        <v>1.28804E-2</v>
      </c>
      <c r="AY6" s="270">
        <v>1.269808E-2</v>
      </c>
      <c r="AZ6" s="270">
        <v>1.16626E-2</v>
      </c>
      <c r="BA6" s="270">
        <v>1.2816869999999999E-2</v>
      </c>
      <c r="BB6" s="270">
        <v>1.115096E-2</v>
      </c>
      <c r="BC6" s="270">
        <v>1.2056600000000001E-2</v>
      </c>
      <c r="BD6" s="270">
        <v>1.22299E-2</v>
      </c>
      <c r="BE6" s="270">
        <v>1.2690109999999999E-2</v>
      </c>
      <c r="BF6" s="270">
        <v>1.2688059999999999E-2</v>
      </c>
      <c r="BG6" s="270">
        <v>1.1264E-2</v>
      </c>
      <c r="BH6" s="270">
        <v>1.11704E-2</v>
      </c>
      <c r="BI6" s="356">
        <v>1.31626E-2</v>
      </c>
      <c r="BJ6" s="356">
        <v>1.2552300000000001E-2</v>
      </c>
      <c r="BK6" s="356">
        <v>1.2613299999999999E-2</v>
      </c>
      <c r="BL6" s="356">
        <v>1.21855E-2</v>
      </c>
      <c r="BM6" s="356">
        <v>1.2557499999999999E-2</v>
      </c>
      <c r="BN6" s="356">
        <v>1.02921E-2</v>
      </c>
      <c r="BO6" s="356">
        <v>1.21315E-2</v>
      </c>
      <c r="BP6" s="356">
        <v>1.17178E-2</v>
      </c>
      <c r="BQ6" s="356">
        <v>1.2481000000000001E-2</v>
      </c>
      <c r="BR6" s="356">
        <v>1.24619E-2</v>
      </c>
      <c r="BS6" s="356">
        <v>1.1888299999999999E-2</v>
      </c>
      <c r="BT6" s="356">
        <v>1.11497E-2</v>
      </c>
      <c r="BU6" s="356">
        <v>1.28156E-2</v>
      </c>
      <c r="BV6" s="356">
        <v>1.27543E-2</v>
      </c>
    </row>
    <row r="7" spans="1:74" ht="12" customHeight="1" x14ac:dyDescent="0.2">
      <c r="A7" s="580" t="s">
        <v>773</v>
      </c>
      <c r="B7" s="581" t="s">
        <v>52</v>
      </c>
      <c r="C7" s="270">
        <v>0.223786599</v>
      </c>
      <c r="D7" s="270">
        <v>0.206684852</v>
      </c>
      <c r="E7" s="270">
        <v>0.22503515800000001</v>
      </c>
      <c r="F7" s="270">
        <v>0.208098226</v>
      </c>
      <c r="G7" s="270">
        <v>0.186337422</v>
      </c>
      <c r="H7" s="270">
        <v>0.18914420900000001</v>
      </c>
      <c r="I7" s="270">
        <v>0.19472893099999999</v>
      </c>
      <c r="J7" s="270">
        <v>0.177336041</v>
      </c>
      <c r="K7" s="270">
        <v>0.14924465100000001</v>
      </c>
      <c r="L7" s="270">
        <v>0.15388692400000001</v>
      </c>
      <c r="M7" s="270">
        <v>0.178943147</v>
      </c>
      <c r="N7" s="270">
        <v>0.21449090300000001</v>
      </c>
      <c r="O7" s="270">
        <v>0.23508257099999999</v>
      </c>
      <c r="P7" s="270">
        <v>0.221621809</v>
      </c>
      <c r="Q7" s="270">
        <v>0.25134715000000002</v>
      </c>
      <c r="R7" s="270">
        <v>0.23758448200000001</v>
      </c>
      <c r="S7" s="270">
        <v>0.23408115199999999</v>
      </c>
      <c r="T7" s="270">
        <v>0.21349449400000001</v>
      </c>
      <c r="U7" s="270">
        <v>0.19698010599999999</v>
      </c>
      <c r="V7" s="270">
        <v>0.179636349</v>
      </c>
      <c r="W7" s="270">
        <v>0.15028696599999999</v>
      </c>
      <c r="X7" s="270">
        <v>0.15906146600000001</v>
      </c>
      <c r="Y7" s="270">
        <v>0.172836771</v>
      </c>
      <c r="Z7" s="270">
        <v>0.206707593</v>
      </c>
      <c r="AA7" s="270">
        <v>0.24538940300000001</v>
      </c>
      <c r="AB7" s="270">
        <v>0.21662481</v>
      </c>
      <c r="AC7" s="270">
        <v>0.26833750899999997</v>
      </c>
      <c r="AD7" s="270">
        <v>0.26921413500000002</v>
      </c>
      <c r="AE7" s="270">
        <v>0.296705632</v>
      </c>
      <c r="AF7" s="270">
        <v>0.27715296</v>
      </c>
      <c r="AG7" s="270">
        <v>0.24288053000000001</v>
      </c>
      <c r="AH7" s="270">
        <v>0.20029641000000001</v>
      </c>
      <c r="AI7" s="270">
        <v>0.174842313</v>
      </c>
      <c r="AJ7" s="270">
        <v>0.16740739399999999</v>
      </c>
      <c r="AK7" s="270">
        <v>0.188137307</v>
      </c>
      <c r="AL7" s="270">
        <v>0.20503521</v>
      </c>
      <c r="AM7" s="270">
        <v>0.23215881099999999</v>
      </c>
      <c r="AN7" s="270">
        <v>0.23158683399999999</v>
      </c>
      <c r="AO7" s="270">
        <v>0.235296488</v>
      </c>
      <c r="AP7" s="270">
        <v>0.249339589</v>
      </c>
      <c r="AQ7" s="270">
        <v>0.27612245200000002</v>
      </c>
      <c r="AR7" s="270">
        <v>0.253640955</v>
      </c>
      <c r="AS7" s="270">
        <v>0.21775993900000001</v>
      </c>
      <c r="AT7" s="270">
        <v>0.194003706</v>
      </c>
      <c r="AU7" s="270">
        <v>0.169114336</v>
      </c>
      <c r="AV7" s="270">
        <v>0.17007240200000001</v>
      </c>
      <c r="AW7" s="270">
        <v>0.200891442</v>
      </c>
      <c r="AX7" s="270">
        <v>0.21496259100000001</v>
      </c>
      <c r="AY7" s="270">
        <v>0.22273838200000001</v>
      </c>
      <c r="AZ7" s="270">
        <v>0.19997509799999999</v>
      </c>
      <c r="BA7" s="270">
        <v>0.23057045500000001</v>
      </c>
      <c r="BB7" s="270">
        <v>0.23083024899999999</v>
      </c>
      <c r="BC7" s="270">
        <v>0.27298415100000001</v>
      </c>
      <c r="BD7" s="270">
        <v>0.239140879</v>
      </c>
      <c r="BE7" s="270">
        <v>0.20796889499999999</v>
      </c>
      <c r="BF7" s="270">
        <v>0.18836700000000001</v>
      </c>
      <c r="BG7" s="270">
        <v>0.1881313</v>
      </c>
      <c r="BH7" s="270">
        <v>0.17914930000000001</v>
      </c>
      <c r="BI7" s="356">
        <v>0.17822540000000001</v>
      </c>
      <c r="BJ7" s="356">
        <v>0.2006462</v>
      </c>
      <c r="BK7" s="356">
        <v>0.2266939</v>
      </c>
      <c r="BL7" s="356">
        <v>0.22853589999999999</v>
      </c>
      <c r="BM7" s="356">
        <v>0.22908890000000001</v>
      </c>
      <c r="BN7" s="356">
        <v>0.227436</v>
      </c>
      <c r="BO7" s="356">
        <v>0.25498609999999999</v>
      </c>
      <c r="BP7" s="356">
        <v>0.2454249</v>
      </c>
      <c r="BQ7" s="356">
        <v>0.21879180000000001</v>
      </c>
      <c r="BR7" s="356">
        <v>0.19117519999999999</v>
      </c>
      <c r="BS7" s="356">
        <v>0.15640979999999999</v>
      </c>
      <c r="BT7" s="356">
        <v>0.1632892</v>
      </c>
      <c r="BU7" s="356">
        <v>0.1823312</v>
      </c>
      <c r="BV7" s="356">
        <v>0.20844019999999999</v>
      </c>
    </row>
    <row r="8" spans="1:74" ht="12" customHeight="1" x14ac:dyDescent="0.2">
      <c r="A8" s="579" t="s">
        <v>774</v>
      </c>
      <c r="B8" s="581" t="s">
        <v>1078</v>
      </c>
      <c r="C8" s="270">
        <v>1.0569142732000001E-2</v>
      </c>
      <c r="D8" s="270">
        <v>1.3599586925000001E-2</v>
      </c>
      <c r="E8" s="270">
        <v>1.8985973436E-2</v>
      </c>
      <c r="F8" s="270">
        <v>2.1786109261000001E-2</v>
      </c>
      <c r="G8" s="270">
        <v>2.2888294137000002E-2</v>
      </c>
      <c r="H8" s="270">
        <v>2.3409576165000001E-2</v>
      </c>
      <c r="I8" s="270">
        <v>2.403808709E-2</v>
      </c>
      <c r="J8" s="270">
        <v>2.4596268593000001E-2</v>
      </c>
      <c r="K8" s="270">
        <v>2.0294447590999999E-2</v>
      </c>
      <c r="L8" s="270">
        <v>1.7476825676999999E-2</v>
      </c>
      <c r="M8" s="270">
        <v>1.5856684249000001E-2</v>
      </c>
      <c r="N8" s="270">
        <v>1.4400193072E-2</v>
      </c>
      <c r="O8" s="270">
        <v>1.3461934784E-2</v>
      </c>
      <c r="P8" s="270">
        <v>2.0315438918000001E-2</v>
      </c>
      <c r="Q8" s="270">
        <v>2.3733363374000001E-2</v>
      </c>
      <c r="R8" s="270">
        <v>2.6136849803E-2</v>
      </c>
      <c r="S8" s="270">
        <v>3.1158023255E-2</v>
      </c>
      <c r="T8" s="270">
        <v>3.1552448093999999E-2</v>
      </c>
      <c r="U8" s="270">
        <v>3.5879957150000003E-2</v>
      </c>
      <c r="V8" s="270">
        <v>3.6082395920000003E-2</v>
      </c>
      <c r="W8" s="270">
        <v>3.3089142650999999E-2</v>
      </c>
      <c r="X8" s="270">
        <v>2.9049441592E-2</v>
      </c>
      <c r="Y8" s="270">
        <v>2.5197876745999999E-2</v>
      </c>
      <c r="Z8" s="270">
        <v>2.2054942881999998E-2</v>
      </c>
      <c r="AA8" s="270">
        <v>1.8530758314000001E-2</v>
      </c>
      <c r="AB8" s="270">
        <v>2.3275665821000002E-2</v>
      </c>
      <c r="AC8" s="270">
        <v>3.8696124271999997E-2</v>
      </c>
      <c r="AD8" s="270">
        <v>4.2804545004000001E-2</v>
      </c>
      <c r="AE8" s="270">
        <v>5.1643342508999997E-2</v>
      </c>
      <c r="AF8" s="270">
        <v>5.6286767393000002E-2</v>
      </c>
      <c r="AG8" s="270">
        <v>5.2420705036999998E-2</v>
      </c>
      <c r="AH8" s="270">
        <v>4.9511761940000003E-2</v>
      </c>
      <c r="AI8" s="270">
        <v>4.6608517709999998E-2</v>
      </c>
      <c r="AJ8" s="270">
        <v>4.3955177643999997E-2</v>
      </c>
      <c r="AK8" s="270">
        <v>3.1069560972000001E-2</v>
      </c>
      <c r="AL8" s="270">
        <v>3.0932799551E-2</v>
      </c>
      <c r="AM8" s="270">
        <v>3.1090577216E-2</v>
      </c>
      <c r="AN8" s="270">
        <v>3.7516839820000002E-2</v>
      </c>
      <c r="AO8" s="270">
        <v>4.7456990584999997E-2</v>
      </c>
      <c r="AP8" s="270">
        <v>5.6968557400000001E-2</v>
      </c>
      <c r="AQ8" s="270">
        <v>6.4448613197999993E-2</v>
      </c>
      <c r="AR8" s="270">
        <v>7.1051449608E-2</v>
      </c>
      <c r="AS8" s="270">
        <v>6.3207678729999994E-2</v>
      </c>
      <c r="AT8" s="270">
        <v>6.3565687231999998E-2</v>
      </c>
      <c r="AU8" s="270">
        <v>5.8898656485999998E-2</v>
      </c>
      <c r="AV8" s="270">
        <v>4.7588853776000001E-2</v>
      </c>
      <c r="AW8" s="270">
        <v>3.6098619914999998E-2</v>
      </c>
      <c r="AX8" s="270">
        <v>2.9077029798E-2</v>
      </c>
      <c r="AY8" s="270">
        <v>3.3318738723000001E-2</v>
      </c>
      <c r="AZ8" s="270">
        <v>3.5696616427999997E-2</v>
      </c>
      <c r="BA8" s="270">
        <v>5.4897555642000002E-2</v>
      </c>
      <c r="BB8" s="270">
        <v>6.3434370887999997E-2</v>
      </c>
      <c r="BC8" s="270">
        <v>6.6574612798999996E-2</v>
      </c>
      <c r="BD8" s="270">
        <v>7.4992981064E-2</v>
      </c>
      <c r="BE8" s="270">
        <v>7.5388004930000002E-2</v>
      </c>
      <c r="BF8" s="270">
        <v>7.1640035813000005E-2</v>
      </c>
      <c r="BG8" s="270">
        <v>5.9855600000000002E-2</v>
      </c>
      <c r="BH8" s="270">
        <v>5.2413099999999997E-2</v>
      </c>
      <c r="BI8" s="356">
        <v>4.0794499999999997E-2</v>
      </c>
      <c r="BJ8" s="356">
        <v>3.3908399999999998E-2</v>
      </c>
      <c r="BK8" s="356">
        <v>4.0441499999999998E-2</v>
      </c>
      <c r="BL8" s="356">
        <v>4.5469299999999997E-2</v>
      </c>
      <c r="BM8" s="356">
        <v>6.4401200000000006E-2</v>
      </c>
      <c r="BN8" s="356">
        <v>7.3361899999999994E-2</v>
      </c>
      <c r="BO8" s="356">
        <v>8.0753699999999998E-2</v>
      </c>
      <c r="BP8" s="356">
        <v>9.1010800000000003E-2</v>
      </c>
      <c r="BQ8" s="356">
        <v>9.4278799999999996E-2</v>
      </c>
      <c r="BR8" s="356">
        <v>9.0552599999999997E-2</v>
      </c>
      <c r="BS8" s="356">
        <v>7.6827300000000001E-2</v>
      </c>
      <c r="BT8" s="356">
        <v>6.5536999999999998E-2</v>
      </c>
      <c r="BU8" s="356">
        <v>5.1615300000000003E-2</v>
      </c>
      <c r="BV8" s="356">
        <v>4.6152199999999997E-2</v>
      </c>
    </row>
    <row r="9" spans="1:74" ht="12" customHeight="1" x14ac:dyDescent="0.2">
      <c r="A9" s="545" t="s">
        <v>634</v>
      </c>
      <c r="B9" s="581" t="s">
        <v>849</v>
      </c>
      <c r="C9" s="270">
        <v>2.2650790000000001E-2</v>
      </c>
      <c r="D9" s="270">
        <v>2.0486049999999999E-2</v>
      </c>
      <c r="E9" s="270">
        <v>2.240253E-2</v>
      </c>
      <c r="F9" s="270">
        <v>2.1822459999999998E-2</v>
      </c>
      <c r="G9" s="270">
        <v>2.2968579999999999E-2</v>
      </c>
      <c r="H9" s="270">
        <v>2.3125260000000002E-2</v>
      </c>
      <c r="I9" s="270">
        <v>2.5607060000000001E-2</v>
      </c>
      <c r="J9" s="270">
        <v>2.477439E-2</v>
      </c>
      <c r="K9" s="270">
        <v>2.312055E-2</v>
      </c>
      <c r="L9" s="270">
        <v>2.3881079999999999E-2</v>
      </c>
      <c r="M9" s="270">
        <v>2.4738090000000001E-2</v>
      </c>
      <c r="N9" s="270">
        <v>2.5445160000000001E-2</v>
      </c>
      <c r="O9" s="270">
        <v>2.318396E-2</v>
      </c>
      <c r="P9" s="270">
        <v>2.233653E-2</v>
      </c>
      <c r="Q9" s="270">
        <v>2.3599370000000001E-2</v>
      </c>
      <c r="R9" s="270">
        <v>2.3822690000000001E-2</v>
      </c>
      <c r="S9" s="270">
        <v>2.391604E-2</v>
      </c>
      <c r="T9" s="270">
        <v>2.3134499999999999E-2</v>
      </c>
      <c r="U9" s="270">
        <v>2.353417E-2</v>
      </c>
      <c r="V9" s="270">
        <v>2.4062360000000001E-2</v>
      </c>
      <c r="W9" s="270">
        <v>2.234367E-2</v>
      </c>
      <c r="X9" s="270">
        <v>2.1747160000000001E-2</v>
      </c>
      <c r="Y9" s="270">
        <v>2.407716E-2</v>
      </c>
      <c r="Z9" s="270">
        <v>2.4904679999999998E-2</v>
      </c>
      <c r="AA9" s="270">
        <v>2.5507680000000001E-2</v>
      </c>
      <c r="AB9" s="270">
        <v>2.211134E-2</v>
      </c>
      <c r="AC9" s="270">
        <v>2.437514E-2</v>
      </c>
      <c r="AD9" s="270">
        <v>2.2410909999999999E-2</v>
      </c>
      <c r="AE9" s="270">
        <v>2.367996E-2</v>
      </c>
      <c r="AF9" s="270">
        <v>2.363964E-2</v>
      </c>
      <c r="AG9" s="270">
        <v>2.3624269999999999E-2</v>
      </c>
      <c r="AH9" s="270">
        <v>2.3491660000000001E-2</v>
      </c>
      <c r="AI9" s="270">
        <v>2.1857729999999999E-2</v>
      </c>
      <c r="AJ9" s="270">
        <v>2.2366299999999999E-2</v>
      </c>
      <c r="AK9" s="270">
        <v>2.304805E-2</v>
      </c>
      <c r="AL9" s="270">
        <v>2.4104629999999998E-2</v>
      </c>
      <c r="AM9" s="270">
        <v>2.4776409999999999E-2</v>
      </c>
      <c r="AN9" s="270">
        <v>2.3458860000000002E-2</v>
      </c>
      <c r="AO9" s="270">
        <v>2.5006069999999998E-2</v>
      </c>
      <c r="AP9" s="270">
        <v>2.3234660000000001E-2</v>
      </c>
      <c r="AQ9" s="270">
        <v>2.3228450000000001E-2</v>
      </c>
      <c r="AR9" s="270">
        <v>2.3765680000000001E-2</v>
      </c>
      <c r="AS9" s="270">
        <v>2.323039E-2</v>
      </c>
      <c r="AT9" s="270">
        <v>2.3591190000000001E-2</v>
      </c>
      <c r="AU9" s="270">
        <v>2.0579610000000002E-2</v>
      </c>
      <c r="AV9" s="270">
        <v>2.2702710000000001E-2</v>
      </c>
      <c r="AW9" s="270">
        <v>2.293678E-2</v>
      </c>
      <c r="AX9" s="270">
        <v>2.352185E-2</v>
      </c>
      <c r="AY9" s="270">
        <v>2.2642309999999999E-2</v>
      </c>
      <c r="AZ9" s="270">
        <v>2.0412070000000001E-2</v>
      </c>
      <c r="BA9" s="270">
        <v>2.261763E-2</v>
      </c>
      <c r="BB9" s="270">
        <v>2.1298890000000001E-2</v>
      </c>
      <c r="BC9" s="270">
        <v>2.2204890000000001E-2</v>
      </c>
      <c r="BD9" s="270">
        <v>2.1938019999999999E-2</v>
      </c>
      <c r="BE9" s="270">
        <v>2.2620370000000001E-2</v>
      </c>
      <c r="BF9" s="270">
        <v>1.02538E-2</v>
      </c>
      <c r="BG9" s="270">
        <v>1.8159700000000001E-2</v>
      </c>
      <c r="BH9" s="270">
        <v>2.1775099999999999E-2</v>
      </c>
      <c r="BI9" s="356">
        <v>1.8124600000000001E-2</v>
      </c>
      <c r="BJ9" s="356">
        <v>1.9437599999999999E-2</v>
      </c>
      <c r="BK9" s="356">
        <v>1.8593700000000001E-2</v>
      </c>
      <c r="BL9" s="356">
        <v>1.6423699999999999E-2</v>
      </c>
      <c r="BM9" s="356">
        <v>1.80162E-2</v>
      </c>
      <c r="BN9" s="356">
        <v>1.7109599999999999E-2</v>
      </c>
      <c r="BO9" s="356">
        <v>1.9096700000000001E-2</v>
      </c>
      <c r="BP9" s="356">
        <v>1.9001500000000001E-2</v>
      </c>
      <c r="BQ9" s="356">
        <v>1.91618E-2</v>
      </c>
      <c r="BR9" s="356">
        <v>1.88527E-2</v>
      </c>
      <c r="BS9" s="356">
        <v>1.66199E-2</v>
      </c>
      <c r="BT9" s="356">
        <v>1.9477000000000001E-2</v>
      </c>
      <c r="BU9" s="356">
        <v>1.6933E-2</v>
      </c>
      <c r="BV9" s="356">
        <v>1.8013500000000002E-2</v>
      </c>
    </row>
    <row r="10" spans="1:74" ht="12" customHeight="1" x14ac:dyDescent="0.2">
      <c r="A10" s="545" t="s">
        <v>633</v>
      </c>
      <c r="B10" s="581" t="s">
        <v>1079</v>
      </c>
      <c r="C10" s="270">
        <v>2.2131560000000002E-2</v>
      </c>
      <c r="D10" s="270">
        <v>2.0920950000000001E-2</v>
      </c>
      <c r="E10" s="270">
        <v>2.0608580000000001E-2</v>
      </c>
      <c r="F10" s="270">
        <v>1.782135E-2</v>
      </c>
      <c r="G10" s="270">
        <v>1.8431039999999999E-2</v>
      </c>
      <c r="H10" s="270">
        <v>2.0610799999999999E-2</v>
      </c>
      <c r="I10" s="270">
        <v>2.2353999999999999E-2</v>
      </c>
      <c r="J10" s="270">
        <v>2.2964269999999998E-2</v>
      </c>
      <c r="K10" s="270">
        <v>1.993464E-2</v>
      </c>
      <c r="L10" s="270">
        <v>1.7458560000000001E-2</v>
      </c>
      <c r="M10" s="270">
        <v>1.919471E-2</v>
      </c>
      <c r="N10" s="270">
        <v>2.142614E-2</v>
      </c>
      <c r="O10" s="270">
        <v>2.068967E-2</v>
      </c>
      <c r="P10" s="270">
        <v>2.0494680000000001E-2</v>
      </c>
      <c r="Q10" s="270">
        <v>1.947024E-2</v>
      </c>
      <c r="R10" s="270">
        <v>1.523507E-2</v>
      </c>
      <c r="S10" s="270">
        <v>1.5720600000000001E-2</v>
      </c>
      <c r="T10" s="270">
        <v>1.8136090000000001E-2</v>
      </c>
      <c r="U10" s="270">
        <v>2.0066489999999999E-2</v>
      </c>
      <c r="V10" s="270">
        <v>2.139634E-2</v>
      </c>
      <c r="W10" s="270">
        <v>1.9064850000000001E-2</v>
      </c>
      <c r="X10" s="270">
        <v>1.5671319999999999E-2</v>
      </c>
      <c r="Y10" s="270">
        <v>1.7836709999999999E-2</v>
      </c>
      <c r="Z10" s="270">
        <v>2.062485E-2</v>
      </c>
      <c r="AA10" s="270">
        <v>2.0440779999999999E-2</v>
      </c>
      <c r="AB10" s="270">
        <v>1.8489200000000001E-2</v>
      </c>
      <c r="AC10" s="270">
        <v>2.0941100000000001E-2</v>
      </c>
      <c r="AD10" s="270">
        <v>1.6793619999999999E-2</v>
      </c>
      <c r="AE10" s="270">
        <v>1.6751640000000002E-2</v>
      </c>
      <c r="AF10" s="270">
        <v>1.841895E-2</v>
      </c>
      <c r="AG10" s="270">
        <v>2.0093630000000001E-2</v>
      </c>
      <c r="AH10" s="270">
        <v>2.105009E-2</v>
      </c>
      <c r="AI10" s="270">
        <v>1.8053940000000001E-2</v>
      </c>
      <c r="AJ10" s="270">
        <v>1.8035010000000001E-2</v>
      </c>
      <c r="AK10" s="270">
        <v>1.903813E-2</v>
      </c>
      <c r="AL10" s="270">
        <v>2.1218089999999998E-2</v>
      </c>
      <c r="AM10" s="270">
        <v>2.017178E-2</v>
      </c>
      <c r="AN10" s="270">
        <v>1.8036409999999999E-2</v>
      </c>
      <c r="AO10" s="270">
        <v>1.8583289999999999E-2</v>
      </c>
      <c r="AP10" s="270">
        <v>1.481442E-2</v>
      </c>
      <c r="AQ10" s="270">
        <v>1.83748E-2</v>
      </c>
      <c r="AR10" s="270">
        <v>1.9291800000000001E-2</v>
      </c>
      <c r="AS10" s="270">
        <v>1.9573199999999999E-2</v>
      </c>
      <c r="AT10" s="270">
        <v>1.8558209999999999E-2</v>
      </c>
      <c r="AU10" s="270">
        <v>1.6756170000000001E-2</v>
      </c>
      <c r="AV10" s="270">
        <v>1.7069359999999999E-2</v>
      </c>
      <c r="AW10" s="270">
        <v>1.612982E-2</v>
      </c>
      <c r="AX10" s="270">
        <v>1.7746629999999999E-2</v>
      </c>
      <c r="AY10" s="270">
        <v>2.0156750000000001E-2</v>
      </c>
      <c r="AZ10" s="270">
        <v>1.707272E-2</v>
      </c>
      <c r="BA10" s="270">
        <v>1.6706530000000001E-2</v>
      </c>
      <c r="BB10" s="270">
        <v>1.5409290000000001E-2</v>
      </c>
      <c r="BC10" s="270">
        <v>1.8455949999999999E-2</v>
      </c>
      <c r="BD10" s="270">
        <v>1.6909779999999999E-2</v>
      </c>
      <c r="BE10" s="270">
        <v>1.829569E-2</v>
      </c>
      <c r="BF10" s="270">
        <v>1.2784200000000001E-2</v>
      </c>
      <c r="BG10" s="270">
        <v>1.26827E-2</v>
      </c>
      <c r="BH10" s="270">
        <v>1.50562E-2</v>
      </c>
      <c r="BI10" s="356">
        <v>1.0655400000000001E-2</v>
      </c>
      <c r="BJ10" s="356">
        <v>1.13513E-2</v>
      </c>
      <c r="BK10" s="356">
        <v>1.5679700000000001E-2</v>
      </c>
      <c r="BL10" s="356">
        <v>1.4286399999999999E-2</v>
      </c>
      <c r="BM10" s="356">
        <v>1.27469E-2</v>
      </c>
      <c r="BN10" s="356">
        <v>1.31126E-2</v>
      </c>
      <c r="BO10" s="356">
        <v>1.79845E-2</v>
      </c>
      <c r="BP10" s="356">
        <v>1.60047E-2</v>
      </c>
      <c r="BQ10" s="356">
        <v>1.7734099999999999E-2</v>
      </c>
      <c r="BR10" s="356">
        <v>1.9864699999999999E-2</v>
      </c>
      <c r="BS10" s="356">
        <v>1.19609E-2</v>
      </c>
      <c r="BT10" s="356">
        <v>1.23611E-2</v>
      </c>
      <c r="BU10" s="356">
        <v>8.0684099999999998E-3</v>
      </c>
      <c r="BV10" s="356">
        <v>8.84157E-3</v>
      </c>
    </row>
    <row r="11" spans="1:74" ht="12" customHeight="1" x14ac:dyDescent="0.2">
      <c r="A11" s="579" t="s">
        <v>104</v>
      </c>
      <c r="B11" s="581" t="s">
        <v>473</v>
      </c>
      <c r="C11" s="270">
        <v>0.14114795642</v>
      </c>
      <c r="D11" s="270">
        <v>0.13892428272999999</v>
      </c>
      <c r="E11" s="270">
        <v>0.14251520392</v>
      </c>
      <c r="F11" s="270">
        <v>0.1663484277</v>
      </c>
      <c r="G11" s="270">
        <v>0.15969395133</v>
      </c>
      <c r="H11" s="270">
        <v>0.12496374714</v>
      </c>
      <c r="I11" s="270">
        <v>0.12734931806999999</v>
      </c>
      <c r="J11" s="270">
        <v>0.12180090842000001</v>
      </c>
      <c r="K11" s="270">
        <v>0.13010209361</v>
      </c>
      <c r="L11" s="270">
        <v>0.15249174344999999</v>
      </c>
      <c r="M11" s="270">
        <v>0.18324081340000001</v>
      </c>
      <c r="N11" s="270">
        <v>0.18712703825999999</v>
      </c>
      <c r="O11" s="270">
        <v>0.17030163332000001</v>
      </c>
      <c r="P11" s="270">
        <v>0.18573338899</v>
      </c>
      <c r="Q11" s="270">
        <v>0.20236352217</v>
      </c>
      <c r="R11" s="270">
        <v>0.19184983360999999</v>
      </c>
      <c r="S11" s="270">
        <v>0.17385692727999999</v>
      </c>
      <c r="T11" s="270">
        <v>0.15038772320999999</v>
      </c>
      <c r="U11" s="270">
        <v>0.16253037604000001</v>
      </c>
      <c r="V11" s="270">
        <v>0.12535975307</v>
      </c>
      <c r="W11" s="270">
        <v>0.15131875582000001</v>
      </c>
      <c r="X11" s="270">
        <v>0.18757523056</v>
      </c>
      <c r="Y11" s="270">
        <v>0.1789883571</v>
      </c>
      <c r="Z11" s="270">
        <v>0.21346248437000001</v>
      </c>
      <c r="AA11" s="270">
        <v>0.18261600906</v>
      </c>
      <c r="AB11" s="270">
        <v>0.19512126071999999</v>
      </c>
      <c r="AC11" s="270">
        <v>0.23002887713</v>
      </c>
      <c r="AD11" s="270">
        <v>0.22655668509999999</v>
      </c>
      <c r="AE11" s="270">
        <v>0.20664246311000001</v>
      </c>
      <c r="AF11" s="270">
        <v>0.18233887124000001</v>
      </c>
      <c r="AG11" s="270">
        <v>0.14693044971999999</v>
      </c>
      <c r="AH11" s="270">
        <v>0.12540237788</v>
      </c>
      <c r="AI11" s="270">
        <v>0.16435824821</v>
      </c>
      <c r="AJ11" s="270">
        <v>0.23293174629999999</v>
      </c>
      <c r="AK11" s="270">
        <v>0.22165514449000001</v>
      </c>
      <c r="AL11" s="270">
        <v>0.22620149162</v>
      </c>
      <c r="AM11" s="270">
        <v>0.24722151827</v>
      </c>
      <c r="AN11" s="270">
        <v>0.22175730670999999</v>
      </c>
      <c r="AO11" s="270">
        <v>0.25108232447000001</v>
      </c>
      <c r="AP11" s="270">
        <v>0.24649124061</v>
      </c>
      <c r="AQ11" s="270">
        <v>0.2172215321</v>
      </c>
      <c r="AR11" s="270">
        <v>0.22436246441999999</v>
      </c>
      <c r="AS11" s="270">
        <v>0.14736255535000001</v>
      </c>
      <c r="AT11" s="270">
        <v>0.17974940575000001</v>
      </c>
      <c r="AU11" s="270">
        <v>0.16543394510000001</v>
      </c>
      <c r="AV11" s="270">
        <v>0.19459417832000001</v>
      </c>
      <c r="AW11" s="270">
        <v>0.20665489701</v>
      </c>
      <c r="AX11" s="270">
        <v>0.22847413065</v>
      </c>
      <c r="AY11" s="270">
        <v>0.23158959185</v>
      </c>
      <c r="AZ11" s="270">
        <v>0.21209499397000001</v>
      </c>
      <c r="BA11" s="270">
        <v>0.23961039852999999</v>
      </c>
      <c r="BB11" s="270">
        <v>0.27808198384999999</v>
      </c>
      <c r="BC11" s="270">
        <v>0.24364122904999999</v>
      </c>
      <c r="BD11" s="270">
        <v>0.21534292894000001</v>
      </c>
      <c r="BE11" s="270">
        <v>0.20680652490000001</v>
      </c>
      <c r="BF11" s="270">
        <v>0.18286996920000001</v>
      </c>
      <c r="BG11" s="270">
        <v>0.1944352</v>
      </c>
      <c r="BH11" s="270">
        <v>0.218643</v>
      </c>
      <c r="BI11" s="356">
        <v>0.2365814</v>
      </c>
      <c r="BJ11" s="356">
        <v>0.24604309999999999</v>
      </c>
      <c r="BK11" s="356">
        <v>0.26225569999999998</v>
      </c>
      <c r="BL11" s="356">
        <v>0.25650719999999999</v>
      </c>
      <c r="BM11" s="356">
        <v>0.2668508</v>
      </c>
      <c r="BN11" s="356">
        <v>0.3271096</v>
      </c>
      <c r="BO11" s="356">
        <v>0.27123999999999998</v>
      </c>
      <c r="BP11" s="356">
        <v>0.2333732</v>
      </c>
      <c r="BQ11" s="356">
        <v>0.22437470000000001</v>
      </c>
      <c r="BR11" s="356">
        <v>0.2195617</v>
      </c>
      <c r="BS11" s="356">
        <v>0.20284720000000001</v>
      </c>
      <c r="BT11" s="356">
        <v>0.26149840000000002</v>
      </c>
      <c r="BU11" s="356">
        <v>0.2541117</v>
      </c>
      <c r="BV11" s="356">
        <v>0.29925750000000001</v>
      </c>
    </row>
    <row r="12" spans="1:74" ht="12" customHeight="1" x14ac:dyDescent="0.2">
      <c r="A12" s="580" t="s">
        <v>231</v>
      </c>
      <c r="B12" s="581" t="s">
        <v>365</v>
      </c>
      <c r="C12" s="270">
        <v>0.43297769814999998</v>
      </c>
      <c r="D12" s="270">
        <v>0.41235855166000002</v>
      </c>
      <c r="E12" s="270">
        <v>0.44253803536000003</v>
      </c>
      <c r="F12" s="270">
        <v>0.44773429296</v>
      </c>
      <c r="G12" s="270">
        <v>0.42327403746999998</v>
      </c>
      <c r="H12" s="270">
        <v>0.3933832323</v>
      </c>
      <c r="I12" s="270">
        <v>0.40672068616000001</v>
      </c>
      <c r="J12" s="270">
        <v>0.38399789802000001</v>
      </c>
      <c r="K12" s="270">
        <v>0.3539058122</v>
      </c>
      <c r="L12" s="270">
        <v>0.37752441313000001</v>
      </c>
      <c r="M12" s="270">
        <v>0.43440148465</v>
      </c>
      <c r="N12" s="270">
        <v>0.47572155433000002</v>
      </c>
      <c r="O12" s="270">
        <v>0.4750167991</v>
      </c>
      <c r="P12" s="270">
        <v>0.48198071691</v>
      </c>
      <c r="Q12" s="270">
        <v>0.53265514555000004</v>
      </c>
      <c r="R12" s="270">
        <v>0.50579007541999998</v>
      </c>
      <c r="S12" s="270">
        <v>0.49112056253000003</v>
      </c>
      <c r="T12" s="270">
        <v>0.4482580753</v>
      </c>
      <c r="U12" s="270">
        <v>0.45109618919</v>
      </c>
      <c r="V12" s="270">
        <v>0.39876273799</v>
      </c>
      <c r="W12" s="270">
        <v>0.38835121446999998</v>
      </c>
      <c r="X12" s="270">
        <v>0.42559702816</v>
      </c>
      <c r="Y12" s="270">
        <v>0.43152789484999998</v>
      </c>
      <c r="Z12" s="270">
        <v>0.50117674026000003</v>
      </c>
      <c r="AA12" s="270">
        <v>0.50522246037999996</v>
      </c>
      <c r="AB12" s="270">
        <v>0.48703601654000001</v>
      </c>
      <c r="AC12" s="270">
        <v>0.59513423040000002</v>
      </c>
      <c r="AD12" s="270">
        <v>0.59009571511000003</v>
      </c>
      <c r="AE12" s="270">
        <v>0.60724748762000003</v>
      </c>
      <c r="AF12" s="270">
        <v>0.56902114863999997</v>
      </c>
      <c r="AG12" s="270">
        <v>0.49843683476</v>
      </c>
      <c r="AH12" s="270">
        <v>0.43214401982</v>
      </c>
      <c r="AI12" s="270">
        <v>0.43766960892000001</v>
      </c>
      <c r="AJ12" s="270">
        <v>0.49601844795</v>
      </c>
      <c r="AK12" s="270">
        <v>0.49482607245999999</v>
      </c>
      <c r="AL12" s="270">
        <v>0.52196514117000004</v>
      </c>
      <c r="AM12" s="270">
        <v>0.56764908649000001</v>
      </c>
      <c r="AN12" s="270">
        <v>0.54397339053000004</v>
      </c>
      <c r="AO12" s="270">
        <v>0.58988719306000004</v>
      </c>
      <c r="AP12" s="270">
        <v>0.60168003700999995</v>
      </c>
      <c r="AQ12" s="270">
        <v>0.61200254730000003</v>
      </c>
      <c r="AR12" s="270">
        <v>0.60396418903000004</v>
      </c>
      <c r="AS12" s="270">
        <v>0.48362186307999999</v>
      </c>
      <c r="AT12" s="270">
        <v>0.49193298898999999</v>
      </c>
      <c r="AU12" s="270">
        <v>0.44289053758000002</v>
      </c>
      <c r="AV12" s="270">
        <v>0.46363550409999998</v>
      </c>
      <c r="AW12" s="270">
        <v>0.49484615893</v>
      </c>
      <c r="AX12" s="270">
        <v>0.52666263145000003</v>
      </c>
      <c r="AY12" s="270">
        <v>0.54314385256999997</v>
      </c>
      <c r="AZ12" s="270">
        <v>0.4969140984</v>
      </c>
      <c r="BA12" s="270">
        <v>0.57721943916999996</v>
      </c>
      <c r="BB12" s="270">
        <v>0.62020574374000004</v>
      </c>
      <c r="BC12" s="270">
        <v>0.63591743285000002</v>
      </c>
      <c r="BD12" s="270">
        <v>0.58055448900999995</v>
      </c>
      <c r="BE12" s="270">
        <v>0.54376959482999998</v>
      </c>
      <c r="BF12" s="270">
        <v>0.47860306502</v>
      </c>
      <c r="BG12" s="270">
        <v>0.48452849999999997</v>
      </c>
      <c r="BH12" s="270">
        <v>0.49820710000000001</v>
      </c>
      <c r="BI12" s="356">
        <v>0.49754379999999998</v>
      </c>
      <c r="BJ12" s="356">
        <v>0.52393889999999999</v>
      </c>
      <c r="BK12" s="356">
        <v>0.57627790000000001</v>
      </c>
      <c r="BL12" s="356">
        <v>0.57340809999999998</v>
      </c>
      <c r="BM12" s="356">
        <v>0.60366140000000001</v>
      </c>
      <c r="BN12" s="356">
        <v>0.66842179999999995</v>
      </c>
      <c r="BO12" s="356">
        <v>0.65619260000000001</v>
      </c>
      <c r="BP12" s="356">
        <v>0.61653290000000005</v>
      </c>
      <c r="BQ12" s="356">
        <v>0.58682219999999996</v>
      </c>
      <c r="BR12" s="356">
        <v>0.55246890000000004</v>
      </c>
      <c r="BS12" s="356">
        <v>0.47655350000000002</v>
      </c>
      <c r="BT12" s="356">
        <v>0.53331229999999996</v>
      </c>
      <c r="BU12" s="356">
        <v>0.52587530000000005</v>
      </c>
      <c r="BV12" s="356">
        <v>0.59345930000000002</v>
      </c>
    </row>
    <row r="13" spans="1:74" ht="12" customHeight="1" x14ac:dyDescent="0.2">
      <c r="A13" s="580"/>
      <c r="B13" s="170" t="s">
        <v>366</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236"/>
      <c r="BI13" s="357"/>
      <c r="BJ13" s="357"/>
      <c r="BK13" s="357"/>
      <c r="BL13" s="357"/>
      <c r="BM13" s="357"/>
      <c r="BN13" s="357"/>
      <c r="BO13" s="357"/>
      <c r="BP13" s="357"/>
      <c r="BQ13" s="357"/>
      <c r="BR13" s="357"/>
      <c r="BS13" s="357"/>
      <c r="BT13" s="357"/>
      <c r="BU13" s="357"/>
      <c r="BV13" s="357"/>
    </row>
    <row r="14" spans="1:74" ht="12" customHeight="1" x14ac:dyDescent="0.2">
      <c r="A14" s="580" t="s">
        <v>1016</v>
      </c>
      <c r="B14" s="581" t="s">
        <v>1080</v>
      </c>
      <c r="C14" s="270">
        <v>6.5405716000000003E-2</v>
      </c>
      <c r="D14" s="270">
        <v>5.8925323000000002E-2</v>
      </c>
      <c r="E14" s="270">
        <v>6.4861656000000004E-2</v>
      </c>
      <c r="F14" s="270">
        <v>6.1445791999999999E-2</v>
      </c>
      <c r="G14" s="270">
        <v>6.5349715000000003E-2</v>
      </c>
      <c r="H14" s="270">
        <v>6.5436615000000004E-2</v>
      </c>
      <c r="I14" s="270">
        <v>6.6674594000000004E-2</v>
      </c>
      <c r="J14" s="270">
        <v>6.5622429999999995E-2</v>
      </c>
      <c r="K14" s="270">
        <v>6.2935771000000001E-2</v>
      </c>
      <c r="L14" s="270">
        <v>6.5789846999999999E-2</v>
      </c>
      <c r="M14" s="270">
        <v>6.5272070000000001E-2</v>
      </c>
      <c r="N14" s="270">
        <v>6.8322696000000002E-2</v>
      </c>
      <c r="O14" s="270">
        <v>6.6298613000000006E-2</v>
      </c>
      <c r="P14" s="270">
        <v>6.2729654999999995E-2</v>
      </c>
      <c r="Q14" s="270">
        <v>6.7480604999999999E-2</v>
      </c>
      <c r="R14" s="270">
        <v>6.1485958E-2</v>
      </c>
      <c r="S14" s="270">
        <v>6.6186623E-2</v>
      </c>
      <c r="T14" s="270">
        <v>6.6442403999999997E-2</v>
      </c>
      <c r="U14" s="270">
        <v>6.8718651000000006E-2</v>
      </c>
      <c r="V14" s="270">
        <v>6.9593574000000005E-2</v>
      </c>
      <c r="W14" s="270">
        <v>6.5618134999999994E-2</v>
      </c>
      <c r="X14" s="270">
        <v>6.7715739999999996E-2</v>
      </c>
      <c r="Y14" s="270">
        <v>6.7057971999999993E-2</v>
      </c>
      <c r="Z14" s="270">
        <v>7.1329435999999996E-2</v>
      </c>
      <c r="AA14" s="270">
        <v>7.1065680000000006E-2</v>
      </c>
      <c r="AB14" s="270">
        <v>6.3326939999999998E-2</v>
      </c>
      <c r="AC14" s="270">
        <v>7.0015173E-2</v>
      </c>
      <c r="AD14" s="270">
        <v>6.4113870000000003E-2</v>
      </c>
      <c r="AE14" s="270">
        <v>6.8976934000000004E-2</v>
      </c>
      <c r="AF14" s="270">
        <v>6.6678670999999995E-2</v>
      </c>
      <c r="AG14" s="270">
        <v>6.7955128000000004E-2</v>
      </c>
      <c r="AH14" s="270">
        <v>7.0744000000000001E-2</v>
      </c>
      <c r="AI14" s="270">
        <v>6.6504052999999994E-2</v>
      </c>
      <c r="AJ14" s="270">
        <v>6.9820594999999999E-2</v>
      </c>
      <c r="AK14" s="270">
        <v>7.0769894999999999E-2</v>
      </c>
      <c r="AL14" s="270">
        <v>7.1461034000000007E-2</v>
      </c>
      <c r="AM14" s="270">
        <v>7.0007658E-2</v>
      </c>
      <c r="AN14" s="270">
        <v>6.3832082999999998E-2</v>
      </c>
      <c r="AO14" s="270">
        <v>6.9683676E-2</v>
      </c>
      <c r="AP14" s="270">
        <v>6.5998955999999998E-2</v>
      </c>
      <c r="AQ14" s="270">
        <v>6.9678822000000001E-2</v>
      </c>
      <c r="AR14" s="270">
        <v>6.8717285000000003E-2</v>
      </c>
      <c r="AS14" s="270">
        <v>7.1907395999999998E-2</v>
      </c>
      <c r="AT14" s="270">
        <v>7.2646837000000006E-2</v>
      </c>
      <c r="AU14" s="270">
        <v>6.5996147000000005E-2</v>
      </c>
      <c r="AV14" s="270">
        <v>6.9733007999999999E-2</v>
      </c>
      <c r="AW14" s="270">
        <v>6.7866770000000007E-2</v>
      </c>
      <c r="AX14" s="270">
        <v>6.8227387E-2</v>
      </c>
      <c r="AY14" s="270">
        <v>6.7172813999999997E-2</v>
      </c>
      <c r="AZ14" s="270">
        <v>6.0735915000000001E-2</v>
      </c>
      <c r="BA14" s="270">
        <v>6.5740724E-2</v>
      </c>
      <c r="BB14" s="270">
        <v>6.5971867000000003E-2</v>
      </c>
      <c r="BC14" s="270">
        <v>6.9171618000000004E-2</v>
      </c>
      <c r="BD14" s="270">
        <v>6.7894854000000004E-2</v>
      </c>
      <c r="BE14" s="270">
        <v>6.9301951000000001E-2</v>
      </c>
      <c r="BF14" s="270">
        <v>6.6974699999999998E-2</v>
      </c>
      <c r="BG14" s="270">
        <v>6.2614500000000003E-2</v>
      </c>
      <c r="BH14" s="270">
        <v>6.5778000000000003E-2</v>
      </c>
      <c r="BI14" s="356">
        <v>6.6777699999999995E-2</v>
      </c>
      <c r="BJ14" s="356">
        <v>6.9854600000000003E-2</v>
      </c>
      <c r="BK14" s="356">
        <v>6.7600900000000005E-2</v>
      </c>
      <c r="BL14" s="356">
        <v>6.2946199999999994E-2</v>
      </c>
      <c r="BM14" s="356">
        <v>6.8097199999999997E-2</v>
      </c>
      <c r="BN14" s="356">
        <v>6.4998500000000001E-2</v>
      </c>
      <c r="BO14" s="356">
        <v>6.8154300000000001E-2</v>
      </c>
      <c r="BP14" s="356">
        <v>6.8251300000000001E-2</v>
      </c>
      <c r="BQ14" s="356">
        <v>6.76403E-2</v>
      </c>
      <c r="BR14" s="356">
        <v>6.9704500000000003E-2</v>
      </c>
      <c r="BS14" s="356">
        <v>6.5167900000000001E-2</v>
      </c>
      <c r="BT14" s="356">
        <v>6.7003999999999994E-2</v>
      </c>
      <c r="BU14" s="356">
        <v>6.74236E-2</v>
      </c>
      <c r="BV14" s="356">
        <v>7.1032300000000007E-2</v>
      </c>
    </row>
    <row r="15" spans="1:74" ht="12" customHeight="1" x14ac:dyDescent="0.2">
      <c r="A15" s="580" t="s">
        <v>631</v>
      </c>
      <c r="B15" s="581" t="s">
        <v>472</v>
      </c>
      <c r="C15" s="270">
        <v>3.5671200000000002E-4</v>
      </c>
      <c r="D15" s="270">
        <v>3.2219200000000001E-4</v>
      </c>
      <c r="E15" s="270">
        <v>3.5671200000000002E-4</v>
      </c>
      <c r="F15" s="270">
        <v>3.4520500000000001E-4</v>
      </c>
      <c r="G15" s="270">
        <v>3.5671200000000002E-4</v>
      </c>
      <c r="H15" s="270">
        <v>3.4520500000000001E-4</v>
      </c>
      <c r="I15" s="270">
        <v>3.5671200000000002E-4</v>
      </c>
      <c r="J15" s="270">
        <v>3.5671200000000002E-4</v>
      </c>
      <c r="K15" s="270">
        <v>3.4520500000000001E-4</v>
      </c>
      <c r="L15" s="270">
        <v>3.5671200000000002E-4</v>
      </c>
      <c r="M15" s="270">
        <v>3.4520500000000001E-4</v>
      </c>
      <c r="N15" s="270">
        <v>3.5671200000000002E-4</v>
      </c>
      <c r="O15" s="270">
        <v>3.5573799999999997E-4</v>
      </c>
      <c r="P15" s="270">
        <v>3.3278700000000002E-4</v>
      </c>
      <c r="Q15" s="270">
        <v>3.5573799999999997E-4</v>
      </c>
      <c r="R15" s="270">
        <v>3.4426200000000002E-4</v>
      </c>
      <c r="S15" s="270">
        <v>3.5573799999999997E-4</v>
      </c>
      <c r="T15" s="270">
        <v>3.4426200000000002E-4</v>
      </c>
      <c r="U15" s="270">
        <v>3.5573799999999997E-4</v>
      </c>
      <c r="V15" s="270">
        <v>3.5573799999999997E-4</v>
      </c>
      <c r="W15" s="270">
        <v>3.4426200000000002E-4</v>
      </c>
      <c r="X15" s="270">
        <v>3.5573799999999997E-4</v>
      </c>
      <c r="Y15" s="270">
        <v>3.4426200000000002E-4</v>
      </c>
      <c r="Z15" s="270">
        <v>3.5573799999999997E-4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3.5671200000000002E-4</v>
      </c>
      <c r="AZ15" s="270">
        <v>3.2219200000000001E-4</v>
      </c>
      <c r="BA15" s="270">
        <v>3.5671200000000002E-4</v>
      </c>
      <c r="BB15" s="270">
        <v>3.4520500000000001E-4</v>
      </c>
      <c r="BC15" s="270">
        <v>3.5671200000000002E-4</v>
      </c>
      <c r="BD15" s="270">
        <v>3.4520500000000001E-4</v>
      </c>
      <c r="BE15" s="270">
        <v>3.5671200000000002E-4</v>
      </c>
      <c r="BF15" s="270">
        <v>3.4938900000000003E-4</v>
      </c>
      <c r="BG15" s="270">
        <v>3.4977000000000001E-4</v>
      </c>
      <c r="BH15" s="270">
        <v>3.4913899999999999E-4</v>
      </c>
      <c r="BI15" s="356">
        <v>3.4949599999999998E-4</v>
      </c>
      <c r="BJ15" s="356">
        <v>3.4884E-4</v>
      </c>
      <c r="BK15" s="356">
        <v>3.4812500000000002E-4</v>
      </c>
      <c r="BL15" s="356">
        <v>3.50482E-4</v>
      </c>
      <c r="BM15" s="356">
        <v>3.4991599999999997E-4</v>
      </c>
      <c r="BN15" s="356">
        <v>3.5034399999999999E-4</v>
      </c>
      <c r="BO15" s="356">
        <v>3.4976499999999998E-4</v>
      </c>
      <c r="BP15" s="356">
        <v>3.5018000000000001E-4</v>
      </c>
      <c r="BQ15" s="356">
        <v>3.4958599999999998E-4</v>
      </c>
      <c r="BR15" s="356">
        <v>3.49604E-4</v>
      </c>
      <c r="BS15" s="356">
        <v>3.4958899999999998E-4</v>
      </c>
      <c r="BT15" s="356">
        <v>3.4963000000000003E-4</v>
      </c>
      <c r="BU15" s="356">
        <v>3.49642E-4</v>
      </c>
      <c r="BV15" s="356">
        <v>3.4971500000000001E-4</v>
      </c>
    </row>
    <row r="16" spans="1:74" ht="12" customHeight="1" x14ac:dyDescent="0.2">
      <c r="A16" s="580" t="s">
        <v>632</v>
      </c>
      <c r="B16" s="581" t="s">
        <v>52</v>
      </c>
      <c r="C16" s="270">
        <v>1.128301E-3</v>
      </c>
      <c r="D16" s="270">
        <v>9.7548999999999997E-4</v>
      </c>
      <c r="E16" s="270">
        <v>1.213193E-3</v>
      </c>
      <c r="F16" s="270">
        <v>1.2834109999999999E-3</v>
      </c>
      <c r="G16" s="270">
        <v>1.1875259999999999E-3</v>
      </c>
      <c r="H16" s="270">
        <v>1.0615399999999999E-3</v>
      </c>
      <c r="I16" s="270">
        <v>1.074099E-3</v>
      </c>
      <c r="J16" s="270">
        <v>8.4025699999999996E-4</v>
      </c>
      <c r="K16" s="270">
        <v>7.1647599999999996E-4</v>
      </c>
      <c r="L16" s="270">
        <v>1.065788E-3</v>
      </c>
      <c r="M16" s="270">
        <v>1.2392989999999999E-3</v>
      </c>
      <c r="N16" s="270">
        <v>1.349769E-3</v>
      </c>
      <c r="O16" s="270">
        <v>1.19633E-3</v>
      </c>
      <c r="P16" s="270">
        <v>1.065472E-3</v>
      </c>
      <c r="Q16" s="270">
        <v>1.3120950000000001E-3</v>
      </c>
      <c r="R16" s="270">
        <v>1.186124E-3</v>
      </c>
      <c r="S16" s="270">
        <v>1.1028730000000001E-3</v>
      </c>
      <c r="T16" s="270">
        <v>9.1069100000000004E-4</v>
      </c>
      <c r="U16" s="270">
        <v>9.5740699999999996E-4</v>
      </c>
      <c r="V16" s="270">
        <v>8.5254700000000005E-4</v>
      </c>
      <c r="W16" s="270">
        <v>6.02558E-4</v>
      </c>
      <c r="X16" s="270">
        <v>8.1314799999999997E-4</v>
      </c>
      <c r="Y16" s="270">
        <v>6.4054499999999996E-4</v>
      </c>
      <c r="Z16" s="270">
        <v>1.077485E-3</v>
      </c>
      <c r="AA16" s="270">
        <v>1.156401E-3</v>
      </c>
      <c r="AB16" s="270">
        <v>1.0599120000000001E-3</v>
      </c>
      <c r="AC16" s="270">
        <v>1.205968E-3</v>
      </c>
      <c r="AD16" s="270">
        <v>1.3467780000000001E-3</v>
      </c>
      <c r="AE16" s="270">
        <v>1.4256500000000001E-3</v>
      </c>
      <c r="AF16" s="270">
        <v>1.140573E-3</v>
      </c>
      <c r="AG16" s="270">
        <v>1.0550410000000001E-3</v>
      </c>
      <c r="AH16" s="270">
        <v>8.5690400000000002E-4</v>
      </c>
      <c r="AI16" s="270">
        <v>6.9004099999999996E-4</v>
      </c>
      <c r="AJ16" s="270">
        <v>7.7197099999999999E-4</v>
      </c>
      <c r="AK16" s="270">
        <v>1.1144320000000001E-3</v>
      </c>
      <c r="AL16" s="270">
        <v>9.1427200000000004E-4</v>
      </c>
      <c r="AM16" s="270">
        <v>1.0190640000000001E-3</v>
      </c>
      <c r="AN16" s="270">
        <v>1.0208330000000001E-3</v>
      </c>
      <c r="AO16" s="270">
        <v>1.1157739999999999E-3</v>
      </c>
      <c r="AP16" s="270">
        <v>1.0893420000000001E-3</v>
      </c>
      <c r="AQ16" s="270">
        <v>1.1382370000000001E-3</v>
      </c>
      <c r="AR16" s="270">
        <v>1.0383289999999999E-3</v>
      </c>
      <c r="AS16" s="270">
        <v>1.02867E-3</v>
      </c>
      <c r="AT16" s="270">
        <v>9.7008499999999998E-4</v>
      </c>
      <c r="AU16" s="270">
        <v>9.3728300000000002E-4</v>
      </c>
      <c r="AV16" s="270">
        <v>1.0476470000000001E-3</v>
      </c>
      <c r="AW16" s="270">
        <v>1.1604320000000001E-3</v>
      </c>
      <c r="AX16" s="270">
        <v>1.2311469999999999E-3</v>
      </c>
      <c r="AY16" s="270">
        <v>8.6642299999999995E-4</v>
      </c>
      <c r="AZ16" s="270">
        <v>7.3764000000000002E-4</v>
      </c>
      <c r="BA16" s="270">
        <v>8.4164600000000004E-4</v>
      </c>
      <c r="BB16" s="270">
        <v>7.7561100000000005E-4</v>
      </c>
      <c r="BC16" s="270">
        <v>8.4000299999999997E-4</v>
      </c>
      <c r="BD16" s="270">
        <v>7.9913399999999996E-4</v>
      </c>
      <c r="BE16" s="270">
        <v>7.6147699999999999E-4</v>
      </c>
      <c r="BF16" s="270">
        <v>9.6626000000000004E-4</v>
      </c>
      <c r="BG16" s="270">
        <v>9.3358700000000005E-4</v>
      </c>
      <c r="BH16" s="270">
        <v>1.04352E-3</v>
      </c>
      <c r="BI16" s="356">
        <v>1.1558600000000001E-3</v>
      </c>
      <c r="BJ16" s="356">
        <v>1.2262900000000001E-3</v>
      </c>
      <c r="BK16" s="356">
        <v>8.6300700000000005E-4</v>
      </c>
      <c r="BL16" s="356">
        <v>7.6097199999999995E-4</v>
      </c>
      <c r="BM16" s="356">
        <v>8.3832700000000004E-4</v>
      </c>
      <c r="BN16" s="356">
        <v>7.7255200000000003E-4</v>
      </c>
      <c r="BO16" s="356">
        <v>8.3669099999999998E-4</v>
      </c>
      <c r="BP16" s="356">
        <v>7.95983E-4</v>
      </c>
      <c r="BQ16" s="356">
        <v>7.5847499999999999E-4</v>
      </c>
      <c r="BR16" s="356">
        <v>7.8876300000000005E-4</v>
      </c>
      <c r="BS16" s="356">
        <v>9.3358600000000003E-4</v>
      </c>
      <c r="BT16" s="356">
        <v>1.04352E-3</v>
      </c>
      <c r="BU16" s="356">
        <v>1.1558600000000001E-3</v>
      </c>
      <c r="BV16" s="356">
        <v>1.2262900000000001E-3</v>
      </c>
    </row>
    <row r="17" spans="1:74" ht="12" customHeight="1" x14ac:dyDescent="0.2">
      <c r="A17" s="580" t="s">
        <v>1075</v>
      </c>
      <c r="B17" s="581" t="s">
        <v>1074</v>
      </c>
      <c r="C17" s="270">
        <v>7.5002392861000004E-4</v>
      </c>
      <c r="D17" s="270">
        <v>8.0179503670000003E-4</v>
      </c>
      <c r="E17" s="270">
        <v>1.1302149551E-3</v>
      </c>
      <c r="F17" s="270">
        <v>1.2259391081E-3</v>
      </c>
      <c r="G17" s="270">
        <v>1.3628628022999999E-3</v>
      </c>
      <c r="H17" s="270">
        <v>1.3600995045E-3</v>
      </c>
      <c r="I17" s="270">
        <v>1.4183074788E-3</v>
      </c>
      <c r="J17" s="270">
        <v>1.3926008589000001E-3</v>
      </c>
      <c r="K17" s="270">
        <v>1.2746318615999999E-3</v>
      </c>
      <c r="L17" s="270">
        <v>1.1788423358E-3</v>
      </c>
      <c r="M17" s="270">
        <v>9.4600891009000002E-4</v>
      </c>
      <c r="N17" s="270">
        <v>8.8033980884000002E-4</v>
      </c>
      <c r="O17" s="270">
        <v>1.0580486113E-3</v>
      </c>
      <c r="P17" s="270">
        <v>1.1668583572999999E-3</v>
      </c>
      <c r="Q17" s="270">
        <v>1.5994220094E-3</v>
      </c>
      <c r="R17" s="270">
        <v>1.7416510323E-3</v>
      </c>
      <c r="S17" s="270">
        <v>1.9229607266999999E-3</v>
      </c>
      <c r="T17" s="270">
        <v>1.9291049735999999E-3</v>
      </c>
      <c r="U17" s="270">
        <v>2.0000563001999999E-3</v>
      </c>
      <c r="V17" s="270">
        <v>1.9585793614E-3</v>
      </c>
      <c r="W17" s="270">
        <v>1.7752236896E-3</v>
      </c>
      <c r="X17" s="270">
        <v>1.6294305422999999E-3</v>
      </c>
      <c r="Y17" s="270">
        <v>1.2968472807E-3</v>
      </c>
      <c r="Z17" s="270">
        <v>1.1905280882E-3</v>
      </c>
      <c r="AA17" s="270">
        <v>1.1440975091E-3</v>
      </c>
      <c r="AB17" s="270">
        <v>1.2774119223999999E-3</v>
      </c>
      <c r="AC17" s="270">
        <v>1.8402215165999999E-3</v>
      </c>
      <c r="AD17" s="270">
        <v>1.9990748541999998E-3</v>
      </c>
      <c r="AE17" s="270">
        <v>2.2340155856000001E-3</v>
      </c>
      <c r="AF17" s="270">
        <v>2.2651181761E-3</v>
      </c>
      <c r="AG17" s="270">
        <v>2.3681924923000001E-3</v>
      </c>
      <c r="AH17" s="270">
        <v>2.3104681275000001E-3</v>
      </c>
      <c r="AI17" s="270">
        <v>2.0911694486E-3</v>
      </c>
      <c r="AJ17" s="270">
        <v>1.8826682767E-3</v>
      </c>
      <c r="AK17" s="270">
        <v>1.4581562508000001E-3</v>
      </c>
      <c r="AL17" s="270">
        <v>1.2972208857999999E-3</v>
      </c>
      <c r="AM17" s="270">
        <v>1.3714227656E-3</v>
      </c>
      <c r="AN17" s="270">
        <v>1.4541292392999999E-3</v>
      </c>
      <c r="AO17" s="270">
        <v>2.0719906636000002E-3</v>
      </c>
      <c r="AP17" s="270">
        <v>2.2577849690000001E-3</v>
      </c>
      <c r="AQ17" s="270">
        <v>2.5006246778999999E-3</v>
      </c>
      <c r="AR17" s="270">
        <v>2.5168437128999998E-3</v>
      </c>
      <c r="AS17" s="270">
        <v>2.5963174462999999E-3</v>
      </c>
      <c r="AT17" s="270">
        <v>2.5176925249999998E-3</v>
      </c>
      <c r="AU17" s="270">
        <v>2.2745652231999998E-3</v>
      </c>
      <c r="AV17" s="270">
        <v>2.0629743795999998E-3</v>
      </c>
      <c r="AW17" s="270">
        <v>1.6276448729E-3</v>
      </c>
      <c r="AX17" s="270">
        <v>1.4696721691000001E-3</v>
      </c>
      <c r="AY17" s="270">
        <v>1.5765447657E-3</v>
      </c>
      <c r="AZ17" s="270">
        <v>1.667541668E-3</v>
      </c>
      <c r="BA17" s="270">
        <v>2.3911170896000001E-3</v>
      </c>
      <c r="BB17" s="270">
        <v>2.6132662339E-3</v>
      </c>
      <c r="BC17" s="270">
        <v>2.9025583402000001E-3</v>
      </c>
      <c r="BD17" s="270">
        <v>2.9269617345999998E-3</v>
      </c>
      <c r="BE17" s="270">
        <v>3.0286204549000001E-3</v>
      </c>
      <c r="BF17" s="270">
        <v>2.9285536397E-3</v>
      </c>
      <c r="BG17" s="270">
        <v>2.6436599999999999E-3</v>
      </c>
      <c r="BH17" s="270">
        <v>2.4275E-3</v>
      </c>
      <c r="BI17" s="356">
        <v>1.92424E-3</v>
      </c>
      <c r="BJ17" s="356">
        <v>1.7457499999999999E-3</v>
      </c>
      <c r="BK17" s="356">
        <v>1.8445600000000001E-3</v>
      </c>
      <c r="BL17" s="356">
        <v>1.9660099999999998E-3</v>
      </c>
      <c r="BM17" s="356">
        <v>2.76852E-3</v>
      </c>
      <c r="BN17" s="356">
        <v>2.9993300000000001E-3</v>
      </c>
      <c r="BO17" s="356">
        <v>3.3119299999999998E-3</v>
      </c>
      <c r="BP17" s="356">
        <v>3.3268299999999998E-3</v>
      </c>
      <c r="BQ17" s="356">
        <v>3.4423700000000002E-3</v>
      </c>
      <c r="BR17" s="356">
        <v>3.3499699999999999E-3</v>
      </c>
      <c r="BS17" s="356">
        <v>3.0441399999999999E-3</v>
      </c>
      <c r="BT17" s="356">
        <v>2.7933200000000002E-3</v>
      </c>
      <c r="BU17" s="356">
        <v>2.2136E-3</v>
      </c>
      <c r="BV17" s="356">
        <v>2.0070800000000001E-3</v>
      </c>
    </row>
    <row r="18" spans="1:74" ht="12" customHeight="1" x14ac:dyDescent="0.2">
      <c r="A18" s="580" t="s">
        <v>22</v>
      </c>
      <c r="B18" s="581" t="s">
        <v>849</v>
      </c>
      <c r="C18" s="270">
        <v>1.6636206000000001E-2</v>
      </c>
      <c r="D18" s="270">
        <v>1.4557964E-2</v>
      </c>
      <c r="E18" s="270">
        <v>1.6545635999999999E-2</v>
      </c>
      <c r="F18" s="270">
        <v>1.5970629E-2</v>
      </c>
      <c r="G18" s="270">
        <v>1.5363425999999999E-2</v>
      </c>
      <c r="H18" s="270">
        <v>1.4928719E-2</v>
      </c>
      <c r="I18" s="270">
        <v>1.5733336000000001E-2</v>
      </c>
      <c r="J18" s="270">
        <v>1.5213925999999999E-2</v>
      </c>
      <c r="K18" s="270">
        <v>1.4701449E-2</v>
      </c>
      <c r="L18" s="270">
        <v>1.6885305999999999E-2</v>
      </c>
      <c r="M18" s="270">
        <v>1.6498868999999999E-2</v>
      </c>
      <c r="N18" s="270">
        <v>1.7284095999999999E-2</v>
      </c>
      <c r="O18" s="270">
        <v>1.4999556000000001E-2</v>
      </c>
      <c r="P18" s="270">
        <v>1.4516444999999999E-2</v>
      </c>
      <c r="Q18" s="270">
        <v>1.5839426E-2</v>
      </c>
      <c r="R18" s="270">
        <v>1.4924649999999999E-2</v>
      </c>
      <c r="S18" s="270">
        <v>1.4973256000000001E-2</v>
      </c>
      <c r="T18" s="270">
        <v>1.2940200000000001E-2</v>
      </c>
      <c r="U18" s="270">
        <v>1.3701415999999999E-2</v>
      </c>
      <c r="V18" s="270">
        <v>1.3726656E-2</v>
      </c>
      <c r="W18" s="270">
        <v>1.300373E-2</v>
      </c>
      <c r="X18" s="270">
        <v>1.5062526E-2</v>
      </c>
      <c r="Y18" s="270">
        <v>1.516904E-2</v>
      </c>
      <c r="Z18" s="270">
        <v>1.5568406E-2</v>
      </c>
      <c r="AA18" s="270">
        <v>1.5235936E-2</v>
      </c>
      <c r="AB18" s="270">
        <v>1.3718484E-2</v>
      </c>
      <c r="AC18" s="270">
        <v>1.5055936000000001E-2</v>
      </c>
      <c r="AD18" s="270">
        <v>1.4384159000000001E-2</v>
      </c>
      <c r="AE18" s="270">
        <v>1.3728436E-2</v>
      </c>
      <c r="AF18" s="270">
        <v>1.2469789E-2</v>
      </c>
      <c r="AG18" s="270">
        <v>1.3126356E-2</v>
      </c>
      <c r="AH18" s="270">
        <v>1.3332426E-2</v>
      </c>
      <c r="AI18" s="270">
        <v>1.2559179E-2</v>
      </c>
      <c r="AJ18" s="270">
        <v>1.4323156E-2</v>
      </c>
      <c r="AK18" s="270">
        <v>1.4568549E-2</v>
      </c>
      <c r="AL18" s="270">
        <v>1.5033846E-2</v>
      </c>
      <c r="AM18" s="270">
        <v>1.5133275999999999E-2</v>
      </c>
      <c r="AN18" s="270">
        <v>1.3627004E-2</v>
      </c>
      <c r="AO18" s="270">
        <v>1.4993925999999999E-2</v>
      </c>
      <c r="AP18" s="270">
        <v>1.4446689E-2</v>
      </c>
      <c r="AQ18" s="270">
        <v>1.3923936E-2</v>
      </c>
      <c r="AR18" s="270">
        <v>1.2491669E-2</v>
      </c>
      <c r="AS18" s="270">
        <v>1.3072205999999999E-2</v>
      </c>
      <c r="AT18" s="270">
        <v>1.3133356000000001E-2</v>
      </c>
      <c r="AU18" s="270">
        <v>1.2642989E-2</v>
      </c>
      <c r="AV18" s="270">
        <v>1.4691096000000001E-2</v>
      </c>
      <c r="AW18" s="270">
        <v>1.4486239E-2</v>
      </c>
      <c r="AX18" s="270">
        <v>1.5167956E-2</v>
      </c>
      <c r="AY18" s="270">
        <v>1.4865206000000001E-2</v>
      </c>
      <c r="AZ18" s="270">
        <v>1.3554973999999999E-2</v>
      </c>
      <c r="BA18" s="270">
        <v>1.4495166E-2</v>
      </c>
      <c r="BB18" s="270">
        <v>1.3188238999999999E-2</v>
      </c>
      <c r="BC18" s="270">
        <v>1.3014975999999999E-2</v>
      </c>
      <c r="BD18" s="270">
        <v>1.3275419E-2</v>
      </c>
      <c r="BE18" s="270">
        <v>1.2931725999999999E-2</v>
      </c>
      <c r="BF18" s="270">
        <v>1.3413899999999999E-2</v>
      </c>
      <c r="BG18" s="270">
        <v>1.2628199999999999E-2</v>
      </c>
      <c r="BH18" s="270">
        <v>1.39083E-2</v>
      </c>
      <c r="BI18" s="356">
        <v>1.3709499999999999E-2</v>
      </c>
      <c r="BJ18" s="356">
        <v>1.40953E-2</v>
      </c>
      <c r="BK18" s="356">
        <v>1.3702300000000001E-2</v>
      </c>
      <c r="BL18" s="356">
        <v>1.25618E-2</v>
      </c>
      <c r="BM18" s="356">
        <v>1.3883400000000001E-2</v>
      </c>
      <c r="BN18" s="356">
        <v>1.31649E-2</v>
      </c>
      <c r="BO18" s="356">
        <v>1.31515E-2</v>
      </c>
      <c r="BP18" s="356">
        <v>1.29081E-2</v>
      </c>
      <c r="BQ18" s="356">
        <v>1.3093799999999999E-2</v>
      </c>
      <c r="BR18" s="356">
        <v>1.3323099999999999E-2</v>
      </c>
      <c r="BS18" s="356">
        <v>1.2537700000000001E-2</v>
      </c>
      <c r="BT18" s="356">
        <v>1.37438E-2</v>
      </c>
      <c r="BU18" s="356">
        <v>1.35634E-2</v>
      </c>
      <c r="BV18" s="356">
        <v>1.39814E-2</v>
      </c>
    </row>
    <row r="19" spans="1:74" ht="12" customHeight="1" x14ac:dyDescent="0.2">
      <c r="A19" s="545" t="s">
        <v>54</v>
      </c>
      <c r="B19" s="581" t="s">
        <v>1079</v>
      </c>
      <c r="C19" s="270">
        <v>0.12973791300000001</v>
      </c>
      <c r="D19" s="270">
        <v>0.116126169</v>
      </c>
      <c r="E19" s="270">
        <v>0.12174576300000001</v>
      </c>
      <c r="F19" s="270">
        <v>0.121027992</v>
      </c>
      <c r="G19" s="270">
        <v>0.12460526299999999</v>
      </c>
      <c r="H19" s="270">
        <v>0.121134452</v>
      </c>
      <c r="I19" s="270">
        <v>0.12636212299999999</v>
      </c>
      <c r="J19" s="270">
        <v>0.12670922300000001</v>
      </c>
      <c r="K19" s="270">
        <v>0.121041312</v>
      </c>
      <c r="L19" s="270">
        <v>0.120135223</v>
      </c>
      <c r="M19" s="270">
        <v>0.121497802</v>
      </c>
      <c r="N19" s="270">
        <v>0.12576505299999999</v>
      </c>
      <c r="O19" s="270">
        <v>0.12675117599999999</v>
      </c>
      <c r="P19" s="270">
        <v>0.11851002300000001</v>
      </c>
      <c r="Q19" s="270">
        <v>0.121447376</v>
      </c>
      <c r="R19" s="270">
        <v>0.115260059</v>
      </c>
      <c r="S19" s="270">
        <v>0.120853956</v>
      </c>
      <c r="T19" s="270">
        <v>0.121132669</v>
      </c>
      <c r="U19" s="270">
        <v>0.124084676</v>
      </c>
      <c r="V19" s="270">
        <v>0.124402316</v>
      </c>
      <c r="W19" s="270">
        <v>0.116908159</v>
      </c>
      <c r="X19" s="270">
        <v>0.11952067600000001</v>
      </c>
      <c r="Y19" s="270">
        <v>0.121972399</v>
      </c>
      <c r="Z19" s="270">
        <v>0.142932266</v>
      </c>
      <c r="AA19" s="270">
        <v>0.13189726299999999</v>
      </c>
      <c r="AB19" s="270">
        <v>0.11752612899999999</v>
      </c>
      <c r="AC19" s="270">
        <v>0.12948659300000001</v>
      </c>
      <c r="AD19" s="270">
        <v>0.123486492</v>
      </c>
      <c r="AE19" s="270">
        <v>0.12701578299999999</v>
      </c>
      <c r="AF19" s="270">
        <v>0.127630522</v>
      </c>
      <c r="AG19" s="270">
        <v>0.132980083</v>
      </c>
      <c r="AH19" s="270">
        <v>0.13402440299999999</v>
      </c>
      <c r="AI19" s="270">
        <v>0.122918552</v>
      </c>
      <c r="AJ19" s="270">
        <v>0.12840758299999999</v>
      </c>
      <c r="AK19" s="270">
        <v>0.12902266200000001</v>
      </c>
      <c r="AL19" s="270">
        <v>0.13504683300000001</v>
      </c>
      <c r="AM19" s="270">
        <v>0.13149211299999999</v>
      </c>
      <c r="AN19" s="270">
        <v>0.121858879</v>
      </c>
      <c r="AO19" s="270">
        <v>0.12826982300000001</v>
      </c>
      <c r="AP19" s="270">
        <v>0.12602208200000001</v>
      </c>
      <c r="AQ19" s="270">
        <v>0.12834124299999999</v>
      </c>
      <c r="AR19" s="270">
        <v>0.12723111200000001</v>
      </c>
      <c r="AS19" s="270">
        <v>0.132105263</v>
      </c>
      <c r="AT19" s="270">
        <v>0.13361826299999999</v>
      </c>
      <c r="AU19" s="270">
        <v>0.123509642</v>
      </c>
      <c r="AV19" s="270">
        <v>0.12811573300000001</v>
      </c>
      <c r="AW19" s="270">
        <v>0.12673109199999999</v>
      </c>
      <c r="AX19" s="270">
        <v>0.13319732300000001</v>
      </c>
      <c r="AY19" s="270">
        <v>0.13052767300000001</v>
      </c>
      <c r="AZ19" s="270">
        <v>0.11820132899999999</v>
      </c>
      <c r="BA19" s="270">
        <v>0.12260866300000001</v>
      </c>
      <c r="BB19" s="270">
        <v>0.121876232</v>
      </c>
      <c r="BC19" s="270">
        <v>0.123261893</v>
      </c>
      <c r="BD19" s="270">
        <v>0.12173709200000001</v>
      </c>
      <c r="BE19" s="270">
        <v>0.126388903</v>
      </c>
      <c r="BF19" s="270">
        <v>0.1223508</v>
      </c>
      <c r="BG19" s="270">
        <v>0.1164719</v>
      </c>
      <c r="BH19" s="270">
        <v>0.1197102</v>
      </c>
      <c r="BI19" s="356">
        <v>0.115803</v>
      </c>
      <c r="BJ19" s="356">
        <v>0.12062539999999999</v>
      </c>
      <c r="BK19" s="356">
        <v>0.1201004</v>
      </c>
      <c r="BL19" s="356">
        <v>0.1075026</v>
      </c>
      <c r="BM19" s="356">
        <v>0.1142427</v>
      </c>
      <c r="BN19" s="356">
        <v>0.1118735</v>
      </c>
      <c r="BO19" s="356">
        <v>0.1134937</v>
      </c>
      <c r="BP19" s="356">
        <v>0.1124694</v>
      </c>
      <c r="BQ19" s="356">
        <v>0.1186716</v>
      </c>
      <c r="BR19" s="356">
        <v>0.11713510000000001</v>
      </c>
      <c r="BS19" s="356">
        <v>0.11284669999999999</v>
      </c>
      <c r="BT19" s="356">
        <v>0.1171127</v>
      </c>
      <c r="BU19" s="356">
        <v>0.1138627</v>
      </c>
      <c r="BV19" s="356">
        <v>0.1191046</v>
      </c>
    </row>
    <row r="20" spans="1:74" ht="12" customHeight="1" x14ac:dyDescent="0.2">
      <c r="A20" s="580" t="s">
        <v>21</v>
      </c>
      <c r="B20" s="581" t="s">
        <v>365</v>
      </c>
      <c r="C20" s="270">
        <v>0.21465293179</v>
      </c>
      <c r="D20" s="270">
        <v>0.19222158433</v>
      </c>
      <c r="E20" s="270">
        <v>0.206192551</v>
      </c>
      <c r="F20" s="270">
        <v>0.20148378481000001</v>
      </c>
      <c r="G20" s="270">
        <v>0.20840417141000001</v>
      </c>
      <c r="H20" s="270">
        <v>0.20441159049999999</v>
      </c>
      <c r="I20" s="270">
        <v>0.21174850956999999</v>
      </c>
      <c r="J20" s="270">
        <v>0.21030080521</v>
      </c>
      <c r="K20" s="270">
        <v>0.20123520531</v>
      </c>
      <c r="L20" s="270">
        <v>0.20573611468</v>
      </c>
      <c r="M20" s="270">
        <v>0.20631987466000001</v>
      </c>
      <c r="N20" s="270">
        <v>0.21454946361999999</v>
      </c>
      <c r="O20" s="270">
        <v>0.21099900563999999</v>
      </c>
      <c r="P20" s="270">
        <v>0.19858971092</v>
      </c>
      <c r="Q20" s="270">
        <v>0.20796832053</v>
      </c>
      <c r="R20" s="270">
        <v>0.19462570392</v>
      </c>
      <c r="S20" s="270">
        <v>0.20502514492000001</v>
      </c>
      <c r="T20" s="270">
        <v>0.20332478419</v>
      </c>
      <c r="U20" s="270">
        <v>0.20940894090000001</v>
      </c>
      <c r="V20" s="270">
        <v>0.21054143892999999</v>
      </c>
      <c r="W20" s="270">
        <v>0.19798194736999999</v>
      </c>
      <c r="X20" s="270">
        <v>0.2049937318</v>
      </c>
      <c r="Y20" s="270">
        <v>0.20668818218000001</v>
      </c>
      <c r="Z20" s="270">
        <v>0.23284231341</v>
      </c>
      <c r="AA20" s="270">
        <v>0.22116290471</v>
      </c>
      <c r="AB20" s="270">
        <v>0.19730826381</v>
      </c>
      <c r="AC20" s="270">
        <v>0.21766545140999999</v>
      </c>
      <c r="AD20" s="270">
        <v>0.20520065659</v>
      </c>
      <c r="AE20" s="270">
        <v>0.21312677763000001</v>
      </c>
      <c r="AF20" s="270">
        <v>0.20989911952000001</v>
      </c>
      <c r="AG20" s="270">
        <v>0.21708270966000001</v>
      </c>
      <c r="AH20" s="270">
        <v>0.22098646791000001</v>
      </c>
      <c r="AI20" s="270">
        <v>0.20457748224</v>
      </c>
      <c r="AJ20" s="270">
        <v>0.21528811748000001</v>
      </c>
      <c r="AK20" s="270">
        <v>0.21738721718000001</v>
      </c>
      <c r="AL20" s="270">
        <v>0.22437362750000001</v>
      </c>
      <c r="AM20" s="270">
        <v>0.2195599365</v>
      </c>
      <c r="AN20" s="270">
        <v>0.20198511168</v>
      </c>
      <c r="AO20" s="270">
        <v>0.21597183204000001</v>
      </c>
      <c r="AP20" s="270">
        <v>0.20936133969000001</v>
      </c>
      <c r="AQ20" s="270">
        <v>0.21512349372</v>
      </c>
      <c r="AR20" s="270">
        <v>0.21141945181999999</v>
      </c>
      <c r="AS20" s="270">
        <v>0.22012229594999999</v>
      </c>
      <c r="AT20" s="270">
        <v>0.22242985837000001</v>
      </c>
      <c r="AU20" s="270">
        <v>0.20489432237999999</v>
      </c>
      <c r="AV20" s="270">
        <v>0.21554849631</v>
      </c>
      <c r="AW20" s="270">
        <v>0.21212540642</v>
      </c>
      <c r="AX20" s="270">
        <v>0.21974728730000001</v>
      </c>
      <c r="AY20" s="270">
        <v>0.21525108184</v>
      </c>
      <c r="AZ20" s="270">
        <v>0.19498802433000001</v>
      </c>
      <c r="BA20" s="270">
        <v>0.20563549234</v>
      </c>
      <c r="BB20" s="270">
        <v>0.20368958015999999</v>
      </c>
      <c r="BC20" s="270">
        <v>0.20832585302000001</v>
      </c>
      <c r="BD20" s="270">
        <v>0.20569487869</v>
      </c>
      <c r="BE20" s="270">
        <v>0.21138434641000001</v>
      </c>
      <c r="BF20" s="270">
        <v>0.2056258</v>
      </c>
      <c r="BG20" s="270">
        <v>0.19443079999999999</v>
      </c>
      <c r="BH20" s="270">
        <v>0.2023132</v>
      </c>
      <c r="BI20" s="356">
        <v>0.1992844</v>
      </c>
      <c r="BJ20" s="356">
        <v>0.20770430000000001</v>
      </c>
      <c r="BK20" s="356">
        <v>0.204039</v>
      </c>
      <c r="BL20" s="356">
        <v>0.18551409999999999</v>
      </c>
      <c r="BM20" s="356">
        <v>0.1989332</v>
      </c>
      <c r="BN20" s="356">
        <v>0.19264809999999999</v>
      </c>
      <c r="BO20" s="356">
        <v>0.19755890000000001</v>
      </c>
      <c r="BP20" s="356">
        <v>0.19635720000000001</v>
      </c>
      <c r="BQ20" s="356">
        <v>0.20207610000000001</v>
      </c>
      <c r="BR20" s="356">
        <v>0.20293030000000001</v>
      </c>
      <c r="BS20" s="356">
        <v>0.19332189999999999</v>
      </c>
      <c r="BT20" s="356">
        <v>0.20080480000000001</v>
      </c>
      <c r="BU20" s="356">
        <v>0.197856</v>
      </c>
      <c r="BV20" s="356">
        <v>0.20727280000000001</v>
      </c>
    </row>
    <row r="21" spans="1:74" ht="12" customHeight="1" x14ac:dyDescent="0.2">
      <c r="A21" s="580"/>
      <c r="B21" s="170" t="s">
        <v>367</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236"/>
      <c r="BI21" s="357"/>
      <c r="BJ21" s="357"/>
      <c r="BK21" s="357"/>
      <c r="BL21" s="357"/>
      <c r="BM21" s="357"/>
      <c r="BN21" s="357"/>
      <c r="BO21" s="357"/>
      <c r="BP21" s="357"/>
      <c r="BQ21" s="357"/>
      <c r="BR21" s="357"/>
      <c r="BS21" s="357"/>
      <c r="BT21" s="357"/>
      <c r="BU21" s="357"/>
      <c r="BV21" s="357"/>
    </row>
    <row r="22" spans="1:74" ht="12" customHeight="1" x14ac:dyDescent="0.2">
      <c r="A22" s="580" t="s">
        <v>66</v>
      </c>
      <c r="B22" s="581" t="s">
        <v>472</v>
      </c>
      <c r="C22" s="270">
        <v>1.6731509999999999E-3</v>
      </c>
      <c r="D22" s="270">
        <v>1.5112330000000001E-3</v>
      </c>
      <c r="E22" s="270">
        <v>1.6731509999999999E-3</v>
      </c>
      <c r="F22" s="270">
        <v>1.619178E-3</v>
      </c>
      <c r="G22" s="270">
        <v>1.6731509999999999E-3</v>
      </c>
      <c r="H22" s="270">
        <v>1.619178E-3</v>
      </c>
      <c r="I22" s="270">
        <v>1.6731509999999999E-3</v>
      </c>
      <c r="J22" s="270">
        <v>1.6731509999999999E-3</v>
      </c>
      <c r="K22" s="270">
        <v>1.619178E-3</v>
      </c>
      <c r="L22" s="270">
        <v>1.6731509999999999E-3</v>
      </c>
      <c r="M22" s="270">
        <v>1.619178E-3</v>
      </c>
      <c r="N22" s="270">
        <v>1.6731509999999999E-3</v>
      </c>
      <c r="O22" s="270">
        <v>1.6685789999999999E-3</v>
      </c>
      <c r="P22" s="270">
        <v>1.560929E-3</v>
      </c>
      <c r="Q22" s="270">
        <v>1.6685789999999999E-3</v>
      </c>
      <c r="R22" s="270">
        <v>1.6147539999999999E-3</v>
      </c>
      <c r="S22" s="270">
        <v>1.6685789999999999E-3</v>
      </c>
      <c r="T22" s="270">
        <v>1.6147539999999999E-3</v>
      </c>
      <c r="U22" s="270">
        <v>1.6685789999999999E-3</v>
      </c>
      <c r="V22" s="270">
        <v>1.6685789999999999E-3</v>
      </c>
      <c r="W22" s="270">
        <v>1.6147539999999999E-3</v>
      </c>
      <c r="X22" s="270">
        <v>1.6685789999999999E-3</v>
      </c>
      <c r="Y22" s="270">
        <v>1.6147539999999999E-3</v>
      </c>
      <c r="Z22" s="270">
        <v>1.6685789999999999E-3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1.6731509999999999E-3</v>
      </c>
      <c r="AM22" s="270">
        <v>1.6731509999999999E-3</v>
      </c>
      <c r="AN22" s="270">
        <v>1.5112330000000001E-3</v>
      </c>
      <c r="AO22" s="270">
        <v>1.6731509999999999E-3</v>
      </c>
      <c r="AP22" s="270">
        <v>1.619178E-3</v>
      </c>
      <c r="AQ22" s="270">
        <v>1.6731509999999999E-3</v>
      </c>
      <c r="AR22" s="270">
        <v>1.619178E-3</v>
      </c>
      <c r="AS22" s="270">
        <v>1.6731509999999999E-3</v>
      </c>
      <c r="AT22" s="270">
        <v>1.6731509999999999E-3</v>
      </c>
      <c r="AU22" s="270">
        <v>1.619178E-3</v>
      </c>
      <c r="AV22" s="270">
        <v>1.6731509999999999E-3</v>
      </c>
      <c r="AW22" s="270">
        <v>1.619178E-3</v>
      </c>
      <c r="AX22" s="270">
        <v>1.9780750000000001E-3</v>
      </c>
      <c r="AY22" s="270">
        <v>2.056535E-3</v>
      </c>
      <c r="AZ22" s="270">
        <v>1.8818159999999999E-3</v>
      </c>
      <c r="BA22" s="270">
        <v>2.0758199999999999E-3</v>
      </c>
      <c r="BB22" s="270">
        <v>1.864936E-3</v>
      </c>
      <c r="BC22" s="270">
        <v>2.0140729999999999E-3</v>
      </c>
      <c r="BD22" s="270">
        <v>1.928597E-3</v>
      </c>
      <c r="BE22" s="270">
        <v>1.9776279999999999E-3</v>
      </c>
      <c r="BF22" s="270">
        <v>1.8808200000000001E-3</v>
      </c>
      <c r="BG22" s="270">
        <v>1.9046E-3</v>
      </c>
      <c r="BH22" s="270">
        <v>1.9256399999999999E-3</v>
      </c>
      <c r="BI22" s="356">
        <v>1.9534999999999999E-3</v>
      </c>
      <c r="BJ22" s="356">
        <v>1.95127E-3</v>
      </c>
      <c r="BK22" s="356">
        <v>1.9417E-3</v>
      </c>
      <c r="BL22" s="356">
        <v>1.94714E-3</v>
      </c>
      <c r="BM22" s="356">
        <v>1.93545E-3</v>
      </c>
      <c r="BN22" s="356">
        <v>1.9418599999999999E-3</v>
      </c>
      <c r="BO22" s="356">
        <v>1.9352900000000001E-3</v>
      </c>
      <c r="BP22" s="356">
        <v>1.9358999999999999E-3</v>
      </c>
      <c r="BQ22" s="356">
        <v>1.9321099999999999E-3</v>
      </c>
      <c r="BR22" s="356">
        <v>1.93677E-3</v>
      </c>
      <c r="BS22" s="356">
        <v>1.93969E-3</v>
      </c>
      <c r="BT22" s="356">
        <v>1.94097E-3</v>
      </c>
      <c r="BU22" s="356">
        <v>1.93983E-3</v>
      </c>
      <c r="BV22" s="356">
        <v>1.9387899999999999E-3</v>
      </c>
    </row>
    <row r="23" spans="1:74" ht="12" customHeight="1" x14ac:dyDescent="0.2">
      <c r="A23" s="580" t="s">
        <v>1077</v>
      </c>
      <c r="B23" s="581" t="s">
        <v>1076</v>
      </c>
      <c r="C23" s="270">
        <v>3.237515719E-3</v>
      </c>
      <c r="D23" s="270">
        <v>3.5344000575999999E-3</v>
      </c>
      <c r="E23" s="270">
        <v>4.7685483099999997E-3</v>
      </c>
      <c r="F23" s="270">
        <v>5.2540116623999997E-3</v>
      </c>
      <c r="G23" s="270">
        <v>5.7729317250000004E-3</v>
      </c>
      <c r="H23" s="270">
        <v>5.7261981235000002E-3</v>
      </c>
      <c r="I23" s="270">
        <v>5.9770811476000003E-3</v>
      </c>
      <c r="J23" s="270">
        <v>5.7889160651999998E-3</v>
      </c>
      <c r="K23" s="270">
        <v>5.1515334151000002E-3</v>
      </c>
      <c r="L23" s="270">
        <v>4.5435881811999998E-3</v>
      </c>
      <c r="M23" s="270">
        <v>3.6700752108999998E-3</v>
      </c>
      <c r="N23" s="270">
        <v>3.4737164536E-3</v>
      </c>
      <c r="O23" s="270">
        <v>3.4407132790999998E-3</v>
      </c>
      <c r="P23" s="270">
        <v>4.0376595136000001E-3</v>
      </c>
      <c r="Q23" s="270">
        <v>5.2070133820000001E-3</v>
      </c>
      <c r="R23" s="270">
        <v>5.6488428324999998E-3</v>
      </c>
      <c r="S23" s="270">
        <v>6.1231264188000003E-3</v>
      </c>
      <c r="T23" s="270">
        <v>6.2370362631999996E-3</v>
      </c>
      <c r="U23" s="270">
        <v>6.4212921657999999E-3</v>
      </c>
      <c r="V23" s="270">
        <v>6.2542581345000001E-3</v>
      </c>
      <c r="W23" s="270">
        <v>5.5840968778000004E-3</v>
      </c>
      <c r="X23" s="270">
        <v>4.9465654603000004E-3</v>
      </c>
      <c r="Y23" s="270">
        <v>3.9549118974E-3</v>
      </c>
      <c r="Z23" s="270">
        <v>3.8794065822000002E-3</v>
      </c>
      <c r="AA23" s="270">
        <v>4.0330732247999997E-3</v>
      </c>
      <c r="AB23" s="270">
        <v>4.4646755571000002E-3</v>
      </c>
      <c r="AC23" s="270">
        <v>6.1848734264E-3</v>
      </c>
      <c r="AD23" s="270">
        <v>6.8593612469999999E-3</v>
      </c>
      <c r="AE23" s="270">
        <v>7.5833625027000003E-3</v>
      </c>
      <c r="AF23" s="270">
        <v>7.7192606556999999E-3</v>
      </c>
      <c r="AG23" s="270">
        <v>7.9801232957999995E-3</v>
      </c>
      <c r="AH23" s="270">
        <v>7.7656449137999996E-3</v>
      </c>
      <c r="AI23" s="270">
        <v>7.0127081310000002E-3</v>
      </c>
      <c r="AJ23" s="270">
        <v>6.2576828624999999E-3</v>
      </c>
      <c r="AK23" s="270">
        <v>4.9365477096999996E-3</v>
      </c>
      <c r="AL23" s="270">
        <v>4.8030858791999996E-3</v>
      </c>
      <c r="AM23" s="270">
        <v>5.3504914479999997E-3</v>
      </c>
      <c r="AN23" s="270">
        <v>5.8976498044000002E-3</v>
      </c>
      <c r="AO23" s="270">
        <v>7.9654319143000005E-3</v>
      </c>
      <c r="AP23" s="270">
        <v>8.8790586921999991E-3</v>
      </c>
      <c r="AQ23" s="270">
        <v>9.7406817888000003E-3</v>
      </c>
      <c r="AR23" s="270">
        <v>9.9864306130000007E-3</v>
      </c>
      <c r="AS23" s="270">
        <v>1.017279383E-2</v>
      </c>
      <c r="AT23" s="270">
        <v>9.7939200489999996E-3</v>
      </c>
      <c r="AU23" s="270">
        <v>8.8378067476999993E-3</v>
      </c>
      <c r="AV23" s="270">
        <v>7.7061983261000003E-3</v>
      </c>
      <c r="AW23" s="270">
        <v>6.0601270479000002E-3</v>
      </c>
      <c r="AX23" s="270">
        <v>5.6809704275000003E-3</v>
      </c>
      <c r="AY23" s="270">
        <v>6.1501562995999997E-3</v>
      </c>
      <c r="AZ23" s="270">
        <v>6.6120794440999997E-3</v>
      </c>
      <c r="BA23" s="270">
        <v>9.1907196033000002E-3</v>
      </c>
      <c r="BB23" s="270">
        <v>1.0160408813E-2</v>
      </c>
      <c r="BC23" s="270">
        <v>1.0916014694E-2</v>
      </c>
      <c r="BD23" s="270">
        <v>1.1076349887E-2</v>
      </c>
      <c r="BE23" s="270">
        <v>1.1570502639E-2</v>
      </c>
      <c r="BF23" s="270">
        <v>1.1026126894E-2</v>
      </c>
      <c r="BG23" s="270">
        <v>1.0041400000000001E-2</v>
      </c>
      <c r="BH23" s="270">
        <v>9.0475E-3</v>
      </c>
      <c r="BI23" s="356">
        <v>7.3412499999999997E-3</v>
      </c>
      <c r="BJ23" s="356">
        <v>7.0728700000000002E-3</v>
      </c>
      <c r="BK23" s="356">
        <v>7.5708599999999996E-3</v>
      </c>
      <c r="BL23" s="356">
        <v>8.3326600000000004E-3</v>
      </c>
      <c r="BM23" s="356">
        <v>1.11237E-2</v>
      </c>
      <c r="BN23" s="356">
        <v>1.22071E-2</v>
      </c>
      <c r="BO23" s="356">
        <v>1.33317E-2</v>
      </c>
      <c r="BP23" s="356">
        <v>1.3450500000000001E-2</v>
      </c>
      <c r="BQ23" s="356">
        <v>1.39737E-2</v>
      </c>
      <c r="BR23" s="356">
        <v>1.34857E-2</v>
      </c>
      <c r="BS23" s="356">
        <v>1.2222E-2</v>
      </c>
      <c r="BT23" s="356">
        <v>1.09789E-2</v>
      </c>
      <c r="BU23" s="356">
        <v>8.88772E-3</v>
      </c>
      <c r="BV23" s="356">
        <v>8.5434399999999994E-3</v>
      </c>
    </row>
    <row r="24" spans="1:74" ht="12" customHeight="1" x14ac:dyDescent="0.2">
      <c r="A24" s="545" t="s">
        <v>870</v>
      </c>
      <c r="B24" s="581" t="s">
        <v>849</v>
      </c>
      <c r="C24" s="270">
        <v>3.8576700000000001E-3</v>
      </c>
      <c r="D24" s="270">
        <v>3.3915199999999999E-3</v>
      </c>
      <c r="E24" s="270">
        <v>3.8823500000000001E-3</v>
      </c>
      <c r="F24" s="270">
        <v>3.8593099999999999E-3</v>
      </c>
      <c r="G24" s="270">
        <v>4.0069900000000002E-3</v>
      </c>
      <c r="H24" s="270">
        <v>3.9311499999999996E-3</v>
      </c>
      <c r="I24" s="270">
        <v>4.2678000000000004E-3</v>
      </c>
      <c r="J24" s="270">
        <v>4.0826600000000001E-3</v>
      </c>
      <c r="K24" s="270">
        <v>4.0447599999999997E-3</v>
      </c>
      <c r="L24" s="270">
        <v>3.7764600000000001E-3</v>
      </c>
      <c r="M24" s="270">
        <v>3.9126100000000004E-3</v>
      </c>
      <c r="N24" s="270">
        <v>4.0157700000000001E-3</v>
      </c>
      <c r="O24" s="270">
        <v>3.9803499999999997E-3</v>
      </c>
      <c r="P24" s="270">
        <v>3.61445E-3</v>
      </c>
      <c r="Q24" s="270">
        <v>4.1044499999999999E-3</v>
      </c>
      <c r="R24" s="270">
        <v>3.9306699999999998E-3</v>
      </c>
      <c r="S24" s="270">
        <v>4.0506500000000003E-3</v>
      </c>
      <c r="T24" s="270">
        <v>3.9919600000000001E-3</v>
      </c>
      <c r="U24" s="270">
        <v>4.2129000000000003E-3</v>
      </c>
      <c r="V24" s="270">
        <v>4.1688999999999997E-3</v>
      </c>
      <c r="W24" s="270">
        <v>3.9595200000000002E-3</v>
      </c>
      <c r="X24" s="270">
        <v>3.9046300000000001E-3</v>
      </c>
      <c r="Y24" s="270">
        <v>4.0761E-3</v>
      </c>
      <c r="Z24" s="270">
        <v>4.1364699999999997E-3</v>
      </c>
      <c r="AA24" s="270">
        <v>4.2868300000000002E-3</v>
      </c>
      <c r="AB24" s="270">
        <v>3.7689799999999999E-3</v>
      </c>
      <c r="AC24" s="270">
        <v>4.0016399999999999E-3</v>
      </c>
      <c r="AD24" s="270">
        <v>3.89098E-3</v>
      </c>
      <c r="AE24" s="270">
        <v>4.07202E-3</v>
      </c>
      <c r="AF24" s="270">
        <v>3.9536199999999997E-3</v>
      </c>
      <c r="AG24" s="270">
        <v>4.09437E-3</v>
      </c>
      <c r="AH24" s="270">
        <v>4.09056E-3</v>
      </c>
      <c r="AI24" s="270">
        <v>3.6854800000000001E-3</v>
      </c>
      <c r="AJ24" s="270">
        <v>3.6843900000000001E-3</v>
      </c>
      <c r="AK24" s="270">
        <v>3.9208699999999999E-3</v>
      </c>
      <c r="AL24" s="270">
        <v>4.0565999999999996E-3</v>
      </c>
      <c r="AM24" s="270">
        <v>3.9108900000000002E-3</v>
      </c>
      <c r="AN24" s="270">
        <v>3.6261800000000001E-3</v>
      </c>
      <c r="AO24" s="270">
        <v>3.9427899999999998E-3</v>
      </c>
      <c r="AP24" s="270">
        <v>3.6369699999999998E-3</v>
      </c>
      <c r="AQ24" s="270">
        <v>3.6717799999999999E-3</v>
      </c>
      <c r="AR24" s="270">
        <v>3.58304E-3</v>
      </c>
      <c r="AS24" s="270">
        <v>3.5714900000000001E-3</v>
      </c>
      <c r="AT24" s="270">
        <v>3.6228699999999998E-3</v>
      </c>
      <c r="AU24" s="270">
        <v>3.2303800000000001E-3</v>
      </c>
      <c r="AV24" s="270">
        <v>3.6995000000000001E-3</v>
      </c>
      <c r="AW24" s="270">
        <v>3.80014E-3</v>
      </c>
      <c r="AX24" s="270">
        <v>3.9065100000000002E-3</v>
      </c>
      <c r="AY24" s="270">
        <v>3.88156E-3</v>
      </c>
      <c r="AZ24" s="270">
        <v>3.4054599999999999E-3</v>
      </c>
      <c r="BA24" s="270">
        <v>3.6427199999999999E-3</v>
      </c>
      <c r="BB24" s="270">
        <v>3.06281E-3</v>
      </c>
      <c r="BC24" s="270">
        <v>2.84563E-3</v>
      </c>
      <c r="BD24" s="270">
        <v>3.1073699999999999E-3</v>
      </c>
      <c r="BE24" s="270">
        <v>3.0443800000000002E-3</v>
      </c>
      <c r="BF24" s="270">
        <v>3.9522200000000002E-3</v>
      </c>
      <c r="BG24" s="270">
        <v>3.7295599999999998E-3</v>
      </c>
      <c r="BH24" s="270">
        <v>3.9683100000000001E-3</v>
      </c>
      <c r="BI24" s="356">
        <v>3.7662799999999999E-3</v>
      </c>
      <c r="BJ24" s="356">
        <v>3.9933E-3</v>
      </c>
      <c r="BK24" s="356">
        <v>3.6433400000000001E-3</v>
      </c>
      <c r="BL24" s="356">
        <v>3.27269E-3</v>
      </c>
      <c r="BM24" s="356">
        <v>3.5048200000000001E-3</v>
      </c>
      <c r="BN24" s="356">
        <v>3.0462200000000001E-3</v>
      </c>
      <c r="BO24" s="356">
        <v>2.8099800000000001E-3</v>
      </c>
      <c r="BP24" s="356">
        <v>3.2048799999999998E-3</v>
      </c>
      <c r="BQ24" s="356">
        <v>3.21273E-3</v>
      </c>
      <c r="BR24" s="356">
        <v>3.3201099999999998E-3</v>
      </c>
      <c r="BS24" s="356">
        <v>3.7498900000000001E-3</v>
      </c>
      <c r="BT24" s="356">
        <v>3.9690100000000002E-3</v>
      </c>
      <c r="BU24" s="356">
        <v>3.7552699999999998E-3</v>
      </c>
      <c r="BV24" s="356">
        <v>3.9993600000000004E-3</v>
      </c>
    </row>
    <row r="25" spans="1:74" ht="12" customHeight="1" x14ac:dyDescent="0.2">
      <c r="A25" s="545" t="s">
        <v>23</v>
      </c>
      <c r="B25" s="581" t="s">
        <v>1079</v>
      </c>
      <c r="C25" s="270">
        <v>6.8170799999999997E-3</v>
      </c>
      <c r="D25" s="270">
        <v>6.1809350000000002E-3</v>
      </c>
      <c r="E25" s="270">
        <v>6.7367299999999998E-3</v>
      </c>
      <c r="F25" s="270">
        <v>6.5181919999999999E-3</v>
      </c>
      <c r="G25" s="270">
        <v>6.5756599999999997E-3</v>
      </c>
      <c r="H25" s="270">
        <v>6.468812E-3</v>
      </c>
      <c r="I25" s="270">
        <v>6.8221000000000002E-3</v>
      </c>
      <c r="J25" s="270">
        <v>6.7008700000000003E-3</v>
      </c>
      <c r="K25" s="270">
        <v>6.5389519999999998E-3</v>
      </c>
      <c r="L25" s="270">
        <v>6.6903500000000003E-3</v>
      </c>
      <c r="M25" s="270">
        <v>6.4849419999999996E-3</v>
      </c>
      <c r="N25" s="270">
        <v>6.7529599999999997E-3</v>
      </c>
      <c r="O25" s="270">
        <v>7.1695170000000003E-3</v>
      </c>
      <c r="P25" s="270">
        <v>6.6952540000000003E-3</v>
      </c>
      <c r="Q25" s="270">
        <v>6.9805570000000001E-3</v>
      </c>
      <c r="R25" s="270">
        <v>6.8385410000000001E-3</v>
      </c>
      <c r="S25" s="270">
        <v>6.9636569999999998E-3</v>
      </c>
      <c r="T25" s="270">
        <v>6.9288910000000004E-3</v>
      </c>
      <c r="U25" s="270">
        <v>7.1049770000000002E-3</v>
      </c>
      <c r="V25" s="270">
        <v>7.1841769999999999E-3</v>
      </c>
      <c r="W25" s="270">
        <v>6.900771E-3</v>
      </c>
      <c r="X25" s="270">
        <v>7.0460569999999997E-3</v>
      </c>
      <c r="Y25" s="270">
        <v>6.8149509999999996E-3</v>
      </c>
      <c r="Z25" s="270">
        <v>7.1127969999999997E-3</v>
      </c>
      <c r="AA25" s="270">
        <v>7.2692310000000001E-3</v>
      </c>
      <c r="AB25" s="270">
        <v>6.5207219999999996E-3</v>
      </c>
      <c r="AC25" s="270">
        <v>7.0128710000000004E-3</v>
      </c>
      <c r="AD25" s="270">
        <v>6.8007650000000003E-3</v>
      </c>
      <c r="AE25" s="270">
        <v>7.0318510000000004E-3</v>
      </c>
      <c r="AF25" s="270">
        <v>6.8322649999999997E-3</v>
      </c>
      <c r="AG25" s="270">
        <v>7.0834909999999999E-3</v>
      </c>
      <c r="AH25" s="270">
        <v>7.0936710000000002E-3</v>
      </c>
      <c r="AI25" s="270">
        <v>6.7210949999999998E-3</v>
      </c>
      <c r="AJ25" s="270">
        <v>7.1227210000000003E-3</v>
      </c>
      <c r="AK25" s="270">
        <v>6.9863750000000004E-3</v>
      </c>
      <c r="AL25" s="270">
        <v>7.2544510000000003E-3</v>
      </c>
      <c r="AM25" s="270">
        <v>7.204691E-3</v>
      </c>
      <c r="AN25" s="270">
        <v>6.5567719999999998E-3</v>
      </c>
      <c r="AO25" s="270">
        <v>7.2165709999999997E-3</v>
      </c>
      <c r="AP25" s="270">
        <v>6.8282450000000001E-3</v>
      </c>
      <c r="AQ25" s="270">
        <v>7.0389909999999997E-3</v>
      </c>
      <c r="AR25" s="270">
        <v>6.9274749999999998E-3</v>
      </c>
      <c r="AS25" s="270">
        <v>7.1290609999999999E-3</v>
      </c>
      <c r="AT25" s="270">
        <v>7.1742309999999997E-3</v>
      </c>
      <c r="AU25" s="270">
        <v>6.8606650000000002E-3</v>
      </c>
      <c r="AV25" s="270">
        <v>7.0437310000000001E-3</v>
      </c>
      <c r="AW25" s="270">
        <v>6.8354649999999998E-3</v>
      </c>
      <c r="AX25" s="270">
        <v>7.2573710000000003E-3</v>
      </c>
      <c r="AY25" s="270">
        <v>7.2840309999999998E-3</v>
      </c>
      <c r="AZ25" s="270">
        <v>6.5759920000000001E-3</v>
      </c>
      <c r="BA25" s="270">
        <v>7.1960909999999999E-3</v>
      </c>
      <c r="BB25" s="270">
        <v>6.8399749999999999E-3</v>
      </c>
      <c r="BC25" s="270">
        <v>7.0620309999999999E-3</v>
      </c>
      <c r="BD25" s="270">
        <v>6.8451049999999998E-3</v>
      </c>
      <c r="BE25" s="270">
        <v>7.1928110000000003E-3</v>
      </c>
      <c r="BF25" s="270">
        <v>7.3536199999999999E-3</v>
      </c>
      <c r="BG25" s="270">
        <v>6.9824300000000004E-3</v>
      </c>
      <c r="BH25" s="270">
        <v>6.93942E-3</v>
      </c>
      <c r="BI25" s="356">
        <v>6.6341400000000002E-3</v>
      </c>
      <c r="BJ25" s="356">
        <v>7.1970899999999997E-3</v>
      </c>
      <c r="BK25" s="356">
        <v>7.2021899999999998E-3</v>
      </c>
      <c r="BL25" s="356">
        <v>6.6057800000000003E-3</v>
      </c>
      <c r="BM25" s="356">
        <v>7.3589199999999997E-3</v>
      </c>
      <c r="BN25" s="356">
        <v>6.6997999999999997E-3</v>
      </c>
      <c r="BO25" s="356">
        <v>6.8158300000000002E-3</v>
      </c>
      <c r="BP25" s="356">
        <v>6.7338500000000004E-3</v>
      </c>
      <c r="BQ25" s="356">
        <v>7.6192300000000003E-3</v>
      </c>
      <c r="BR25" s="356">
        <v>7.2808600000000001E-3</v>
      </c>
      <c r="BS25" s="356">
        <v>6.9553899999999997E-3</v>
      </c>
      <c r="BT25" s="356">
        <v>6.91985E-3</v>
      </c>
      <c r="BU25" s="356">
        <v>6.6237500000000003E-3</v>
      </c>
      <c r="BV25" s="356">
        <v>7.18112E-3</v>
      </c>
    </row>
    <row r="26" spans="1:74" ht="12" customHeight="1" x14ac:dyDescent="0.2">
      <c r="A26" s="580" t="s">
        <v>232</v>
      </c>
      <c r="B26" s="581" t="s">
        <v>365</v>
      </c>
      <c r="C26" s="270">
        <v>1.7627717354000001E-2</v>
      </c>
      <c r="D26" s="270">
        <v>1.6543262246000001E-2</v>
      </c>
      <c r="E26" s="270">
        <v>1.9205447306E-2</v>
      </c>
      <c r="F26" s="270">
        <v>1.9304822013E-2</v>
      </c>
      <c r="G26" s="270">
        <v>2.0270304140000001E-2</v>
      </c>
      <c r="H26" s="270">
        <v>1.9944905825000001E-2</v>
      </c>
      <c r="I26" s="270">
        <v>2.0995626606999999E-2</v>
      </c>
      <c r="J26" s="270">
        <v>2.0509311394000002E-2</v>
      </c>
      <c r="K26" s="270">
        <v>1.9528323053999999E-2</v>
      </c>
      <c r="L26" s="270">
        <v>1.8879168096000001E-2</v>
      </c>
      <c r="M26" s="270">
        <v>1.7833773765000002E-2</v>
      </c>
      <c r="N26" s="270">
        <v>1.8086965396999999E-2</v>
      </c>
      <c r="O26" s="270">
        <v>1.8434772559000001E-2</v>
      </c>
      <c r="P26" s="270">
        <v>1.8099358127999999E-2</v>
      </c>
      <c r="Q26" s="270">
        <v>2.0329166826999999E-2</v>
      </c>
      <c r="R26" s="270">
        <v>2.0174097100999999E-2</v>
      </c>
      <c r="S26" s="270">
        <v>2.1100040986000001E-2</v>
      </c>
      <c r="T26" s="270">
        <v>2.1076453251999999E-2</v>
      </c>
      <c r="U26" s="270">
        <v>2.1782655019000001E-2</v>
      </c>
      <c r="V26" s="270">
        <v>2.1718896476000001E-2</v>
      </c>
      <c r="W26" s="270">
        <v>2.0397526544999999E-2</v>
      </c>
      <c r="X26" s="270">
        <v>1.9917716113999999E-2</v>
      </c>
      <c r="Y26" s="270">
        <v>1.8747313626E-2</v>
      </c>
      <c r="Z26" s="270">
        <v>1.9228471540999999E-2</v>
      </c>
      <c r="AA26" s="270">
        <v>1.9475855391999999E-2</v>
      </c>
      <c r="AB26" s="270">
        <v>1.8231148055E-2</v>
      </c>
      <c r="AC26" s="270">
        <v>2.1080203530000001E-2</v>
      </c>
      <c r="AD26" s="270">
        <v>2.1414232165000002E-2</v>
      </c>
      <c r="AE26" s="270">
        <v>2.2751863106000001E-2</v>
      </c>
      <c r="AF26" s="270">
        <v>2.2431670625999999E-2</v>
      </c>
      <c r="AG26" s="270">
        <v>2.3096200316000001E-2</v>
      </c>
      <c r="AH26" s="270">
        <v>2.3003738509000001E-2</v>
      </c>
      <c r="AI26" s="270">
        <v>2.1246650071E-2</v>
      </c>
      <c r="AJ26" s="270">
        <v>2.1158744428E-2</v>
      </c>
      <c r="AK26" s="270">
        <v>1.9778267081999999E-2</v>
      </c>
      <c r="AL26" s="270">
        <v>2.0095499768999998E-2</v>
      </c>
      <c r="AM26" s="270">
        <v>2.0431427182999999E-2</v>
      </c>
      <c r="AN26" s="270">
        <v>1.9571434767999999E-2</v>
      </c>
      <c r="AO26" s="270">
        <v>2.3082235207E-2</v>
      </c>
      <c r="AP26" s="270">
        <v>2.3126980565E-2</v>
      </c>
      <c r="AQ26" s="270">
        <v>2.4606509288000001E-2</v>
      </c>
      <c r="AR26" s="270">
        <v>2.4441868947000001E-2</v>
      </c>
      <c r="AS26" s="270">
        <v>2.4914415127999998E-2</v>
      </c>
      <c r="AT26" s="270">
        <v>2.4676222570999998E-2</v>
      </c>
      <c r="AU26" s="270">
        <v>2.2620946334999999E-2</v>
      </c>
      <c r="AV26" s="270">
        <v>2.2388433427999999E-2</v>
      </c>
      <c r="AW26" s="270">
        <v>2.0526546553999998E-2</v>
      </c>
      <c r="AX26" s="270">
        <v>2.1086922332000001E-2</v>
      </c>
      <c r="AY26" s="270">
        <v>2.1509621608999999E-2</v>
      </c>
      <c r="AZ26" s="270">
        <v>2.0557892075E-2</v>
      </c>
      <c r="BA26" s="270">
        <v>2.4395061812000001E-2</v>
      </c>
      <c r="BB26" s="270">
        <v>2.4135334846000001E-2</v>
      </c>
      <c r="BC26" s="270">
        <v>2.529794283E-2</v>
      </c>
      <c r="BD26" s="270">
        <v>2.5306451648000002E-2</v>
      </c>
      <c r="BE26" s="270">
        <v>2.6089489399999999E-2</v>
      </c>
      <c r="BF26" s="270">
        <v>2.6683399999999999E-2</v>
      </c>
      <c r="BG26" s="270">
        <v>2.4747499999999999E-2</v>
      </c>
      <c r="BH26" s="270">
        <v>2.4087899999999999E-2</v>
      </c>
      <c r="BI26" s="356">
        <v>2.18795E-2</v>
      </c>
      <c r="BJ26" s="356">
        <v>2.24934E-2</v>
      </c>
      <c r="BK26" s="356">
        <v>2.2487799999999999E-2</v>
      </c>
      <c r="BL26" s="356">
        <v>2.2229100000000002E-2</v>
      </c>
      <c r="BM26" s="356">
        <v>2.6187200000000001E-2</v>
      </c>
      <c r="BN26" s="356">
        <v>2.6117999999999999E-2</v>
      </c>
      <c r="BO26" s="356">
        <v>2.7287700000000002E-2</v>
      </c>
      <c r="BP26" s="356">
        <v>2.7681799999999999E-2</v>
      </c>
      <c r="BQ26" s="356">
        <v>2.9030799999999999E-2</v>
      </c>
      <c r="BR26" s="356">
        <v>2.8395400000000001E-2</v>
      </c>
      <c r="BS26" s="356">
        <v>2.70297E-2</v>
      </c>
      <c r="BT26" s="356">
        <v>2.6052700000000002E-2</v>
      </c>
      <c r="BU26" s="356">
        <v>2.3407399999999998E-2</v>
      </c>
      <c r="BV26" s="356">
        <v>2.3975400000000001E-2</v>
      </c>
    </row>
    <row r="27" spans="1:74" ht="12" customHeight="1" x14ac:dyDescent="0.2">
      <c r="A27" s="580"/>
      <c r="B27" s="170" t="s">
        <v>368</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357"/>
      <c r="BJ27" s="357"/>
      <c r="BK27" s="357"/>
      <c r="BL27" s="357"/>
      <c r="BM27" s="357"/>
      <c r="BN27" s="357"/>
      <c r="BO27" s="357"/>
      <c r="BP27" s="357"/>
      <c r="BQ27" s="357"/>
      <c r="BR27" s="357"/>
      <c r="BS27" s="357"/>
      <c r="BT27" s="357"/>
      <c r="BU27" s="357"/>
      <c r="BV27" s="357"/>
    </row>
    <row r="28" spans="1:74" ht="12" customHeight="1" x14ac:dyDescent="0.2">
      <c r="A28" s="580" t="s">
        <v>630</v>
      </c>
      <c r="B28" s="581" t="s">
        <v>472</v>
      </c>
      <c r="C28" s="270">
        <v>3.3632879999999999E-3</v>
      </c>
      <c r="D28" s="270">
        <v>3.0378079999999999E-3</v>
      </c>
      <c r="E28" s="270">
        <v>3.3632879999999999E-3</v>
      </c>
      <c r="F28" s="270">
        <v>3.254795E-3</v>
      </c>
      <c r="G28" s="270">
        <v>3.3632879999999999E-3</v>
      </c>
      <c r="H28" s="270">
        <v>3.254795E-3</v>
      </c>
      <c r="I28" s="270">
        <v>3.3632879999999999E-3</v>
      </c>
      <c r="J28" s="270">
        <v>3.3632879999999999E-3</v>
      </c>
      <c r="K28" s="270">
        <v>3.254795E-3</v>
      </c>
      <c r="L28" s="270">
        <v>3.3632879999999999E-3</v>
      </c>
      <c r="M28" s="270">
        <v>3.254795E-3</v>
      </c>
      <c r="N28" s="270">
        <v>3.3632879999999999E-3</v>
      </c>
      <c r="O28" s="270">
        <v>3.3540979999999998E-3</v>
      </c>
      <c r="P28" s="270">
        <v>3.1377050000000002E-3</v>
      </c>
      <c r="Q28" s="270">
        <v>3.3540979999999998E-3</v>
      </c>
      <c r="R28" s="270">
        <v>3.2459020000000002E-3</v>
      </c>
      <c r="S28" s="270">
        <v>3.3540979999999998E-3</v>
      </c>
      <c r="T28" s="270">
        <v>3.2459020000000002E-3</v>
      </c>
      <c r="U28" s="270">
        <v>3.3540979999999998E-3</v>
      </c>
      <c r="V28" s="270">
        <v>3.3540979999999998E-3</v>
      </c>
      <c r="W28" s="270">
        <v>3.2459020000000002E-3</v>
      </c>
      <c r="X28" s="270">
        <v>3.3540979999999998E-3</v>
      </c>
      <c r="Y28" s="270">
        <v>3.2459020000000002E-3</v>
      </c>
      <c r="Z28" s="270">
        <v>3.3540979999999998E-3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3.3632879999999999E-3</v>
      </c>
      <c r="AZ28" s="270">
        <v>3.0378079999999999E-3</v>
      </c>
      <c r="BA28" s="270">
        <v>3.3632879999999999E-3</v>
      </c>
      <c r="BB28" s="270">
        <v>3.254795E-3</v>
      </c>
      <c r="BC28" s="270">
        <v>3.3632879999999999E-3</v>
      </c>
      <c r="BD28" s="270">
        <v>3.254795E-3</v>
      </c>
      <c r="BE28" s="270">
        <v>3.3632879999999999E-3</v>
      </c>
      <c r="BF28" s="270">
        <v>3.3632900000000001E-3</v>
      </c>
      <c r="BG28" s="270">
        <v>3.2548E-3</v>
      </c>
      <c r="BH28" s="270">
        <v>3.3632900000000001E-3</v>
      </c>
      <c r="BI28" s="356">
        <v>3.2548E-3</v>
      </c>
      <c r="BJ28" s="356">
        <v>3.3632900000000001E-3</v>
      </c>
      <c r="BK28" s="356">
        <v>3.3632900000000001E-3</v>
      </c>
      <c r="BL28" s="356">
        <v>3.0378100000000002E-3</v>
      </c>
      <c r="BM28" s="356">
        <v>3.3632900000000001E-3</v>
      </c>
      <c r="BN28" s="356">
        <v>3.2548E-3</v>
      </c>
      <c r="BO28" s="356">
        <v>3.3632900000000001E-3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
      <c r="A29" s="580" t="s">
        <v>24</v>
      </c>
      <c r="B29" s="581" t="s">
        <v>1081</v>
      </c>
      <c r="C29" s="270">
        <v>6.4857489999999999E-3</v>
      </c>
      <c r="D29" s="270">
        <v>7.119429E-3</v>
      </c>
      <c r="E29" s="270">
        <v>1.0031671000000001E-2</v>
      </c>
      <c r="F29" s="270">
        <v>1.1298917E-2</v>
      </c>
      <c r="G29" s="270">
        <v>1.2499901000000001E-2</v>
      </c>
      <c r="H29" s="270">
        <v>1.2721371E-2</v>
      </c>
      <c r="I29" s="270">
        <v>1.3514076999999999E-2</v>
      </c>
      <c r="J29" s="270">
        <v>1.3476961000000001E-2</v>
      </c>
      <c r="K29" s="270">
        <v>1.2245007E-2</v>
      </c>
      <c r="L29" s="270">
        <v>1.1083993E-2</v>
      </c>
      <c r="M29" s="270">
        <v>9.1650120000000002E-3</v>
      </c>
      <c r="N29" s="270">
        <v>8.4574070000000001E-3</v>
      </c>
      <c r="O29" s="270">
        <v>8.1055380000000007E-3</v>
      </c>
      <c r="P29" s="270">
        <v>9.6031129999999999E-3</v>
      </c>
      <c r="Q29" s="270">
        <v>1.2851064000000001E-2</v>
      </c>
      <c r="R29" s="270">
        <v>1.4525803E-2</v>
      </c>
      <c r="S29" s="270">
        <v>1.6104526000000001E-2</v>
      </c>
      <c r="T29" s="270">
        <v>1.6650972E-2</v>
      </c>
      <c r="U29" s="270">
        <v>1.7333432999999999E-2</v>
      </c>
      <c r="V29" s="270">
        <v>1.6825434E-2</v>
      </c>
      <c r="W29" s="270">
        <v>1.4987393999999999E-2</v>
      </c>
      <c r="X29" s="270">
        <v>1.3401899E-2</v>
      </c>
      <c r="Y29" s="270">
        <v>1.094094E-2</v>
      </c>
      <c r="Z29" s="270">
        <v>9.9626060000000006E-3</v>
      </c>
      <c r="AA29" s="270">
        <v>9.8488559999999996E-3</v>
      </c>
      <c r="AB29" s="270">
        <v>1.1020053E-2</v>
      </c>
      <c r="AC29" s="270">
        <v>1.590366E-2</v>
      </c>
      <c r="AD29" s="270">
        <v>1.7763666000000001E-2</v>
      </c>
      <c r="AE29" s="270">
        <v>1.9594482E-2</v>
      </c>
      <c r="AF29" s="270">
        <v>2.0263373000000001E-2</v>
      </c>
      <c r="AG29" s="270">
        <v>2.0686436999999998E-2</v>
      </c>
      <c r="AH29" s="270">
        <v>2.0032969000000001E-2</v>
      </c>
      <c r="AI29" s="270">
        <v>1.7939266999999998E-2</v>
      </c>
      <c r="AJ29" s="270">
        <v>1.6043589E-2</v>
      </c>
      <c r="AK29" s="270">
        <v>1.2551949999999999E-2</v>
      </c>
      <c r="AL29" s="270">
        <v>1.1735845999999999E-2</v>
      </c>
      <c r="AM29" s="270">
        <v>1.1991037E-2</v>
      </c>
      <c r="AN29" s="270">
        <v>1.3102446E-2</v>
      </c>
      <c r="AO29" s="270">
        <v>1.8097874E-2</v>
      </c>
      <c r="AP29" s="270">
        <v>2.0622734E-2</v>
      </c>
      <c r="AQ29" s="270">
        <v>2.2703923000000001E-2</v>
      </c>
      <c r="AR29" s="270">
        <v>2.3139349E-2</v>
      </c>
      <c r="AS29" s="270">
        <v>2.3748136999999999E-2</v>
      </c>
      <c r="AT29" s="270">
        <v>2.2759939E-2</v>
      </c>
      <c r="AU29" s="270">
        <v>2.0032451999999999E-2</v>
      </c>
      <c r="AV29" s="270">
        <v>1.8012526000000001E-2</v>
      </c>
      <c r="AW29" s="270">
        <v>1.4402636E-2</v>
      </c>
      <c r="AX29" s="270">
        <v>1.3277842999999999E-2</v>
      </c>
      <c r="AY29" s="270">
        <v>1.3813881E-2</v>
      </c>
      <c r="AZ29" s="270">
        <v>1.5022402000000001E-2</v>
      </c>
      <c r="BA29" s="270">
        <v>2.1378144000000002E-2</v>
      </c>
      <c r="BB29" s="270">
        <v>2.3961201000000001E-2</v>
      </c>
      <c r="BC29" s="270">
        <v>2.6130422E-2</v>
      </c>
      <c r="BD29" s="270">
        <v>2.6638413E-2</v>
      </c>
      <c r="BE29" s="270">
        <v>2.7704683000000001E-2</v>
      </c>
      <c r="BF29" s="270">
        <v>2.70829E-2</v>
      </c>
      <c r="BG29" s="270">
        <v>2.4060499999999999E-2</v>
      </c>
      <c r="BH29" s="270">
        <v>2.16235E-2</v>
      </c>
      <c r="BI29" s="356">
        <v>1.7422E-2</v>
      </c>
      <c r="BJ29" s="356">
        <v>1.6034199999999998E-2</v>
      </c>
      <c r="BK29" s="356">
        <v>1.6205600000000001E-2</v>
      </c>
      <c r="BL29" s="356">
        <v>1.7911400000000001E-2</v>
      </c>
      <c r="BM29" s="356">
        <v>2.51148E-2</v>
      </c>
      <c r="BN29" s="356">
        <v>2.8256799999999999E-2</v>
      </c>
      <c r="BO29" s="356">
        <v>3.1151000000000002E-2</v>
      </c>
      <c r="BP29" s="356">
        <v>3.1799000000000001E-2</v>
      </c>
      <c r="BQ29" s="356">
        <v>3.2910200000000001E-2</v>
      </c>
      <c r="BR29" s="356">
        <v>3.2028099999999997E-2</v>
      </c>
      <c r="BS29" s="356">
        <v>2.8598100000000001E-2</v>
      </c>
      <c r="BT29" s="356">
        <v>2.57346E-2</v>
      </c>
      <c r="BU29" s="356">
        <v>2.0749199999999999E-2</v>
      </c>
      <c r="BV29" s="356">
        <v>1.9104800000000002E-2</v>
      </c>
    </row>
    <row r="30" spans="1:74" ht="12" customHeight="1" x14ac:dyDescent="0.2">
      <c r="A30" s="580" t="s">
        <v>754</v>
      </c>
      <c r="B30" s="581" t="s">
        <v>1079</v>
      </c>
      <c r="C30" s="270">
        <v>4.3547440999999999E-2</v>
      </c>
      <c r="D30" s="270">
        <v>3.9333172999999999E-2</v>
      </c>
      <c r="E30" s="270">
        <v>4.3547440999999999E-2</v>
      </c>
      <c r="F30" s="270">
        <v>4.2142684999999999E-2</v>
      </c>
      <c r="G30" s="270">
        <v>4.3547440999999999E-2</v>
      </c>
      <c r="H30" s="270">
        <v>4.2142684999999999E-2</v>
      </c>
      <c r="I30" s="270">
        <v>4.3547440999999999E-2</v>
      </c>
      <c r="J30" s="270">
        <v>4.3547440999999999E-2</v>
      </c>
      <c r="K30" s="270">
        <v>4.2142684999999999E-2</v>
      </c>
      <c r="L30" s="270">
        <v>4.3547440999999999E-2</v>
      </c>
      <c r="M30" s="270">
        <v>4.2142684999999999E-2</v>
      </c>
      <c r="N30" s="270">
        <v>4.3547440999999999E-2</v>
      </c>
      <c r="O30" s="270">
        <v>3.7931805999999998E-2</v>
      </c>
      <c r="P30" s="270">
        <v>3.5484593000000002E-2</v>
      </c>
      <c r="Q30" s="270">
        <v>3.7931805999999998E-2</v>
      </c>
      <c r="R30" s="270">
        <v>3.6708198999999997E-2</v>
      </c>
      <c r="S30" s="270">
        <v>3.7931805999999998E-2</v>
      </c>
      <c r="T30" s="270">
        <v>3.6708198999999997E-2</v>
      </c>
      <c r="U30" s="270">
        <v>3.7931805999999998E-2</v>
      </c>
      <c r="V30" s="270">
        <v>3.7931805999999998E-2</v>
      </c>
      <c r="W30" s="270">
        <v>3.6708198999999997E-2</v>
      </c>
      <c r="X30" s="270">
        <v>3.7931805999999998E-2</v>
      </c>
      <c r="Y30" s="270">
        <v>3.6708198999999997E-2</v>
      </c>
      <c r="Z30" s="270">
        <v>3.7931805999999998E-2</v>
      </c>
      <c r="AA30" s="270">
        <v>3.6774578000000002E-2</v>
      </c>
      <c r="AB30" s="270">
        <v>3.3215748000000003E-2</v>
      </c>
      <c r="AC30" s="270">
        <v>3.6774578000000002E-2</v>
      </c>
      <c r="AD30" s="270">
        <v>3.5588301000000003E-2</v>
      </c>
      <c r="AE30" s="270">
        <v>3.6774578000000002E-2</v>
      </c>
      <c r="AF30" s="270">
        <v>3.5588301000000003E-2</v>
      </c>
      <c r="AG30" s="270">
        <v>3.6774578000000002E-2</v>
      </c>
      <c r="AH30" s="270">
        <v>3.6774578000000002E-2</v>
      </c>
      <c r="AI30" s="270">
        <v>3.5588301000000003E-2</v>
      </c>
      <c r="AJ30" s="270">
        <v>3.6774578000000002E-2</v>
      </c>
      <c r="AK30" s="270">
        <v>3.5588301000000003E-2</v>
      </c>
      <c r="AL30" s="270">
        <v>3.6774578000000002E-2</v>
      </c>
      <c r="AM30" s="270">
        <v>4.3929696999999997E-2</v>
      </c>
      <c r="AN30" s="270">
        <v>3.9678435999999997E-2</v>
      </c>
      <c r="AO30" s="270">
        <v>4.3929696999999997E-2</v>
      </c>
      <c r="AP30" s="270">
        <v>4.2512609999999999E-2</v>
      </c>
      <c r="AQ30" s="270">
        <v>4.3929696999999997E-2</v>
      </c>
      <c r="AR30" s="270">
        <v>4.2512609999999999E-2</v>
      </c>
      <c r="AS30" s="270">
        <v>4.3929696999999997E-2</v>
      </c>
      <c r="AT30" s="270">
        <v>4.3929696999999997E-2</v>
      </c>
      <c r="AU30" s="270">
        <v>4.2512609999999999E-2</v>
      </c>
      <c r="AV30" s="270">
        <v>4.3929696999999997E-2</v>
      </c>
      <c r="AW30" s="270">
        <v>4.2512609999999999E-2</v>
      </c>
      <c r="AX30" s="270">
        <v>4.3929696999999997E-2</v>
      </c>
      <c r="AY30" s="270">
        <v>4.4995476E-2</v>
      </c>
      <c r="AZ30" s="270">
        <v>4.0641074999999999E-2</v>
      </c>
      <c r="BA30" s="270">
        <v>4.4995476E-2</v>
      </c>
      <c r="BB30" s="270">
        <v>4.3544009000000002E-2</v>
      </c>
      <c r="BC30" s="270">
        <v>4.4995476E-2</v>
      </c>
      <c r="BD30" s="270">
        <v>4.3544009000000002E-2</v>
      </c>
      <c r="BE30" s="270">
        <v>4.4995476E-2</v>
      </c>
      <c r="BF30" s="270">
        <v>4.3929700000000002E-2</v>
      </c>
      <c r="BG30" s="270">
        <v>4.2512599999999998E-2</v>
      </c>
      <c r="BH30" s="270">
        <v>4.3929700000000002E-2</v>
      </c>
      <c r="BI30" s="356">
        <v>4.2512599999999998E-2</v>
      </c>
      <c r="BJ30" s="356">
        <v>4.3929700000000002E-2</v>
      </c>
      <c r="BK30" s="356">
        <v>4.4995500000000001E-2</v>
      </c>
      <c r="BL30" s="356">
        <v>4.0641099999999999E-2</v>
      </c>
      <c r="BM30" s="356">
        <v>4.4995500000000001E-2</v>
      </c>
      <c r="BN30" s="356">
        <v>4.3543999999999999E-2</v>
      </c>
      <c r="BO30" s="356">
        <v>4.4995500000000001E-2</v>
      </c>
      <c r="BP30" s="356">
        <v>4.3543999999999999E-2</v>
      </c>
      <c r="BQ30" s="356">
        <v>4.4995500000000001E-2</v>
      </c>
      <c r="BR30" s="356">
        <v>4.3929700000000002E-2</v>
      </c>
      <c r="BS30" s="356">
        <v>4.2512599999999998E-2</v>
      </c>
      <c r="BT30" s="356">
        <v>4.3929700000000002E-2</v>
      </c>
      <c r="BU30" s="356">
        <v>4.2512599999999998E-2</v>
      </c>
      <c r="BV30" s="356">
        <v>4.3929700000000002E-2</v>
      </c>
    </row>
    <row r="31" spans="1:74" ht="12" customHeight="1" x14ac:dyDescent="0.2">
      <c r="A31" s="579" t="s">
        <v>25</v>
      </c>
      <c r="B31" s="581" t="s">
        <v>365</v>
      </c>
      <c r="C31" s="270">
        <v>5.3396477999999997E-2</v>
      </c>
      <c r="D31" s="270">
        <v>4.9490409999999999E-2</v>
      </c>
      <c r="E31" s="270">
        <v>5.6942399999999997E-2</v>
      </c>
      <c r="F31" s="270">
        <v>5.6696397000000003E-2</v>
      </c>
      <c r="G31" s="270">
        <v>5.9410629999999999E-2</v>
      </c>
      <c r="H31" s="270">
        <v>5.8118850999999999E-2</v>
      </c>
      <c r="I31" s="270">
        <v>6.0424805999999998E-2</v>
      </c>
      <c r="J31" s="270">
        <v>6.0387690000000001E-2</v>
      </c>
      <c r="K31" s="270">
        <v>5.7642486999999999E-2</v>
      </c>
      <c r="L31" s="270">
        <v>5.7994721999999999E-2</v>
      </c>
      <c r="M31" s="270">
        <v>5.4562491999999997E-2</v>
      </c>
      <c r="N31" s="270">
        <v>5.5368135999999998E-2</v>
      </c>
      <c r="O31" s="270">
        <v>4.9391442000000001E-2</v>
      </c>
      <c r="P31" s="270">
        <v>4.8225411000000003E-2</v>
      </c>
      <c r="Q31" s="270">
        <v>5.4136968000000001E-2</v>
      </c>
      <c r="R31" s="270">
        <v>5.4479904000000003E-2</v>
      </c>
      <c r="S31" s="270">
        <v>5.7390429999999999E-2</v>
      </c>
      <c r="T31" s="270">
        <v>5.6605072999999999E-2</v>
      </c>
      <c r="U31" s="270">
        <v>5.8619337000000001E-2</v>
      </c>
      <c r="V31" s="270">
        <v>5.8111337999999998E-2</v>
      </c>
      <c r="W31" s="270">
        <v>5.4941495E-2</v>
      </c>
      <c r="X31" s="270">
        <v>5.4687803E-2</v>
      </c>
      <c r="Y31" s="270">
        <v>5.0895041000000002E-2</v>
      </c>
      <c r="Z31" s="270">
        <v>5.1248509999999997E-2</v>
      </c>
      <c r="AA31" s="270">
        <v>4.9986721999999997E-2</v>
      </c>
      <c r="AB31" s="270">
        <v>4.7273609000000001E-2</v>
      </c>
      <c r="AC31" s="270">
        <v>5.6041526000000001E-2</v>
      </c>
      <c r="AD31" s="270">
        <v>5.6606761999999998E-2</v>
      </c>
      <c r="AE31" s="270">
        <v>5.9732347999999998E-2</v>
      </c>
      <c r="AF31" s="270">
        <v>5.9106469000000002E-2</v>
      </c>
      <c r="AG31" s="270">
        <v>6.0824303000000003E-2</v>
      </c>
      <c r="AH31" s="270">
        <v>6.0170834999999999E-2</v>
      </c>
      <c r="AI31" s="270">
        <v>5.6782363000000002E-2</v>
      </c>
      <c r="AJ31" s="270">
        <v>5.6181454999999998E-2</v>
      </c>
      <c r="AK31" s="270">
        <v>5.1395046E-2</v>
      </c>
      <c r="AL31" s="270">
        <v>5.1873712000000002E-2</v>
      </c>
      <c r="AM31" s="270">
        <v>5.9284021999999999E-2</v>
      </c>
      <c r="AN31" s="270">
        <v>5.5818689999999997E-2</v>
      </c>
      <c r="AO31" s="270">
        <v>6.5390858999999996E-2</v>
      </c>
      <c r="AP31" s="270">
        <v>6.6390139000000001E-2</v>
      </c>
      <c r="AQ31" s="270">
        <v>6.9996907999999997E-2</v>
      </c>
      <c r="AR31" s="270">
        <v>6.8906754000000001E-2</v>
      </c>
      <c r="AS31" s="270">
        <v>7.1041121999999998E-2</v>
      </c>
      <c r="AT31" s="270">
        <v>7.0052924000000003E-2</v>
      </c>
      <c r="AU31" s="270">
        <v>6.5799857000000003E-2</v>
      </c>
      <c r="AV31" s="270">
        <v>6.5305510999999997E-2</v>
      </c>
      <c r="AW31" s="270">
        <v>6.0170041E-2</v>
      </c>
      <c r="AX31" s="270">
        <v>6.0570828E-2</v>
      </c>
      <c r="AY31" s="270">
        <v>6.2172644999999999E-2</v>
      </c>
      <c r="AZ31" s="270">
        <v>5.8701284999999999E-2</v>
      </c>
      <c r="BA31" s="270">
        <v>6.9736908E-2</v>
      </c>
      <c r="BB31" s="270">
        <v>7.0760005000000001E-2</v>
      </c>
      <c r="BC31" s="270">
        <v>7.4489185999999999E-2</v>
      </c>
      <c r="BD31" s="270">
        <v>7.3437216999999999E-2</v>
      </c>
      <c r="BE31" s="270">
        <v>7.6063447000000006E-2</v>
      </c>
      <c r="BF31" s="270">
        <v>7.4375899999999995E-2</v>
      </c>
      <c r="BG31" s="270">
        <v>6.9827899999999998E-2</v>
      </c>
      <c r="BH31" s="270">
        <v>6.8916500000000006E-2</v>
      </c>
      <c r="BI31" s="356">
        <v>6.3189400000000007E-2</v>
      </c>
      <c r="BJ31" s="356">
        <v>6.33272E-2</v>
      </c>
      <c r="BK31" s="356">
        <v>6.4564399999999994E-2</v>
      </c>
      <c r="BL31" s="356">
        <v>6.1590300000000001E-2</v>
      </c>
      <c r="BM31" s="356">
        <v>7.3473499999999997E-2</v>
      </c>
      <c r="BN31" s="356">
        <v>7.50556E-2</v>
      </c>
      <c r="BO31" s="356">
        <v>7.9509700000000003E-2</v>
      </c>
      <c r="BP31" s="356">
        <v>7.8597799999999995E-2</v>
      </c>
      <c r="BQ31" s="356">
        <v>8.1268999999999994E-2</v>
      </c>
      <c r="BR31" s="356">
        <v>7.9321100000000005E-2</v>
      </c>
      <c r="BS31" s="356">
        <v>7.4365500000000001E-2</v>
      </c>
      <c r="BT31" s="356">
        <v>7.3027599999999998E-2</v>
      </c>
      <c r="BU31" s="356">
        <v>6.6516599999999995E-2</v>
      </c>
      <c r="BV31" s="356">
        <v>6.6397700000000004E-2</v>
      </c>
    </row>
    <row r="32" spans="1:74" ht="12" customHeight="1" x14ac:dyDescent="0.2">
      <c r="A32" s="579"/>
      <c r="B32" s="170" t="s">
        <v>369</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237"/>
      <c r="BG32" s="237"/>
      <c r="BH32" s="237"/>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1083</v>
      </c>
      <c r="C33" s="270">
        <v>6.7337281500999997E-3</v>
      </c>
      <c r="D33" s="270">
        <v>1.2654656812999999E-2</v>
      </c>
      <c r="E33" s="270">
        <v>1.4760347226E-2</v>
      </c>
      <c r="F33" s="270">
        <v>1.6945672517999999E-2</v>
      </c>
      <c r="G33" s="270">
        <v>1.9436498151000001E-2</v>
      </c>
      <c r="H33" s="270">
        <v>2.2605151648000001E-2</v>
      </c>
      <c r="I33" s="270">
        <v>2.117251409E-2</v>
      </c>
      <c r="J33" s="270">
        <v>2.1933299154999999E-2</v>
      </c>
      <c r="K33" s="270">
        <v>2.2070553885E-2</v>
      </c>
      <c r="L33" s="270">
        <v>1.9844109012E-2</v>
      </c>
      <c r="M33" s="270">
        <v>1.7367468689999999E-2</v>
      </c>
      <c r="N33" s="270">
        <v>1.9721034326E-2</v>
      </c>
      <c r="O33" s="270">
        <v>1.3480141193000001E-2</v>
      </c>
      <c r="P33" s="270">
        <v>1.7223531180000001E-2</v>
      </c>
      <c r="Q33" s="270">
        <v>1.9639679197E-2</v>
      </c>
      <c r="R33" s="270">
        <v>1.8984493242000001E-2</v>
      </c>
      <c r="S33" s="270">
        <v>2.5186635446E-2</v>
      </c>
      <c r="T33" s="270">
        <v>2.4381167012E-2</v>
      </c>
      <c r="U33" s="270">
        <v>2.8528320324E-2</v>
      </c>
      <c r="V33" s="270">
        <v>2.9784244889E-2</v>
      </c>
      <c r="W33" s="270">
        <v>2.9911172755999998E-2</v>
      </c>
      <c r="X33" s="270">
        <v>2.7369892073000002E-2</v>
      </c>
      <c r="Y33" s="270">
        <v>2.9125939922000001E-2</v>
      </c>
      <c r="Z33" s="270">
        <v>2.7251442112E-2</v>
      </c>
      <c r="AA33" s="270">
        <v>1.5929332809E-2</v>
      </c>
      <c r="AB33" s="270">
        <v>1.5584395382E-2</v>
      </c>
      <c r="AC33" s="270">
        <v>2.2017778458000001E-2</v>
      </c>
      <c r="AD33" s="270">
        <v>2.2915228746999999E-2</v>
      </c>
      <c r="AE33" s="270">
        <v>2.8354640542000001E-2</v>
      </c>
      <c r="AF33" s="270">
        <v>2.8122199168E-2</v>
      </c>
      <c r="AG33" s="270">
        <v>2.6249721728999999E-2</v>
      </c>
      <c r="AH33" s="270">
        <v>2.7889297093E-2</v>
      </c>
      <c r="AI33" s="270">
        <v>2.4009649086E-2</v>
      </c>
      <c r="AJ33" s="270">
        <v>2.3757224034000001E-2</v>
      </c>
      <c r="AK33" s="270">
        <v>2.2206002610000001E-2</v>
      </c>
      <c r="AL33" s="270">
        <v>2.3452714994999999E-2</v>
      </c>
      <c r="AM33" s="270">
        <v>1.6062273506000001E-2</v>
      </c>
      <c r="AN33" s="270">
        <v>1.6936138803E-2</v>
      </c>
      <c r="AO33" s="270">
        <v>2.0052059761E-2</v>
      </c>
      <c r="AP33" s="270">
        <v>2.0818884300999999E-2</v>
      </c>
      <c r="AQ33" s="270">
        <v>2.6255621997999998E-2</v>
      </c>
      <c r="AR33" s="270">
        <v>2.3970062045000001E-2</v>
      </c>
      <c r="AS33" s="270">
        <v>2.3293970638000001E-2</v>
      </c>
      <c r="AT33" s="270">
        <v>2.547793462E-2</v>
      </c>
      <c r="AU33" s="270">
        <v>2.3648532871000001E-2</v>
      </c>
      <c r="AV33" s="270">
        <v>2.2721993823000001E-2</v>
      </c>
      <c r="AW33" s="270">
        <v>2.1013839416000001E-2</v>
      </c>
      <c r="AX33" s="270">
        <v>1.9634947295999999E-2</v>
      </c>
      <c r="AY33" s="270">
        <v>1.7435913789000002E-2</v>
      </c>
      <c r="AZ33" s="270">
        <v>1.7804077105E-2</v>
      </c>
      <c r="BA33" s="270">
        <v>2.2869334291999999E-2</v>
      </c>
      <c r="BB33" s="270">
        <v>2.2453105992E-2</v>
      </c>
      <c r="BC33" s="270">
        <v>2.6154470804000001E-2</v>
      </c>
      <c r="BD33" s="270">
        <v>2.2820615494E-2</v>
      </c>
      <c r="BE33" s="270">
        <v>2.2197396017999999E-2</v>
      </c>
      <c r="BF33" s="270">
        <v>2.6199148867000002E-2</v>
      </c>
      <c r="BG33" s="270">
        <v>2.4195000000000001E-2</v>
      </c>
      <c r="BH33" s="270">
        <v>2.5303699999999998E-2</v>
      </c>
      <c r="BI33" s="356">
        <v>2.8627799999999998E-2</v>
      </c>
      <c r="BJ33" s="356">
        <v>3.09736E-2</v>
      </c>
      <c r="BK33" s="356">
        <v>2.2668399999999998E-2</v>
      </c>
      <c r="BL33" s="356">
        <v>2.4038400000000001E-2</v>
      </c>
      <c r="BM33" s="356">
        <v>2.7165399999999999E-2</v>
      </c>
      <c r="BN33" s="356">
        <v>2.6718200000000001E-2</v>
      </c>
      <c r="BO33" s="356">
        <v>2.8673400000000002E-2</v>
      </c>
      <c r="BP33" s="356">
        <v>2.8744800000000001E-2</v>
      </c>
      <c r="BQ33" s="356">
        <v>2.51988E-2</v>
      </c>
      <c r="BR33" s="356">
        <v>2.6516999999999999E-2</v>
      </c>
      <c r="BS33" s="356">
        <v>2.3925399999999999E-2</v>
      </c>
      <c r="BT33" s="356">
        <v>2.6195400000000001E-2</v>
      </c>
      <c r="BU33" s="356">
        <v>2.6382699999999999E-2</v>
      </c>
      <c r="BV33" s="356">
        <v>2.9498400000000001E-2</v>
      </c>
    </row>
    <row r="34" spans="1:74" ht="12" customHeight="1" x14ac:dyDescent="0.2">
      <c r="A34" s="579" t="s">
        <v>370</v>
      </c>
      <c r="B34" s="581" t="s">
        <v>1082</v>
      </c>
      <c r="C34" s="270">
        <v>8.7215258251999994E-2</v>
      </c>
      <c r="D34" s="270">
        <v>8.2445597275999996E-2</v>
      </c>
      <c r="E34" s="270">
        <v>9.1884278363999997E-2</v>
      </c>
      <c r="F34" s="270">
        <v>8.7959092759999996E-2</v>
      </c>
      <c r="G34" s="270">
        <v>9.6156113094000004E-2</v>
      </c>
      <c r="H34" s="270">
        <v>9.3931140635999999E-2</v>
      </c>
      <c r="I34" s="270">
        <v>9.6555769178000003E-2</v>
      </c>
      <c r="J34" s="270">
        <v>9.7168823256E-2</v>
      </c>
      <c r="K34" s="270">
        <v>9.3387586819000001E-2</v>
      </c>
      <c r="L34" s="270">
        <v>9.4067471856000007E-2</v>
      </c>
      <c r="M34" s="270">
        <v>9.1923023874999996E-2</v>
      </c>
      <c r="N34" s="270">
        <v>9.2441769081999997E-2</v>
      </c>
      <c r="O34" s="270">
        <v>8.7733089035999995E-2</v>
      </c>
      <c r="P34" s="270">
        <v>8.9768564287999994E-2</v>
      </c>
      <c r="Q34" s="270">
        <v>9.5858798231999998E-2</v>
      </c>
      <c r="R34" s="270">
        <v>8.8837490421000004E-2</v>
      </c>
      <c r="S34" s="270">
        <v>9.6891450886E-2</v>
      </c>
      <c r="T34" s="270">
        <v>9.6822931422999997E-2</v>
      </c>
      <c r="U34" s="270">
        <v>9.9067499313999996E-2</v>
      </c>
      <c r="V34" s="270">
        <v>0.10034754707</v>
      </c>
      <c r="W34" s="270">
        <v>9.3953449974E-2</v>
      </c>
      <c r="X34" s="270">
        <v>9.5402461962000001E-2</v>
      </c>
      <c r="Y34" s="270">
        <v>9.4155181150999995E-2</v>
      </c>
      <c r="Z34" s="270">
        <v>9.9202271894999999E-2</v>
      </c>
      <c r="AA34" s="270">
        <v>9.0146185512999993E-2</v>
      </c>
      <c r="AB34" s="270">
        <v>8.3815591132000003E-2</v>
      </c>
      <c r="AC34" s="270">
        <v>9.5163974161000003E-2</v>
      </c>
      <c r="AD34" s="270">
        <v>9.3467451105000002E-2</v>
      </c>
      <c r="AE34" s="270">
        <v>9.9538819256E-2</v>
      </c>
      <c r="AF34" s="270">
        <v>9.9513665508000004E-2</v>
      </c>
      <c r="AG34" s="270">
        <v>9.8124577475000002E-2</v>
      </c>
      <c r="AH34" s="270">
        <v>0.10206316183</v>
      </c>
      <c r="AI34" s="270">
        <v>9.5383989877000003E-2</v>
      </c>
      <c r="AJ34" s="270">
        <v>9.8779635510999997E-2</v>
      </c>
      <c r="AK34" s="270">
        <v>9.6680633473999994E-2</v>
      </c>
      <c r="AL34" s="270">
        <v>9.6412156834999999E-2</v>
      </c>
      <c r="AM34" s="270">
        <v>9.5842725035999998E-2</v>
      </c>
      <c r="AN34" s="270">
        <v>8.1453508916999998E-2</v>
      </c>
      <c r="AO34" s="270">
        <v>9.5109460837000004E-2</v>
      </c>
      <c r="AP34" s="270">
        <v>8.9010416499000003E-2</v>
      </c>
      <c r="AQ34" s="270">
        <v>0.10293394814</v>
      </c>
      <c r="AR34" s="270">
        <v>9.7134489254999998E-2</v>
      </c>
      <c r="AS34" s="270">
        <v>0.10068880091</v>
      </c>
      <c r="AT34" s="270">
        <v>0.10379193048</v>
      </c>
      <c r="AU34" s="270">
        <v>8.9156402248999997E-2</v>
      </c>
      <c r="AV34" s="270">
        <v>9.8344408223999993E-2</v>
      </c>
      <c r="AW34" s="270">
        <v>9.4694752546000002E-2</v>
      </c>
      <c r="AX34" s="270">
        <v>9.6838649952000005E-2</v>
      </c>
      <c r="AY34" s="270">
        <v>8.9762578437000001E-2</v>
      </c>
      <c r="AZ34" s="270">
        <v>8.8187645098999998E-2</v>
      </c>
      <c r="BA34" s="270">
        <v>9.6693179412999999E-2</v>
      </c>
      <c r="BB34" s="270">
        <v>9.2708014162000002E-2</v>
      </c>
      <c r="BC34" s="270">
        <v>0.10176239289</v>
      </c>
      <c r="BD34" s="270">
        <v>9.8972382792999997E-2</v>
      </c>
      <c r="BE34" s="270">
        <v>9.8566584927999995E-2</v>
      </c>
      <c r="BF34" s="270">
        <v>9.8507399999999995E-2</v>
      </c>
      <c r="BG34" s="270">
        <v>8.9860999999999996E-2</v>
      </c>
      <c r="BH34" s="270">
        <v>9.5584000000000002E-2</v>
      </c>
      <c r="BI34" s="356">
        <v>9.3368999999999994E-2</v>
      </c>
      <c r="BJ34" s="356">
        <v>9.7447099999999995E-2</v>
      </c>
      <c r="BK34" s="356">
        <v>8.9322100000000001E-2</v>
      </c>
      <c r="BL34" s="356">
        <v>8.7304900000000005E-2</v>
      </c>
      <c r="BM34" s="356">
        <v>9.5432199999999995E-2</v>
      </c>
      <c r="BN34" s="356">
        <v>9.3341599999999997E-2</v>
      </c>
      <c r="BO34" s="356">
        <v>9.8644700000000002E-2</v>
      </c>
      <c r="BP34" s="356">
        <v>9.9230899999999997E-2</v>
      </c>
      <c r="BQ34" s="356">
        <v>9.7979499999999997E-2</v>
      </c>
      <c r="BR34" s="356">
        <v>0.1021731</v>
      </c>
      <c r="BS34" s="356">
        <v>9.3221499999999999E-2</v>
      </c>
      <c r="BT34" s="356">
        <v>9.7279400000000002E-2</v>
      </c>
      <c r="BU34" s="356">
        <v>9.4127799999999998E-2</v>
      </c>
      <c r="BV34" s="356">
        <v>9.8997500000000002E-2</v>
      </c>
    </row>
    <row r="35" spans="1:74" ht="12" customHeight="1" x14ac:dyDescent="0.2">
      <c r="A35" s="579" t="s">
        <v>371</v>
      </c>
      <c r="B35" s="581" t="s">
        <v>365</v>
      </c>
      <c r="C35" s="270">
        <v>9.3948986402000001E-2</v>
      </c>
      <c r="D35" s="270">
        <v>9.5100254088999997E-2</v>
      </c>
      <c r="E35" s="270">
        <v>0.10664462559</v>
      </c>
      <c r="F35" s="270">
        <v>0.10490476528000001</v>
      </c>
      <c r="G35" s="270">
        <v>0.11559261125</v>
      </c>
      <c r="H35" s="270">
        <v>0.11653629228</v>
      </c>
      <c r="I35" s="270">
        <v>0.11772828327</v>
      </c>
      <c r="J35" s="270">
        <v>0.11910212241</v>
      </c>
      <c r="K35" s="270">
        <v>0.1154581407</v>
      </c>
      <c r="L35" s="270">
        <v>0.11391158087</v>
      </c>
      <c r="M35" s="270">
        <v>0.10929049256999999</v>
      </c>
      <c r="N35" s="270">
        <v>0.11216280341</v>
      </c>
      <c r="O35" s="270">
        <v>0.10121323023000001</v>
      </c>
      <c r="P35" s="270">
        <v>0.10699209547000001</v>
      </c>
      <c r="Q35" s="270">
        <v>0.11549847743</v>
      </c>
      <c r="R35" s="270">
        <v>0.10782198366</v>
      </c>
      <c r="S35" s="270">
        <v>0.12207808633</v>
      </c>
      <c r="T35" s="270">
        <v>0.12120409844</v>
      </c>
      <c r="U35" s="270">
        <v>0.12759581964</v>
      </c>
      <c r="V35" s="270">
        <v>0.13013179195999999</v>
      </c>
      <c r="W35" s="270">
        <v>0.12386462273</v>
      </c>
      <c r="X35" s="270">
        <v>0.12277235404</v>
      </c>
      <c r="Y35" s="270">
        <v>0.12328112107</v>
      </c>
      <c r="Z35" s="270">
        <v>0.12645371401</v>
      </c>
      <c r="AA35" s="270">
        <v>0.10607551832000001</v>
      </c>
      <c r="AB35" s="270">
        <v>9.9399986514999997E-2</v>
      </c>
      <c r="AC35" s="270">
        <v>0.11718175262</v>
      </c>
      <c r="AD35" s="270">
        <v>0.11638267985</v>
      </c>
      <c r="AE35" s="270">
        <v>0.1278934598</v>
      </c>
      <c r="AF35" s="270">
        <v>0.12763586467999999</v>
      </c>
      <c r="AG35" s="270">
        <v>0.1243742992</v>
      </c>
      <c r="AH35" s="270">
        <v>0.12995245892000001</v>
      </c>
      <c r="AI35" s="270">
        <v>0.11939363896000001</v>
      </c>
      <c r="AJ35" s="270">
        <v>0.12253685955</v>
      </c>
      <c r="AK35" s="270">
        <v>0.11888663608</v>
      </c>
      <c r="AL35" s="270">
        <v>0.11986487183</v>
      </c>
      <c r="AM35" s="270">
        <v>0.11190499853999999</v>
      </c>
      <c r="AN35" s="270">
        <v>9.8389647720000001E-2</v>
      </c>
      <c r="AO35" s="270">
        <v>0.1151615206</v>
      </c>
      <c r="AP35" s="270">
        <v>0.1098293008</v>
      </c>
      <c r="AQ35" s="270">
        <v>0.12918957013999999</v>
      </c>
      <c r="AR35" s="270">
        <v>0.1211045513</v>
      </c>
      <c r="AS35" s="270">
        <v>0.12398277153999999</v>
      </c>
      <c r="AT35" s="270">
        <v>0.12926986509999999</v>
      </c>
      <c r="AU35" s="270">
        <v>0.11280493512</v>
      </c>
      <c r="AV35" s="270">
        <v>0.12106640204999999</v>
      </c>
      <c r="AW35" s="270">
        <v>0.11570859196</v>
      </c>
      <c r="AX35" s="270">
        <v>0.11647359725</v>
      </c>
      <c r="AY35" s="270">
        <v>0.10719849223</v>
      </c>
      <c r="AZ35" s="270">
        <v>0.1059917222</v>
      </c>
      <c r="BA35" s="270">
        <v>0.1195625137</v>
      </c>
      <c r="BB35" s="270">
        <v>0.11516112015</v>
      </c>
      <c r="BC35" s="270">
        <v>0.12791686369999999</v>
      </c>
      <c r="BD35" s="270">
        <v>0.12179299829</v>
      </c>
      <c r="BE35" s="270">
        <v>0.12076398095</v>
      </c>
      <c r="BF35" s="270">
        <v>0.1199136</v>
      </c>
      <c r="BG35" s="270">
        <v>0.11405609999999999</v>
      </c>
      <c r="BH35" s="270">
        <v>0.1208877</v>
      </c>
      <c r="BI35" s="356">
        <v>0.1219968</v>
      </c>
      <c r="BJ35" s="356">
        <v>0.1284206</v>
      </c>
      <c r="BK35" s="356">
        <v>0.11199050000000001</v>
      </c>
      <c r="BL35" s="356">
        <v>0.11134330000000001</v>
      </c>
      <c r="BM35" s="356">
        <v>0.1225977</v>
      </c>
      <c r="BN35" s="356">
        <v>0.12005979999999999</v>
      </c>
      <c r="BO35" s="356">
        <v>0.12731809999999999</v>
      </c>
      <c r="BP35" s="356">
        <v>0.1279757</v>
      </c>
      <c r="BQ35" s="356">
        <v>0.1231783</v>
      </c>
      <c r="BR35" s="356">
        <v>0.1286902</v>
      </c>
      <c r="BS35" s="356">
        <v>0.1171469</v>
      </c>
      <c r="BT35" s="356">
        <v>0.1234748</v>
      </c>
      <c r="BU35" s="356">
        <v>0.12051050000000001</v>
      </c>
      <c r="BV35" s="356">
        <v>0.1284959</v>
      </c>
    </row>
    <row r="36" spans="1:74" s="169" customFormat="1" ht="12" customHeight="1" x14ac:dyDescent="0.2">
      <c r="A36" s="132"/>
      <c r="B36" s="170" t="s">
        <v>372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1083</v>
      </c>
      <c r="C37" s="270">
        <v>6.7337281500999997E-3</v>
      </c>
      <c r="D37" s="270">
        <v>1.2654656812999999E-2</v>
      </c>
      <c r="E37" s="270">
        <v>1.4760347226E-2</v>
      </c>
      <c r="F37" s="270">
        <v>1.6945672517999999E-2</v>
      </c>
      <c r="G37" s="270">
        <v>1.9436498151000001E-2</v>
      </c>
      <c r="H37" s="270">
        <v>2.2605151648000001E-2</v>
      </c>
      <c r="I37" s="270">
        <v>2.117251409E-2</v>
      </c>
      <c r="J37" s="270">
        <v>2.1933299154999999E-2</v>
      </c>
      <c r="K37" s="270">
        <v>2.2070553885E-2</v>
      </c>
      <c r="L37" s="270">
        <v>1.9844109012E-2</v>
      </c>
      <c r="M37" s="270">
        <v>1.7367468689999999E-2</v>
      </c>
      <c r="N37" s="270">
        <v>1.9721034326E-2</v>
      </c>
      <c r="O37" s="270">
        <v>1.3480141193000001E-2</v>
      </c>
      <c r="P37" s="270">
        <v>1.7223531180000001E-2</v>
      </c>
      <c r="Q37" s="270">
        <v>1.9639679197E-2</v>
      </c>
      <c r="R37" s="270">
        <v>1.8984493242000001E-2</v>
      </c>
      <c r="S37" s="270">
        <v>2.5186635446E-2</v>
      </c>
      <c r="T37" s="270">
        <v>2.4381167012E-2</v>
      </c>
      <c r="U37" s="270">
        <v>2.8528320324E-2</v>
      </c>
      <c r="V37" s="270">
        <v>2.9784244889E-2</v>
      </c>
      <c r="W37" s="270">
        <v>2.9911172755999998E-2</v>
      </c>
      <c r="X37" s="270">
        <v>2.7369892073000002E-2</v>
      </c>
      <c r="Y37" s="270">
        <v>2.9125939922000001E-2</v>
      </c>
      <c r="Z37" s="270">
        <v>2.7251442112E-2</v>
      </c>
      <c r="AA37" s="270">
        <v>1.5929332809E-2</v>
      </c>
      <c r="AB37" s="270">
        <v>1.5584395382E-2</v>
      </c>
      <c r="AC37" s="270">
        <v>2.2017778458000001E-2</v>
      </c>
      <c r="AD37" s="270">
        <v>2.2915228746999999E-2</v>
      </c>
      <c r="AE37" s="270">
        <v>2.8354640542000001E-2</v>
      </c>
      <c r="AF37" s="270">
        <v>2.8122199168E-2</v>
      </c>
      <c r="AG37" s="270">
        <v>2.6249721728999999E-2</v>
      </c>
      <c r="AH37" s="270">
        <v>2.7889297093E-2</v>
      </c>
      <c r="AI37" s="270">
        <v>2.4009649086E-2</v>
      </c>
      <c r="AJ37" s="270">
        <v>2.3757224034000001E-2</v>
      </c>
      <c r="AK37" s="270">
        <v>2.2206002610000001E-2</v>
      </c>
      <c r="AL37" s="270">
        <v>2.3452714994999999E-2</v>
      </c>
      <c r="AM37" s="270">
        <v>1.6062273506000001E-2</v>
      </c>
      <c r="AN37" s="270">
        <v>1.6936138803E-2</v>
      </c>
      <c r="AO37" s="270">
        <v>2.0052059761E-2</v>
      </c>
      <c r="AP37" s="270">
        <v>2.0818884300999999E-2</v>
      </c>
      <c r="AQ37" s="270">
        <v>2.6255621997999998E-2</v>
      </c>
      <c r="AR37" s="270">
        <v>2.3970062045000001E-2</v>
      </c>
      <c r="AS37" s="270">
        <v>2.3293970638000001E-2</v>
      </c>
      <c r="AT37" s="270">
        <v>2.547793462E-2</v>
      </c>
      <c r="AU37" s="270">
        <v>2.3648532871000001E-2</v>
      </c>
      <c r="AV37" s="270">
        <v>2.2721993823000001E-2</v>
      </c>
      <c r="AW37" s="270">
        <v>2.1013839416000001E-2</v>
      </c>
      <c r="AX37" s="270">
        <v>1.9634947295999999E-2</v>
      </c>
      <c r="AY37" s="270">
        <v>1.7435913789000002E-2</v>
      </c>
      <c r="AZ37" s="270">
        <v>1.7804077105E-2</v>
      </c>
      <c r="BA37" s="270">
        <v>2.2869334291999999E-2</v>
      </c>
      <c r="BB37" s="270">
        <v>2.2453105992E-2</v>
      </c>
      <c r="BC37" s="270">
        <v>2.6154470804000001E-2</v>
      </c>
      <c r="BD37" s="270">
        <v>2.2820615494E-2</v>
      </c>
      <c r="BE37" s="270">
        <v>2.2197396017999999E-2</v>
      </c>
      <c r="BF37" s="270">
        <v>2.6199148867000002E-2</v>
      </c>
      <c r="BG37" s="270">
        <v>2.4195000000000001E-2</v>
      </c>
      <c r="BH37" s="270">
        <v>2.5303699999999998E-2</v>
      </c>
      <c r="BI37" s="356">
        <v>2.8627799999999998E-2</v>
      </c>
      <c r="BJ37" s="356">
        <v>3.09736E-2</v>
      </c>
      <c r="BK37" s="356">
        <v>2.2668399999999998E-2</v>
      </c>
      <c r="BL37" s="356">
        <v>2.4038400000000001E-2</v>
      </c>
      <c r="BM37" s="356">
        <v>2.7165399999999999E-2</v>
      </c>
      <c r="BN37" s="356">
        <v>2.6718200000000001E-2</v>
      </c>
      <c r="BO37" s="356">
        <v>2.8673400000000002E-2</v>
      </c>
      <c r="BP37" s="356">
        <v>2.8744800000000001E-2</v>
      </c>
      <c r="BQ37" s="356">
        <v>2.51988E-2</v>
      </c>
      <c r="BR37" s="356">
        <v>2.6516999999999999E-2</v>
      </c>
      <c r="BS37" s="356">
        <v>2.3925399999999999E-2</v>
      </c>
      <c r="BT37" s="356">
        <v>2.6195400000000001E-2</v>
      </c>
      <c r="BU37" s="356">
        <v>2.6382699999999999E-2</v>
      </c>
      <c r="BV37" s="356">
        <v>2.9498400000000001E-2</v>
      </c>
    </row>
    <row r="38" spans="1:74" s="169" customFormat="1" ht="12" customHeight="1" x14ac:dyDescent="0.2">
      <c r="A38" s="580" t="s">
        <v>1016</v>
      </c>
      <c r="B38" s="581" t="s">
        <v>1080</v>
      </c>
      <c r="C38" s="270">
        <v>6.5405716000000003E-2</v>
      </c>
      <c r="D38" s="270">
        <v>5.8925323000000002E-2</v>
      </c>
      <c r="E38" s="270">
        <v>6.4861656000000004E-2</v>
      </c>
      <c r="F38" s="270">
        <v>6.1445791999999999E-2</v>
      </c>
      <c r="G38" s="270">
        <v>6.5349715000000003E-2</v>
      </c>
      <c r="H38" s="270">
        <v>6.5436615000000004E-2</v>
      </c>
      <c r="I38" s="270">
        <v>6.6674594000000004E-2</v>
      </c>
      <c r="J38" s="270">
        <v>6.5622429999999995E-2</v>
      </c>
      <c r="K38" s="270">
        <v>6.2935771000000001E-2</v>
      </c>
      <c r="L38" s="270">
        <v>6.5789846999999999E-2</v>
      </c>
      <c r="M38" s="270">
        <v>6.5272070000000001E-2</v>
      </c>
      <c r="N38" s="270">
        <v>6.8322696000000002E-2</v>
      </c>
      <c r="O38" s="270">
        <v>6.6298613000000006E-2</v>
      </c>
      <c r="P38" s="270">
        <v>6.2729654999999995E-2</v>
      </c>
      <c r="Q38" s="270">
        <v>6.7480604999999999E-2</v>
      </c>
      <c r="R38" s="270">
        <v>6.1485958E-2</v>
      </c>
      <c r="S38" s="270">
        <v>6.6186623E-2</v>
      </c>
      <c r="T38" s="270">
        <v>6.6442403999999997E-2</v>
      </c>
      <c r="U38" s="270">
        <v>6.8718651000000006E-2</v>
      </c>
      <c r="V38" s="270">
        <v>6.9593574000000005E-2</v>
      </c>
      <c r="W38" s="270">
        <v>6.5618134999999994E-2</v>
      </c>
      <c r="X38" s="270">
        <v>6.7715739999999996E-2</v>
      </c>
      <c r="Y38" s="270">
        <v>6.7057971999999993E-2</v>
      </c>
      <c r="Z38" s="270">
        <v>7.1329435999999996E-2</v>
      </c>
      <c r="AA38" s="270">
        <v>7.1065680000000006E-2</v>
      </c>
      <c r="AB38" s="270">
        <v>6.3326939999999998E-2</v>
      </c>
      <c r="AC38" s="270">
        <v>7.0015173E-2</v>
      </c>
      <c r="AD38" s="270">
        <v>6.4113870000000003E-2</v>
      </c>
      <c r="AE38" s="270">
        <v>6.8976934000000004E-2</v>
      </c>
      <c r="AF38" s="270">
        <v>6.6678670999999995E-2</v>
      </c>
      <c r="AG38" s="270">
        <v>6.7955128000000004E-2</v>
      </c>
      <c r="AH38" s="270">
        <v>7.0744000000000001E-2</v>
      </c>
      <c r="AI38" s="270">
        <v>6.6504052999999994E-2</v>
      </c>
      <c r="AJ38" s="270">
        <v>6.9820594999999999E-2</v>
      </c>
      <c r="AK38" s="270">
        <v>7.0769894999999999E-2</v>
      </c>
      <c r="AL38" s="270">
        <v>7.1461034000000007E-2</v>
      </c>
      <c r="AM38" s="270">
        <v>7.0007658E-2</v>
      </c>
      <c r="AN38" s="270">
        <v>6.3832082999999998E-2</v>
      </c>
      <c r="AO38" s="270">
        <v>6.9683676E-2</v>
      </c>
      <c r="AP38" s="270">
        <v>6.5998955999999998E-2</v>
      </c>
      <c r="AQ38" s="270">
        <v>6.9678822000000001E-2</v>
      </c>
      <c r="AR38" s="270">
        <v>6.8717285000000003E-2</v>
      </c>
      <c r="AS38" s="270">
        <v>7.1907395999999998E-2</v>
      </c>
      <c r="AT38" s="270">
        <v>7.2646837000000006E-2</v>
      </c>
      <c r="AU38" s="270">
        <v>6.5996147000000005E-2</v>
      </c>
      <c r="AV38" s="270">
        <v>6.9733007999999999E-2</v>
      </c>
      <c r="AW38" s="270">
        <v>6.7866770000000007E-2</v>
      </c>
      <c r="AX38" s="270">
        <v>6.8227387E-2</v>
      </c>
      <c r="AY38" s="270">
        <v>6.7172813999999997E-2</v>
      </c>
      <c r="AZ38" s="270">
        <v>6.0735915000000001E-2</v>
      </c>
      <c r="BA38" s="270">
        <v>6.5740724E-2</v>
      </c>
      <c r="BB38" s="270">
        <v>6.5971867000000003E-2</v>
      </c>
      <c r="BC38" s="270">
        <v>6.9171618000000004E-2</v>
      </c>
      <c r="BD38" s="270">
        <v>6.7894854000000004E-2</v>
      </c>
      <c r="BE38" s="270">
        <v>6.9301951000000001E-2</v>
      </c>
      <c r="BF38" s="270">
        <v>6.6974699999999998E-2</v>
      </c>
      <c r="BG38" s="270">
        <v>6.2614500000000003E-2</v>
      </c>
      <c r="BH38" s="270">
        <v>6.5778000000000003E-2</v>
      </c>
      <c r="BI38" s="356">
        <v>6.6777699999999995E-2</v>
      </c>
      <c r="BJ38" s="356">
        <v>6.9854600000000003E-2</v>
      </c>
      <c r="BK38" s="356">
        <v>6.7600900000000005E-2</v>
      </c>
      <c r="BL38" s="356">
        <v>6.2946199999999994E-2</v>
      </c>
      <c r="BM38" s="356">
        <v>6.8097199999999997E-2</v>
      </c>
      <c r="BN38" s="356">
        <v>6.4998500000000001E-2</v>
      </c>
      <c r="BO38" s="356">
        <v>6.8154300000000001E-2</v>
      </c>
      <c r="BP38" s="356">
        <v>6.8251300000000001E-2</v>
      </c>
      <c r="BQ38" s="356">
        <v>6.76403E-2</v>
      </c>
      <c r="BR38" s="356">
        <v>6.9704500000000003E-2</v>
      </c>
      <c r="BS38" s="356">
        <v>6.5167900000000001E-2</v>
      </c>
      <c r="BT38" s="356">
        <v>6.7003999999999994E-2</v>
      </c>
      <c r="BU38" s="356">
        <v>6.74236E-2</v>
      </c>
      <c r="BV38" s="356">
        <v>7.1032300000000007E-2</v>
      </c>
    </row>
    <row r="39" spans="1:74" s="169" customFormat="1" ht="12" customHeight="1" x14ac:dyDescent="0.2">
      <c r="A39" s="579" t="s">
        <v>45</v>
      </c>
      <c r="B39" s="581" t="s">
        <v>1082</v>
      </c>
      <c r="C39" s="270">
        <v>9.0605987616E-2</v>
      </c>
      <c r="D39" s="270">
        <v>8.5650878E-2</v>
      </c>
      <c r="E39" s="270">
        <v>9.5456505625999999E-2</v>
      </c>
      <c r="F39" s="270">
        <v>9.1378714109999995E-2</v>
      </c>
      <c r="G39" s="270">
        <v>9.9894393930999997E-2</v>
      </c>
      <c r="H39" s="270">
        <v>9.7582935009999996E-2</v>
      </c>
      <c r="I39" s="270">
        <v>0.10030959295</v>
      </c>
      <c r="J39" s="270">
        <v>0.10094646077</v>
      </c>
      <c r="K39" s="270">
        <v>9.7018216779999999E-2</v>
      </c>
      <c r="L39" s="270">
        <v>9.7724572868000001E-2</v>
      </c>
      <c r="M39" s="270">
        <v>9.5496765289999994E-2</v>
      </c>
      <c r="N39" s="270">
        <v>9.6035712521999994E-2</v>
      </c>
      <c r="O39" s="270">
        <v>9.1098747359000004E-2</v>
      </c>
      <c r="P39" s="270">
        <v>9.3212241698000006E-2</v>
      </c>
      <c r="Q39" s="270">
        <v>9.9536102032000001E-2</v>
      </c>
      <c r="R39" s="270">
        <v>9.2245450600000001E-2</v>
      </c>
      <c r="S39" s="270">
        <v>0.10060836595</v>
      </c>
      <c r="T39" s="270">
        <v>0.10053722143</v>
      </c>
      <c r="U39" s="270">
        <v>0.10286787235</v>
      </c>
      <c r="V39" s="270">
        <v>0.1041970252</v>
      </c>
      <c r="W39" s="270">
        <v>9.7557666550000005E-2</v>
      </c>
      <c r="X39" s="270">
        <v>9.9062272399999998E-2</v>
      </c>
      <c r="Y39" s="270">
        <v>9.7767139959999999E-2</v>
      </c>
      <c r="Z39" s="270">
        <v>0.10300785041</v>
      </c>
      <c r="AA39" s="270">
        <v>9.3546471936000006E-2</v>
      </c>
      <c r="AB39" s="270">
        <v>8.6977054548000005E-2</v>
      </c>
      <c r="AC39" s="270">
        <v>9.8753476955000002E-2</v>
      </c>
      <c r="AD39" s="270">
        <v>9.6992912929999994E-2</v>
      </c>
      <c r="AE39" s="270">
        <v>0.10329328138</v>
      </c>
      <c r="AF39" s="270">
        <v>0.10326717064</v>
      </c>
      <c r="AG39" s="270">
        <v>0.10182570763</v>
      </c>
      <c r="AH39" s="270">
        <v>0.10591285979999999</v>
      </c>
      <c r="AI39" s="270">
        <v>9.898176015E-2</v>
      </c>
      <c r="AJ39" s="270">
        <v>0.10250547875</v>
      </c>
      <c r="AK39" s="270">
        <v>0.10032732334</v>
      </c>
      <c r="AL39" s="270">
        <v>0.10004871557</v>
      </c>
      <c r="AM39" s="270">
        <v>9.9457766266999995E-2</v>
      </c>
      <c r="AN39" s="270">
        <v>8.4525829900000002E-2</v>
      </c>
      <c r="AO39" s="270">
        <v>9.8696817564999997E-2</v>
      </c>
      <c r="AP39" s="270">
        <v>9.2367758440000003E-2</v>
      </c>
      <c r="AQ39" s="270">
        <v>0.10681642312</v>
      </c>
      <c r="AR39" s="270">
        <v>0.10079822267999999</v>
      </c>
      <c r="AS39" s="270">
        <v>0.10448661803000001</v>
      </c>
      <c r="AT39" s="270">
        <v>0.10770678244</v>
      </c>
      <c r="AU39" s="270">
        <v>9.2519263030000007E-2</v>
      </c>
      <c r="AV39" s="270">
        <v>0.10205375371</v>
      </c>
      <c r="AW39" s="270">
        <v>9.8266457469999999E-2</v>
      </c>
      <c r="AX39" s="270">
        <v>0.10049120735</v>
      </c>
      <c r="AY39" s="270">
        <v>9.3148210571000006E-2</v>
      </c>
      <c r="AZ39" s="270">
        <v>9.1513925144000002E-2</v>
      </c>
      <c r="BA39" s="270">
        <v>0.10034022653000001</v>
      </c>
      <c r="BB39" s="270">
        <v>9.6204777630000002E-2</v>
      </c>
      <c r="BC39" s="270">
        <v>0.10560064214000001</v>
      </c>
      <c r="BD39" s="270">
        <v>0.10270542517</v>
      </c>
      <c r="BE39" s="270">
        <v>0.10228435141</v>
      </c>
      <c r="BF39" s="270">
        <v>0.10420475083</v>
      </c>
      <c r="BG39" s="270">
        <v>9.5096267277000004E-2</v>
      </c>
      <c r="BH39" s="270">
        <v>9.7906973282000001E-2</v>
      </c>
      <c r="BI39" s="356">
        <v>9.6890699999999996E-2</v>
      </c>
      <c r="BJ39" s="356">
        <v>0.10112260000000001</v>
      </c>
      <c r="BK39" s="356">
        <v>9.2691200000000001E-2</v>
      </c>
      <c r="BL39" s="356">
        <v>9.0597899999999995E-2</v>
      </c>
      <c r="BM39" s="356">
        <v>9.9031800000000003E-2</v>
      </c>
      <c r="BN39" s="356">
        <v>9.6862299999999998E-2</v>
      </c>
      <c r="BO39" s="356">
        <v>0.1023654</v>
      </c>
      <c r="BP39" s="356">
        <v>0.1029737</v>
      </c>
      <c r="BQ39" s="356">
        <v>0.1016751</v>
      </c>
      <c r="BR39" s="356">
        <v>0.10602689999999999</v>
      </c>
      <c r="BS39" s="356">
        <v>9.6737600000000007E-2</v>
      </c>
      <c r="BT39" s="356">
        <v>0.1009486</v>
      </c>
      <c r="BU39" s="356">
        <v>9.7678100000000004E-2</v>
      </c>
      <c r="BV39" s="356">
        <v>0.1027315</v>
      </c>
    </row>
    <row r="40" spans="1:74" s="169" customFormat="1" ht="12" customHeight="1" x14ac:dyDescent="0.2">
      <c r="A40" s="576" t="s">
        <v>33</v>
      </c>
      <c r="B40" s="581" t="s">
        <v>472</v>
      </c>
      <c r="C40" s="270">
        <v>1.8084835E-2</v>
      </c>
      <c r="D40" s="270">
        <v>1.6614097000000001E-2</v>
      </c>
      <c r="E40" s="270">
        <v>1.8383784E-2</v>
      </c>
      <c r="F40" s="270">
        <v>1.7076932999999999E-2</v>
      </c>
      <c r="G40" s="270">
        <v>1.8347967E-2</v>
      </c>
      <c r="H40" s="270">
        <v>1.7348860000000001E-2</v>
      </c>
      <c r="I40" s="270">
        <v>1.8036491000000002E-2</v>
      </c>
      <c r="J40" s="270">
        <v>1.7919217000000001E-2</v>
      </c>
      <c r="K40" s="270">
        <v>1.6428643999999999E-2</v>
      </c>
      <c r="L40" s="270">
        <v>1.7722488000000002E-2</v>
      </c>
      <c r="M40" s="270">
        <v>1.7647260000000001E-2</v>
      </c>
      <c r="N40" s="270">
        <v>1.8225306E-2</v>
      </c>
      <c r="O40" s="270">
        <v>1.7675495999999999E-2</v>
      </c>
      <c r="P40" s="270">
        <v>1.6510339999999998E-2</v>
      </c>
      <c r="Q40" s="270">
        <v>1.7519960000000001E-2</v>
      </c>
      <c r="R40" s="270">
        <v>1.6366128000000001E-2</v>
      </c>
      <c r="S40" s="270">
        <v>1.7766285999999999E-2</v>
      </c>
      <c r="T40" s="270">
        <v>1.6757774999999999E-2</v>
      </c>
      <c r="U40" s="270">
        <v>1.7483555000000001E-2</v>
      </c>
      <c r="V40" s="270">
        <v>1.7604017E-2</v>
      </c>
      <c r="W40" s="270">
        <v>1.7452789E-2</v>
      </c>
      <c r="X40" s="270">
        <v>1.7870857E-2</v>
      </c>
      <c r="Y40" s="270">
        <v>1.7795978E-2</v>
      </c>
      <c r="Z40" s="270">
        <v>1.8800668999999999E-2</v>
      </c>
      <c r="AA40" s="270">
        <v>1.8131041000000001E-2</v>
      </c>
      <c r="AB40" s="270">
        <v>1.6285027000000001E-2</v>
      </c>
      <c r="AC40" s="270">
        <v>1.8148666000000001E-2</v>
      </c>
      <c r="AD40" s="270">
        <v>1.7535041000000001E-2</v>
      </c>
      <c r="AE40" s="270">
        <v>1.7217639999999999E-2</v>
      </c>
      <c r="AF40" s="270">
        <v>1.6403181999999999E-2</v>
      </c>
      <c r="AG40" s="270">
        <v>1.7880452000000002E-2</v>
      </c>
      <c r="AH40" s="270">
        <v>1.7784926E-2</v>
      </c>
      <c r="AI40" s="270">
        <v>1.7168082000000001E-2</v>
      </c>
      <c r="AJ40" s="270">
        <v>1.6716012999999998E-2</v>
      </c>
      <c r="AK40" s="270">
        <v>1.7097102999999999E-2</v>
      </c>
      <c r="AL40" s="270">
        <v>1.9866109E-2</v>
      </c>
      <c r="AM40" s="270">
        <v>1.8225893999999999E-2</v>
      </c>
      <c r="AN40" s="270">
        <v>1.6959031999999999E-2</v>
      </c>
      <c r="AO40" s="270">
        <v>1.8286812E-2</v>
      </c>
      <c r="AP40" s="270">
        <v>1.6579654999999999E-2</v>
      </c>
      <c r="AQ40" s="270">
        <v>1.8471234999999999E-2</v>
      </c>
      <c r="AR40" s="270">
        <v>1.7702682000000001E-2</v>
      </c>
      <c r="AS40" s="270">
        <v>1.848437E-2</v>
      </c>
      <c r="AT40" s="270">
        <v>1.8420362999999999E-2</v>
      </c>
      <c r="AU40" s="270">
        <v>1.7874729999999998E-2</v>
      </c>
      <c r="AV40" s="270">
        <v>1.7673069E-2</v>
      </c>
      <c r="AW40" s="270">
        <v>1.7959824999999999E-2</v>
      </c>
      <c r="AX40" s="270">
        <v>1.9392381E-2</v>
      </c>
      <c r="AY40" s="270">
        <v>1.8668779E-2</v>
      </c>
      <c r="AZ40" s="270">
        <v>1.7079022999999999E-2</v>
      </c>
      <c r="BA40" s="270">
        <v>1.8884547000000002E-2</v>
      </c>
      <c r="BB40" s="270">
        <v>1.7206751999999999E-2</v>
      </c>
      <c r="BC40" s="270">
        <v>1.7994915E-2</v>
      </c>
      <c r="BD40" s="270">
        <v>1.8026192E-2</v>
      </c>
      <c r="BE40" s="270">
        <v>1.8700602E-2</v>
      </c>
      <c r="BF40" s="270">
        <v>1.7562700000000001E-2</v>
      </c>
      <c r="BG40" s="270">
        <v>1.6773099999999999E-2</v>
      </c>
      <c r="BH40" s="270">
        <v>1.6808400000000001E-2</v>
      </c>
      <c r="BI40" s="356">
        <v>1.8720400000000002E-2</v>
      </c>
      <c r="BJ40" s="356">
        <v>1.8215700000000001E-2</v>
      </c>
      <c r="BK40" s="356">
        <v>1.8266399999999999E-2</v>
      </c>
      <c r="BL40" s="356">
        <v>1.7520999999999998E-2</v>
      </c>
      <c r="BM40" s="356">
        <v>1.8206099999999999E-2</v>
      </c>
      <c r="BN40" s="356">
        <v>1.5839099999999998E-2</v>
      </c>
      <c r="BO40" s="356">
        <v>1.7779900000000001E-2</v>
      </c>
      <c r="BP40" s="356">
        <v>1.7258699999999998E-2</v>
      </c>
      <c r="BQ40" s="356">
        <v>1.8126E-2</v>
      </c>
      <c r="BR40" s="356">
        <v>1.8111599999999999E-2</v>
      </c>
      <c r="BS40" s="356">
        <v>1.7432400000000001E-2</v>
      </c>
      <c r="BT40" s="356">
        <v>1.6803599999999998E-2</v>
      </c>
      <c r="BU40" s="356">
        <v>1.8359899999999998E-2</v>
      </c>
      <c r="BV40" s="356">
        <v>1.8406100000000002E-2</v>
      </c>
    </row>
    <row r="41" spans="1:74" s="169" customFormat="1" ht="12" customHeight="1" x14ac:dyDescent="0.2">
      <c r="A41" s="576" t="s">
        <v>32</v>
      </c>
      <c r="B41" s="581" t="s">
        <v>52</v>
      </c>
      <c r="C41" s="270">
        <v>0.2249456</v>
      </c>
      <c r="D41" s="270">
        <v>0.20768394200000001</v>
      </c>
      <c r="E41" s="270">
        <v>0.226273751</v>
      </c>
      <c r="F41" s="270">
        <v>0.20940703699999999</v>
      </c>
      <c r="G41" s="270">
        <v>0.18754874799999999</v>
      </c>
      <c r="H41" s="270">
        <v>0.19023884899999999</v>
      </c>
      <c r="I41" s="270">
        <v>0.19583153</v>
      </c>
      <c r="J41" s="270">
        <v>0.17819889799999999</v>
      </c>
      <c r="K41" s="270">
        <v>0.14998112699999999</v>
      </c>
      <c r="L41" s="270">
        <v>0.15497871199999999</v>
      </c>
      <c r="M41" s="270">
        <v>0.18020924599999999</v>
      </c>
      <c r="N41" s="270">
        <v>0.215879872</v>
      </c>
      <c r="O41" s="270">
        <v>0.236473455</v>
      </c>
      <c r="P41" s="270">
        <v>0.22285139100000001</v>
      </c>
      <c r="Q41" s="270">
        <v>0.25286334599999999</v>
      </c>
      <c r="R41" s="270">
        <v>0.238905962</v>
      </c>
      <c r="S41" s="270">
        <v>0.23529027299999999</v>
      </c>
      <c r="T41" s="270">
        <v>0.21452276000000001</v>
      </c>
      <c r="U41" s="270">
        <v>0.198075523</v>
      </c>
      <c r="V41" s="270">
        <v>0.18066607800000001</v>
      </c>
      <c r="W41" s="270">
        <v>0.151106459</v>
      </c>
      <c r="X41" s="270">
        <v>0.16007232399999999</v>
      </c>
      <c r="Y41" s="270">
        <v>0.17363790500000001</v>
      </c>
      <c r="Z41" s="270">
        <v>0.20797632199999999</v>
      </c>
      <c r="AA41" s="270">
        <v>0.24679647900000001</v>
      </c>
      <c r="AB41" s="270">
        <v>0.217825245</v>
      </c>
      <c r="AC41" s="270">
        <v>0.26967904199999998</v>
      </c>
      <c r="AD41" s="270">
        <v>0.27076974700000001</v>
      </c>
      <c r="AE41" s="270">
        <v>0.29835545499999999</v>
      </c>
      <c r="AF41" s="270">
        <v>0.27843413</v>
      </c>
      <c r="AG41" s="270">
        <v>0.244064112</v>
      </c>
      <c r="AH41" s="270">
        <v>0.20131173499999999</v>
      </c>
      <c r="AI41" s="270">
        <v>0.17566367999999999</v>
      </c>
      <c r="AJ41" s="270">
        <v>0.16844937199999999</v>
      </c>
      <c r="AK41" s="270">
        <v>0.189461928</v>
      </c>
      <c r="AL41" s="270">
        <v>0.206158437</v>
      </c>
      <c r="AM41" s="270">
        <v>0.23338325900000001</v>
      </c>
      <c r="AN41" s="270">
        <v>0.23281373</v>
      </c>
      <c r="AO41" s="270">
        <v>0.23662572600000001</v>
      </c>
      <c r="AP41" s="270">
        <v>0.250654398</v>
      </c>
      <c r="AQ41" s="270">
        <v>0.27750141099999998</v>
      </c>
      <c r="AR41" s="270">
        <v>0.254890114</v>
      </c>
      <c r="AS41" s="270">
        <v>0.218964204</v>
      </c>
      <c r="AT41" s="270">
        <v>0.19512596099999999</v>
      </c>
      <c r="AU41" s="270">
        <v>0.17018328199999999</v>
      </c>
      <c r="AV41" s="270">
        <v>0.17124466699999999</v>
      </c>
      <c r="AW41" s="270">
        <v>0.202201722</v>
      </c>
      <c r="AX41" s="270">
        <v>0.21634927700000001</v>
      </c>
      <c r="AY41" s="270">
        <v>0.22378778399999999</v>
      </c>
      <c r="AZ41" s="270">
        <v>0.200875163</v>
      </c>
      <c r="BA41" s="270">
        <v>0.23159654599999999</v>
      </c>
      <c r="BB41" s="270">
        <v>0.23179453899999999</v>
      </c>
      <c r="BC41" s="270">
        <v>0.27406870900000002</v>
      </c>
      <c r="BD41" s="270">
        <v>0.240134124</v>
      </c>
      <c r="BE41" s="270">
        <v>0.20888842699999999</v>
      </c>
      <c r="BF41" s="270">
        <v>0.18948699999999999</v>
      </c>
      <c r="BG41" s="270">
        <v>0.1891979</v>
      </c>
      <c r="BH41" s="270">
        <v>0.1803188</v>
      </c>
      <c r="BI41" s="356">
        <v>0.17953259999999999</v>
      </c>
      <c r="BJ41" s="356">
        <v>0.20202970000000001</v>
      </c>
      <c r="BK41" s="356">
        <v>0.22774179999999999</v>
      </c>
      <c r="BL41" s="356">
        <v>0.2294669</v>
      </c>
      <c r="BM41" s="356">
        <v>0.2301136</v>
      </c>
      <c r="BN41" s="356">
        <v>0.2283992</v>
      </c>
      <c r="BO41" s="356">
        <v>0.25606990000000002</v>
      </c>
      <c r="BP41" s="356">
        <v>0.2464171</v>
      </c>
      <c r="BQ41" s="356">
        <v>0.21970999999999999</v>
      </c>
      <c r="BR41" s="356">
        <v>0.19211130000000001</v>
      </c>
      <c r="BS41" s="356">
        <v>0.15747639999999999</v>
      </c>
      <c r="BT41" s="356">
        <v>0.16445860000000001</v>
      </c>
      <c r="BU41" s="356">
        <v>0.18363850000000001</v>
      </c>
      <c r="BV41" s="356">
        <v>0.2098237</v>
      </c>
    </row>
    <row r="42" spans="1:74" s="169" customFormat="1" ht="12" customHeight="1" x14ac:dyDescent="0.2">
      <c r="A42" s="576" t="s">
        <v>34</v>
      </c>
      <c r="B42" s="581" t="s">
        <v>1084</v>
      </c>
      <c r="C42" s="270">
        <v>2.1042431E-2</v>
      </c>
      <c r="D42" s="270">
        <v>2.5055211000000001E-2</v>
      </c>
      <c r="E42" s="270">
        <v>3.4916406999999997E-2</v>
      </c>
      <c r="F42" s="270">
        <v>3.9564977000000001E-2</v>
      </c>
      <c r="G42" s="270">
        <v>4.2523989999999998E-2</v>
      </c>
      <c r="H42" s="270">
        <v>4.3217245000000001E-2</v>
      </c>
      <c r="I42" s="270">
        <v>4.4947552000000002E-2</v>
      </c>
      <c r="J42" s="270">
        <v>4.5254746999999998E-2</v>
      </c>
      <c r="K42" s="270">
        <v>3.8965619E-2</v>
      </c>
      <c r="L42" s="270">
        <v>3.4283248000000002E-2</v>
      </c>
      <c r="M42" s="270">
        <v>2.9637780999999998E-2</v>
      </c>
      <c r="N42" s="270">
        <v>2.7211656000000001E-2</v>
      </c>
      <c r="O42" s="270">
        <v>2.6066234000000001E-2</v>
      </c>
      <c r="P42" s="270">
        <v>3.5123070999999999E-2</v>
      </c>
      <c r="Q42" s="270">
        <v>4.3390863000000002E-2</v>
      </c>
      <c r="R42" s="270">
        <v>4.8053146999999997E-2</v>
      </c>
      <c r="S42" s="270">
        <v>5.5308636000000001E-2</v>
      </c>
      <c r="T42" s="270">
        <v>5.6369560999999999E-2</v>
      </c>
      <c r="U42" s="270">
        <v>6.1634739000000001E-2</v>
      </c>
      <c r="V42" s="270">
        <v>6.1120666999999997E-2</v>
      </c>
      <c r="W42" s="270">
        <v>5.5435856999999998E-2</v>
      </c>
      <c r="X42" s="270">
        <v>4.9027335999999998E-2</v>
      </c>
      <c r="Y42" s="270">
        <v>4.1390575999999998E-2</v>
      </c>
      <c r="Z42" s="270">
        <v>3.7087482999999997E-2</v>
      </c>
      <c r="AA42" s="270">
        <v>3.3556784999999999E-2</v>
      </c>
      <c r="AB42" s="270">
        <v>4.0037806000000002E-2</v>
      </c>
      <c r="AC42" s="270">
        <v>6.2624878999999994E-2</v>
      </c>
      <c r="AD42" s="270">
        <v>6.9426646999999994E-2</v>
      </c>
      <c r="AE42" s="270">
        <v>8.1055203000000006E-2</v>
      </c>
      <c r="AF42" s="270">
        <v>8.6534519000000004E-2</v>
      </c>
      <c r="AG42" s="270">
        <v>8.3455457999999996E-2</v>
      </c>
      <c r="AH42" s="270">
        <v>7.9620843999999996E-2</v>
      </c>
      <c r="AI42" s="270">
        <v>7.3651663000000006E-2</v>
      </c>
      <c r="AJ42" s="270">
        <v>6.8139116999999999E-2</v>
      </c>
      <c r="AK42" s="270">
        <v>5.0016215000000003E-2</v>
      </c>
      <c r="AL42" s="270">
        <v>4.8768951999999997E-2</v>
      </c>
      <c r="AM42" s="270">
        <v>4.9374821999999999E-2</v>
      </c>
      <c r="AN42" s="270">
        <v>5.7478235000000003E-2</v>
      </c>
      <c r="AO42" s="270">
        <v>7.4960371999999997E-2</v>
      </c>
      <c r="AP42" s="270">
        <v>8.7990446999999999E-2</v>
      </c>
      <c r="AQ42" s="270">
        <v>9.8583845000000003E-2</v>
      </c>
      <c r="AR42" s="270">
        <v>0.105840242</v>
      </c>
      <c r="AS42" s="270">
        <v>9.8939870999999999E-2</v>
      </c>
      <c r="AT42" s="270">
        <v>9.7865825000000004E-2</v>
      </c>
      <c r="AU42" s="270">
        <v>8.9373964E-2</v>
      </c>
      <c r="AV42" s="270">
        <v>7.4838843000000002E-2</v>
      </c>
      <c r="AW42" s="270">
        <v>5.7793783000000001E-2</v>
      </c>
      <c r="AX42" s="270">
        <v>4.9178459000000001E-2</v>
      </c>
      <c r="AY42" s="270">
        <v>5.4545250000000003E-2</v>
      </c>
      <c r="AZ42" s="270">
        <v>5.8600759000000002E-2</v>
      </c>
      <c r="BA42" s="270">
        <v>8.7330587000000001E-2</v>
      </c>
      <c r="BB42" s="270">
        <v>9.9591964000000005E-2</v>
      </c>
      <c r="BC42" s="270">
        <v>0.10582095399999999</v>
      </c>
      <c r="BD42" s="270">
        <v>0.114869023</v>
      </c>
      <c r="BE42" s="270">
        <v>0.11689435300000001</v>
      </c>
      <c r="BF42" s="270">
        <v>0.1089828</v>
      </c>
      <c r="BG42" s="270">
        <v>9.6601099999999995E-2</v>
      </c>
      <c r="BH42" s="270">
        <v>8.5511599999999993E-2</v>
      </c>
      <c r="BI42" s="356">
        <v>6.7481899999999997E-2</v>
      </c>
      <c r="BJ42" s="356">
        <v>5.87612E-2</v>
      </c>
      <c r="BK42" s="356">
        <v>6.6062599999999999E-2</v>
      </c>
      <c r="BL42" s="356">
        <v>7.3679400000000006E-2</v>
      </c>
      <c r="BM42" s="356">
        <v>0.10340820000000001</v>
      </c>
      <c r="BN42" s="356">
        <v>0.1168251</v>
      </c>
      <c r="BO42" s="356">
        <v>0.1285483</v>
      </c>
      <c r="BP42" s="356">
        <v>0.13958709999999999</v>
      </c>
      <c r="BQ42" s="356">
        <v>0.14460509999999999</v>
      </c>
      <c r="BR42" s="356">
        <v>0.13941629999999999</v>
      </c>
      <c r="BS42" s="356">
        <v>0.1206916</v>
      </c>
      <c r="BT42" s="356">
        <v>0.10504380000000001</v>
      </c>
      <c r="BU42" s="356">
        <v>8.3465899999999996E-2</v>
      </c>
      <c r="BV42" s="356">
        <v>7.58075E-2</v>
      </c>
    </row>
    <row r="43" spans="1:74" s="169" customFormat="1" ht="12" customHeight="1" x14ac:dyDescent="0.2">
      <c r="A43" s="545" t="s">
        <v>37</v>
      </c>
      <c r="B43" s="581" t="s">
        <v>849</v>
      </c>
      <c r="C43" s="270">
        <v>4.3144665999999998E-2</v>
      </c>
      <c r="D43" s="270">
        <v>3.8435534E-2</v>
      </c>
      <c r="E43" s="270">
        <v>4.2830515999999999E-2</v>
      </c>
      <c r="F43" s="270">
        <v>4.1652399E-2</v>
      </c>
      <c r="G43" s="270">
        <v>4.2338995999999997E-2</v>
      </c>
      <c r="H43" s="270">
        <v>4.1985129000000003E-2</v>
      </c>
      <c r="I43" s="270">
        <v>4.5608195999999997E-2</v>
      </c>
      <c r="J43" s="270">
        <v>4.4070975999999998E-2</v>
      </c>
      <c r="K43" s="270">
        <v>4.1866759000000003E-2</v>
      </c>
      <c r="L43" s="270">
        <v>4.4542845999999997E-2</v>
      </c>
      <c r="M43" s="270">
        <v>4.5149569000000001E-2</v>
      </c>
      <c r="N43" s="270">
        <v>4.6745026000000002E-2</v>
      </c>
      <c r="O43" s="270">
        <v>4.2163866000000001E-2</v>
      </c>
      <c r="P43" s="270">
        <v>4.0467425000000001E-2</v>
      </c>
      <c r="Q43" s="270">
        <v>4.3543246000000001E-2</v>
      </c>
      <c r="R43" s="270">
        <v>4.2678010000000002E-2</v>
      </c>
      <c r="S43" s="270">
        <v>4.2939946E-2</v>
      </c>
      <c r="T43" s="270">
        <v>4.0066659999999997E-2</v>
      </c>
      <c r="U43" s="270">
        <v>4.1448486E-2</v>
      </c>
      <c r="V43" s="270">
        <v>4.1957915999999998E-2</v>
      </c>
      <c r="W43" s="270">
        <v>3.9306920000000002E-2</v>
      </c>
      <c r="X43" s="270">
        <v>4.0714316E-2</v>
      </c>
      <c r="Y43" s="270">
        <v>4.3322300000000001E-2</v>
      </c>
      <c r="Z43" s="270">
        <v>4.4609556000000002E-2</v>
      </c>
      <c r="AA43" s="270">
        <v>4.5030446000000002E-2</v>
      </c>
      <c r="AB43" s="270">
        <v>3.9598804000000001E-2</v>
      </c>
      <c r="AC43" s="270">
        <v>4.3432716000000003E-2</v>
      </c>
      <c r="AD43" s="270">
        <v>4.0686049000000002E-2</v>
      </c>
      <c r="AE43" s="270">
        <v>4.1480415999999999E-2</v>
      </c>
      <c r="AF43" s="270">
        <v>4.0063049000000003E-2</v>
      </c>
      <c r="AG43" s="270">
        <v>4.0844996000000001E-2</v>
      </c>
      <c r="AH43" s="270">
        <v>4.0914645999999999E-2</v>
      </c>
      <c r="AI43" s="270">
        <v>3.8102389E-2</v>
      </c>
      <c r="AJ43" s="270">
        <v>4.0373845999999998E-2</v>
      </c>
      <c r="AK43" s="270">
        <v>4.1537469E-2</v>
      </c>
      <c r="AL43" s="270">
        <v>4.3195075999999999E-2</v>
      </c>
      <c r="AM43" s="270">
        <v>4.3820576E-2</v>
      </c>
      <c r="AN43" s="270">
        <v>4.0712044000000003E-2</v>
      </c>
      <c r="AO43" s="270">
        <v>4.3942785999999998E-2</v>
      </c>
      <c r="AP43" s="270">
        <v>4.1318318999999999E-2</v>
      </c>
      <c r="AQ43" s="270">
        <v>4.0824166000000002E-2</v>
      </c>
      <c r="AR43" s="270">
        <v>3.9840388999999997E-2</v>
      </c>
      <c r="AS43" s="270">
        <v>3.9874086000000003E-2</v>
      </c>
      <c r="AT43" s="270">
        <v>4.0347415999999997E-2</v>
      </c>
      <c r="AU43" s="270">
        <v>3.6452979000000003E-2</v>
      </c>
      <c r="AV43" s="270">
        <v>4.1093306000000003E-2</v>
      </c>
      <c r="AW43" s="270">
        <v>4.1223159000000002E-2</v>
      </c>
      <c r="AX43" s="270">
        <v>4.2596316000000002E-2</v>
      </c>
      <c r="AY43" s="270">
        <v>4.1389075999999997E-2</v>
      </c>
      <c r="AZ43" s="270">
        <v>3.7372504000000001E-2</v>
      </c>
      <c r="BA43" s="270">
        <v>4.0755515999999999E-2</v>
      </c>
      <c r="BB43" s="270">
        <v>3.7549938999999997E-2</v>
      </c>
      <c r="BC43" s="270">
        <v>3.8065495999999997E-2</v>
      </c>
      <c r="BD43" s="270">
        <v>3.8320808999999997E-2</v>
      </c>
      <c r="BE43" s="270">
        <v>3.8596475999999998E-2</v>
      </c>
      <c r="BF43" s="270">
        <v>2.7619999999999999E-2</v>
      </c>
      <c r="BG43" s="270">
        <v>3.45175E-2</v>
      </c>
      <c r="BH43" s="270">
        <v>3.9651699999999998E-2</v>
      </c>
      <c r="BI43" s="356">
        <v>3.5600399999999997E-2</v>
      </c>
      <c r="BJ43" s="356">
        <v>3.7526200000000003E-2</v>
      </c>
      <c r="BK43" s="356">
        <v>3.5939400000000003E-2</v>
      </c>
      <c r="BL43" s="356">
        <v>3.2258200000000001E-2</v>
      </c>
      <c r="BM43" s="356">
        <v>3.5404400000000003E-2</v>
      </c>
      <c r="BN43" s="356">
        <v>3.3320700000000002E-2</v>
      </c>
      <c r="BO43" s="356">
        <v>3.5058199999999998E-2</v>
      </c>
      <c r="BP43" s="356">
        <v>3.51145E-2</v>
      </c>
      <c r="BQ43" s="356">
        <v>3.5468300000000001E-2</v>
      </c>
      <c r="BR43" s="356">
        <v>3.5495899999999997E-2</v>
      </c>
      <c r="BS43" s="356">
        <v>3.2907499999999999E-2</v>
      </c>
      <c r="BT43" s="356">
        <v>3.7189800000000002E-2</v>
      </c>
      <c r="BU43" s="356">
        <v>3.4251700000000003E-2</v>
      </c>
      <c r="BV43" s="356">
        <v>3.5994199999999997E-2</v>
      </c>
    </row>
    <row r="44" spans="1:74" s="169" customFormat="1" ht="12" customHeight="1" x14ac:dyDescent="0.2">
      <c r="A44" s="545" t="s">
        <v>36</v>
      </c>
      <c r="B44" s="581" t="s">
        <v>1079</v>
      </c>
      <c r="C44" s="270">
        <v>0.202233995</v>
      </c>
      <c r="D44" s="270">
        <v>0.18256122699999999</v>
      </c>
      <c r="E44" s="270">
        <v>0.19263851500000001</v>
      </c>
      <c r="F44" s="270">
        <v>0.18751021900000001</v>
      </c>
      <c r="G44" s="270">
        <v>0.19315940500000001</v>
      </c>
      <c r="H44" s="270">
        <v>0.19035674899999999</v>
      </c>
      <c r="I44" s="270">
        <v>0.19908566499999999</v>
      </c>
      <c r="J44" s="270">
        <v>0.19992180500000001</v>
      </c>
      <c r="K44" s="270">
        <v>0.18965758899999999</v>
      </c>
      <c r="L44" s="270">
        <v>0.187831575</v>
      </c>
      <c r="M44" s="270">
        <v>0.189320139</v>
      </c>
      <c r="N44" s="270">
        <v>0.19749159499999999</v>
      </c>
      <c r="O44" s="270">
        <v>0.19254216900000001</v>
      </c>
      <c r="P44" s="270">
        <v>0.181184549</v>
      </c>
      <c r="Q44" s="270">
        <v>0.18582997900000001</v>
      </c>
      <c r="R44" s="270">
        <v>0.17404186899999999</v>
      </c>
      <c r="S44" s="270">
        <v>0.18147001900000001</v>
      </c>
      <c r="T44" s="270">
        <v>0.18290584900000001</v>
      </c>
      <c r="U44" s="270">
        <v>0.18918794899999999</v>
      </c>
      <c r="V44" s="270">
        <v>0.190914639</v>
      </c>
      <c r="W44" s="270">
        <v>0.179581979</v>
      </c>
      <c r="X44" s="270">
        <v>0.18016985899999999</v>
      </c>
      <c r="Y44" s="270">
        <v>0.183332259</v>
      </c>
      <c r="Z44" s="270">
        <v>0.20860171899999999</v>
      </c>
      <c r="AA44" s="270">
        <v>0.196381852</v>
      </c>
      <c r="AB44" s="270">
        <v>0.17575179899999999</v>
      </c>
      <c r="AC44" s="270">
        <v>0.19421514200000001</v>
      </c>
      <c r="AD44" s="270">
        <v>0.18266917799999999</v>
      </c>
      <c r="AE44" s="270">
        <v>0.18757385200000001</v>
      </c>
      <c r="AF44" s="270">
        <v>0.18847003800000001</v>
      </c>
      <c r="AG44" s="270">
        <v>0.196931782</v>
      </c>
      <c r="AH44" s="270">
        <v>0.19894274200000001</v>
      </c>
      <c r="AI44" s="270">
        <v>0.183281888</v>
      </c>
      <c r="AJ44" s="270">
        <v>0.19033989200000001</v>
      </c>
      <c r="AK44" s="270">
        <v>0.190635468</v>
      </c>
      <c r="AL44" s="270">
        <v>0.200293952</v>
      </c>
      <c r="AM44" s="270">
        <v>0.202798281</v>
      </c>
      <c r="AN44" s="270">
        <v>0.18613049800000001</v>
      </c>
      <c r="AO44" s="270">
        <v>0.197999381</v>
      </c>
      <c r="AP44" s="270">
        <v>0.19017735699999999</v>
      </c>
      <c r="AQ44" s="270">
        <v>0.197684731</v>
      </c>
      <c r="AR44" s="270">
        <v>0.195962997</v>
      </c>
      <c r="AS44" s="270">
        <v>0.202737221</v>
      </c>
      <c r="AT44" s="270">
        <v>0.203280401</v>
      </c>
      <c r="AU44" s="270">
        <v>0.18963908700000001</v>
      </c>
      <c r="AV44" s="270">
        <v>0.196158521</v>
      </c>
      <c r="AW44" s="270">
        <v>0.192208987</v>
      </c>
      <c r="AX44" s="270">
        <v>0.20213102099999999</v>
      </c>
      <c r="AY44" s="270">
        <v>0.20296392999999999</v>
      </c>
      <c r="AZ44" s="270">
        <v>0.18249111600000001</v>
      </c>
      <c r="BA44" s="270">
        <v>0.19150676</v>
      </c>
      <c r="BB44" s="270">
        <v>0.18766950499999999</v>
      </c>
      <c r="BC44" s="270">
        <v>0.19377535000000001</v>
      </c>
      <c r="BD44" s="270">
        <v>0.18903598499999999</v>
      </c>
      <c r="BE44" s="270">
        <v>0.19687288</v>
      </c>
      <c r="BF44" s="270">
        <v>0.18641830000000001</v>
      </c>
      <c r="BG44" s="270">
        <v>0.17864969999999999</v>
      </c>
      <c r="BH44" s="270">
        <v>0.18563540000000001</v>
      </c>
      <c r="BI44" s="356">
        <v>0.17560519999999999</v>
      </c>
      <c r="BJ44" s="356">
        <v>0.1831035</v>
      </c>
      <c r="BK44" s="356">
        <v>0.1879778</v>
      </c>
      <c r="BL44" s="356">
        <v>0.16903589999999999</v>
      </c>
      <c r="BM44" s="356">
        <v>0.179344</v>
      </c>
      <c r="BN44" s="356">
        <v>0.17522989999999999</v>
      </c>
      <c r="BO44" s="356">
        <v>0.1832896</v>
      </c>
      <c r="BP44" s="356">
        <v>0.17875189999999999</v>
      </c>
      <c r="BQ44" s="356">
        <v>0.18902040000000001</v>
      </c>
      <c r="BR44" s="356">
        <v>0.1882105</v>
      </c>
      <c r="BS44" s="356">
        <v>0.1742756</v>
      </c>
      <c r="BT44" s="356">
        <v>0.18032329999999999</v>
      </c>
      <c r="BU44" s="356">
        <v>0.17106750000000001</v>
      </c>
      <c r="BV44" s="356">
        <v>0.17905699999999999</v>
      </c>
    </row>
    <row r="45" spans="1:74" s="169" customFormat="1" ht="12" customHeight="1" x14ac:dyDescent="0.2">
      <c r="A45" s="576" t="s">
        <v>103</v>
      </c>
      <c r="B45" s="581" t="s">
        <v>473</v>
      </c>
      <c r="C45" s="270">
        <v>0.14114795642</v>
      </c>
      <c r="D45" s="270">
        <v>0.13892428272999999</v>
      </c>
      <c r="E45" s="270">
        <v>0.14251520392</v>
      </c>
      <c r="F45" s="270">
        <v>0.1663484277</v>
      </c>
      <c r="G45" s="270">
        <v>0.15969395133</v>
      </c>
      <c r="H45" s="270">
        <v>0.12496374714</v>
      </c>
      <c r="I45" s="270">
        <v>0.12734931806999999</v>
      </c>
      <c r="J45" s="270">
        <v>0.12180090842000001</v>
      </c>
      <c r="K45" s="270">
        <v>0.13010209361</v>
      </c>
      <c r="L45" s="270">
        <v>0.15249174344999999</v>
      </c>
      <c r="M45" s="270">
        <v>0.18324081340000001</v>
      </c>
      <c r="N45" s="270">
        <v>0.18712703825999999</v>
      </c>
      <c r="O45" s="270">
        <v>0.17030163332000001</v>
      </c>
      <c r="P45" s="270">
        <v>0.18573338899</v>
      </c>
      <c r="Q45" s="270">
        <v>0.20236352217</v>
      </c>
      <c r="R45" s="270">
        <v>0.19184983360999999</v>
      </c>
      <c r="S45" s="270">
        <v>0.17385692727999999</v>
      </c>
      <c r="T45" s="270">
        <v>0.15038772320999999</v>
      </c>
      <c r="U45" s="270">
        <v>0.16253037604000001</v>
      </c>
      <c r="V45" s="270">
        <v>0.12535975307</v>
      </c>
      <c r="W45" s="270">
        <v>0.15131875582000001</v>
      </c>
      <c r="X45" s="270">
        <v>0.18757523056</v>
      </c>
      <c r="Y45" s="270">
        <v>0.1789883571</v>
      </c>
      <c r="Z45" s="270">
        <v>0.21346248437000001</v>
      </c>
      <c r="AA45" s="270">
        <v>0.18261600906</v>
      </c>
      <c r="AB45" s="270">
        <v>0.19512126071999999</v>
      </c>
      <c r="AC45" s="270">
        <v>0.23002887713</v>
      </c>
      <c r="AD45" s="270">
        <v>0.22655668509999999</v>
      </c>
      <c r="AE45" s="270">
        <v>0.20664246311000001</v>
      </c>
      <c r="AF45" s="270">
        <v>0.18233887124000001</v>
      </c>
      <c r="AG45" s="270">
        <v>0.14693044971999999</v>
      </c>
      <c r="AH45" s="270">
        <v>0.12540237788</v>
      </c>
      <c r="AI45" s="270">
        <v>0.16435824821</v>
      </c>
      <c r="AJ45" s="270">
        <v>0.23293174629999999</v>
      </c>
      <c r="AK45" s="270">
        <v>0.22165514449000001</v>
      </c>
      <c r="AL45" s="270">
        <v>0.22620149162</v>
      </c>
      <c r="AM45" s="270">
        <v>0.24722151827</v>
      </c>
      <c r="AN45" s="270">
        <v>0.22175730670999999</v>
      </c>
      <c r="AO45" s="270">
        <v>0.25108232447000001</v>
      </c>
      <c r="AP45" s="270">
        <v>0.24649124061</v>
      </c>
      <c r="AQ45" s="270">
        <v>0.2172215321</v>
      </c>
      <c r="AR45" s="270">
        <v>0.22436246441999999</v>
      </c>
      <c r="AS45" s="270">
        <v>0.14736255535000001</v>
      </c>
      <c r="AT45" s="270">
        <v>0.17974940575000001</v>
      </c>
      <c r="AU45" s="270">
        <v>0.16543394510000001</v>
      </c>
      <c r="AV45" s="270">
        <v>0.19459417832000001</v>
      </c>
      <c r="AW45" s="270">
        <v>0.20665489701</v>
      </c>
      <c r="AX45" s="270">
        <v>0.22847413065</v>
      </c>
      <c r="AY45" s="270">
        <v>0.23158959185</v>
      </c>
      <c r="AZ45" s="270">
        <v>0.21209499397000001</v>
      </c>
      <c r="BA45" s="270">
        <v>0.23961039852999999</v>
      </c>
      <c r="BB45" s="270">
        <v>0.27808198384999999</v>
      </c>
      <c r="BC45" s="270">
        <v>0.24364122904999999</v>
      </c>
      <c r="BD45" s="270">
        <v>0.21534292894000001</v>
      </c>
      <c r="BE45" s="270">
        <v>0.20680652490000001</v>
      </c>
      <c r="BF45" s="270">
        <v>0.18286996920000001</v>
      </c>
      <c r="BG45" s="270">
        <v>0.1944352</v>
      </c>
      <c r="BH45" s="270">
        <v>0.218643</v>
      </c>
      <c r="BI45" s="356">
        <v>0.2365814</v>
      </c>
      <c r="BJ45" s="356">
        <v>0.24604309999999999</v>
      </c>
      <c r="BK45" s="356">
        <v>0.26225569999999998</v>
      </c>
      <c r="BL45" s="356">
        <v>0.25650719999999999</v>
      </c>
      <c r="BM45" s="356">
        <v>0.2668508</v>
      </c>
      <c r="BN45" s="356">
        <v>0.3271096</v>
      </c>
      <c r="BO45" s="356">
        <v>0.27123999999999998</v>
      </c>
      <c r="BP45" s="356">
        <v>0.2333732</v>
      </c>
      <c r="BQ45" s="356">
        <v>0.22437470000000001</v>
      </c>
      <c r="BR45" s="356">
        <v>0.2195617</v>
      </c>
      <c r="BS45" s="356">
        <v>0.20284720000000001</v>
      </c>
      <c r="BT45" s="356">
        <v>0.26149840000000002</v>
      </c>
      <c r="BU45" s="356">
        <v>0.2541117</v>
      </c>
      <c r="BV45" s="356">
        <v>0.29925750000000001</v>
      </c>
    </row>
    <row r="46" spans="1:74" ht="12" customHeight="1" x14ac:dyDescent="0.2">
      <c r="A46" s="582" t="s">
        <v>26</v>
      </c>
      <c r="B46" s="583" t="s">
        <v>803</v>
      </c>
      <c r="C46" s="271">
        <v>0.81260381168999996</v>
      </c>
      <c r="D46" s="271">
        <v>0.76571406232000006</v>
      </c>
      <c r="E46" s="271">
        <v>0.83152305925000003</v>
      </c>
      <c r="F46" s="271">
        <v>0.83012406206</v>
      </c>
      <c r="G46" s="271">
        <v>0.82695175427000001</v>
      </c>
      <c r="H46" s="271">
        <v>0.79239487191000002</v>
      </c>
      <c r="I46" s="271">
        <v>0.81761791160999997</v>
      </c>
      <c r="J46" s="271">
        <v>0.79429782702999996</v>
      </c>
      <c r="K46" s="271">
        <v>0.74776996826999997</v>
      </c>
      <c r="L46" s="271">
        <v>0.77404599877000002</v>
      </c>
      <c r="M46" s="271">
        <v>0.82240811763999999</v>
      </c>
      <c r="N46" s="271">
        <v>0.87588892274999997</v>
      </c>
      <c r="O46" s="271">
        <v>0.85505524953000001</v>
      </c>
      <c r="P46" s="271">
        <v>0.85388729243000006</v>
      </c>
      <c r="Q46" s="271">
        <v>0.93058807833000001</v>
      </c>
      <c r="R46" s="271">
        <v>0.88289176410000003</v>
      </c>
      <c r="S46" s="271">
        <v>0.89671426477000005</v>
      </c>
      <c r="T46" s="271">
        <v>0.85046848417999998</v>
      </c>
      <c r="U46" s="271">
        <v>0.86850294174999998</v>
      </c>
      <c r="V46" s="271">
        <v>0.81926620336</v>
      </c>
      <c r="W46" s="271">
        <v>0.78553680611999999</v>
      </c>
      <c r="X46" s="271">
        <v>0.82796863311000002</v>
      </c>
      <c r="Y46" s="271">
        <v>0.83113955272999995</v>
      </c>
      <c r="Z46" s="271">
        <v>0.93094974920999995</v>
      </c>
      <c r="AA46" s="271">
        <v>0.90192346079999997</v>
      </c>
      <c r="AB46" s="271">
        <v>0.84924902392000001</v>
      </c>
      <c r="AC46" s="271">
        <v>1.0071031640000001</v>
      </c>
      <c r="AD46" s="271">
        <v>0.98970004571000003</v>
      </c>
      <c r="AE46" s="271">
        <v>1.0307519361999999</v>
      </c>
      <c r="AF46" s="271">
        <v>0.98809427246000003</v>
      </c>
      <c r="AG46" s="271">
        <v>0.92381434692999997</v>
      </c>
      <c r="AH46" s="271">
        <v>0.86625752017000002</v>
      </c>
      <c r="AI46" s="271">
        <v>0.83966974318999998</v>
      </c>
      <c r="AJ46" s="271">
        <v>0.91118362441</v>
      </c>
      <c r="AK46" s="271">
        <v>0.90227323880999999</v>
      </c>
      <c r="AL46" s="271">
        <v>0.93817285227000002</v>
      </c>
      <c r="AM46" s="271">
        <v>0.97882947071000004</v>
      </c>
      <c r="AN46" s="271">
        <v>0.91973827470000002</v>
      </c>
      <c r="AO46" s="271">
        <v>1.0094936399000001</v>
      </c>
      <c r="AP46" s="271">
        <v>1.0103877970999999</v>
      </c>
      <c r="AQ46" s="271">
        <v>1.0509190285000001</v>
      </c>
      <c r="AR46" s="271">
        <v>1.0298368150999999</v>
      </c>
      <c r="AS46" s="271">
        <v>0.92368246769999995</v>
      </c>
      <c r="AT46" s="271">
        <v>0.93836185903000002</v>
      </c>
      <c r="AU46" s="271">
        <v>0.84901059842000004</v>
      </c>
      <c r="AV46" s="271">
        <v>0.88794434688000001</v>
      </c>
      <c r="AW46" s="271">
        <v>0.90337674486999997</v>
      </c>
      <c r="AX46" s="271">
        <v>0.94454126633000002</v>
      </c>
      <c r="AY46" s="271">
        <v>0.94927569325000005</v>
      </c>
      <c r="AZ46" s="271">
        <v>0.87715302201000001</v>
      </c>
      <c r="BA46" s="271">
        <v>0.99654941502000005</v>
      </c>
      <c r="BB46" s="271">
        <v>1.0339517839000001</v>
      </c>
      <c r="BC46" s="271">
        <v>1.0719472783999999</v>
      </c>
      <c r="BD46" s="271">
        <v>1.0067860345999999</v>
      </c>
      <c r="BE46" s="271">
        <v>0.97807085858999998</v>
      </c>
      <c r="BF46" s="271">
        <v>0.91750359999999997</v>
      </c>
      <c r="BG46" s="271">
        <v>0.88759069999999995</v>
      </c>
      <c r="BH46" s="271">
        <v>0.91441240000000001</v>
      </c>
      <c r="BI46" s="354">
        <v>0.90389390000000003</v>
      </c>
      <c r="BJ46" s="354">
        <v>0.94588439999999996</v>
      </c>
      <c r="BK46" s="354">
        <v>0.9793596</v>
      </c>
      <c r="BL46" s="354">
        <v>0.95408490000000001</v>
      </c>
      <c r="BM46" s="354">
        <v>1.024853</v>
      </c>
      <c r="BN46" s="354">
        <v>1.082303</v>
      </c>
      <c r="BO46" s="354">
        <v>1.0878669999999999</v>
      </c>
      <c r="BP46" s="354">
        <v>1.047145</v>
      </c>
      <c r="BQ46" s="354">
        <v>1.022376</v>
      </c>
      <c r="BR46" s="354">
        <v>0.99180579999999996</v>
      </c>
      <c r="BS46" s="354">
        <v>0.88841749999999997</v>
      </c>
      <c r="BT46" s="354">
        <v>0.95667210000000003</v>
      </c>
      <c r="BU46" s="354">
        <v>0.93416589999999999</v>
      </c>
      <c r="BV46" s="354">
        <v>1.019601</v>
      </c>
    </row>
    <row r="47" spans="1:74" ht="12" customHeight="1" x14ac:dyDescent="0.2">
      <c r="A47" s="582"/>
      <c r="B47" s="584" t="s">
        <v>834</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8"/>
      <c r="BE47" s="688"/>
      <c r="BF47" s="688"/>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9"/>
      <c r="BE48" s="689"/>
      <c r="BF48" s="689"/>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
      <c r="A49" s="586"/>
      <c r="B49" s="587" t="s">
        <v>1085</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9"/>
      <c r="BE49" s="689"/>
      <c r="BF49" s="689"/>
      <c r="BG49" s="588"/>
      <c r="BH49" s="588"/>
      <c r="BI49" s="588"/>
      <c r="BJ49" s="588"/>
      <c r="BK49" s="588"/>
      <c r="BL49" s="588"/>
      <c r="BM49" s="588"/>
      <c r="BN49" s="588"/>
      <c r="BO49" s="588"/>
      <c r="BP49" s="588"/>
      <c r="BQ49" s="588"/>
      <c r="BR49" s="588"/>
      <c r="BS49" s="588"/>
      <c r="BT49" s="588"/>
      <c r="BU49" s="588"/>
      <c r="BV49" s="588"/>
    </row>
    <row r="50" spans="1:74" s="589" customFormat="1" ht="12.75" x14ac:dyDescent="0.2">
      <c r="A50" s="586"/>
      <c r="B50" s="587" t="s">
        <v>850</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9"/>
      <c r="BE50" s="689"/>
      <c r="BF50" s="689"/>
      <c r="BG50" s="588"/>
      <c r="BH50" s="588"/>
      <c r="BI50" s="588"/>
      <c r="BJ50" s="588"/>
      <c r="BK50" s="588"/>
      <c r="BL50" s="588"/>
      <c r="BM50" s="588"/>
      <c r="BN50" s="588"/>
      <c r="BO50" s="588"/>
      <c r="BP50" s="588"/>
      <c r="BQ50" s="588"/>
      <c r="BR50" s="588"/>
      <c r="BS50" s="588"/>
      <c r="BT50" s="588"/>
      <c r="BU50" s="588"/>
      <c r="BV50" s="588"/>
    </row>
    <row r="51" spans="1:74" s="589" customFormat="1" x14ac:dyDescent="0.2">
      <c r="A51" s="586"/>
      <c r="B51" s="590" t="s">
        <v>1086</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90"/>
      <c r="BE51" s="690"/>
      <c r="BF51" s="690"/>
      <c r="BG51" s="590"/>
      <c r="BH51" s="590"/>
      <c r="BI51" s="590"/>
      <c r="BJ51" s="590"/>
      <c r="BK51" s="590"/>
      <c r="BL51" s="590"/>
      <c r="BM51" s="590"/>
      <c r="BN51" s="590"/>
      <c r="BO51" s="590"/>
      <c r="BP51" s="590"/>
      <c r="BQ51" s="590"/>
      <c r="BR51" s="590"/>
      <c r="BS51" s="590"/>
      <c r="BT51" s="590"/>
      <c r="BU51" s="590"/>
      <c r="BV51" s="590"/>
    </row>
    <row r="52" spans="1:74" s="589" customFormat="1" ht="12.75" x14ac:dyDescent="0.2">
      <c r="A52" s="586"/>
      <c r="B52" s="587" t="s">
        <v>1087</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9"/>
      <c r="BE52" s="689"/>
      <c r="BF52" s="689"/>
      <c r="BG52" s="588"/>
      <c r="BH52" s="588"/>
      <c r="BI52" s="588"/>
      <c r="BJ52" s="588"/>
      <c r="BK52" s="588"/>
      <c r="BL52" s="588"/>
      <c r="BM52" s="588"/>
      <c r="BN52" s="588"/>
      <c r="BO52" s="588"/>
      <c r="BP52" s="588"/>
      <c r="BQ52" s="588"/>
      <c r="BR52" s="588"/>
      <c r="BS52" s="588"/>
      <c r="BT52" s="588"/>
      <c r="BU52" s="588"/>
      <c r="BV52" s="588"/>
    </row>
    <row r="53" spans="1:74" s="589" customFormat="1" ht="12.75" x14ac:dyDescent="0.2">
      <c r="A53" s="586"/>
      <c r="B53" s="859" t="s">
        <v>1088</v>
      </c>
      <c r="C53" s="803"/>
      <c r="D53" s="803"/>
      <c r="E53" s="803"/>
      <c r="F53" s="803"/>
      <c r="G53" s="803"/>
      <c r="H53" s="803"/>
      <c r="I53" s="803"/>
      <c r="J53" s="803"/>
      <c r="K53" s="803"/>
      <c r="L53" s="803"/>
      <c r="M53" s="803"/>
      <c r="N53" s="803"/>
      <c r="O53" s="803"/>
      <c r="P53" s="803"/>
      <c r="Q53" s="799"/>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9"/>
      <c r="BE53" s="689"/>
      <c r="BF53" s="689"/>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
      <c r="A54" s="586"/>
      <c r="B54" s="591" t="s">
        <v>373</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9"/>
      <c r="BE54" s="689"/>
      <c r="BF54" s="689"/>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
      <c r="A55" s="586"/>
      <c r="B55" s="592" t="s">
        <v>374</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9"/>
      <c r="BE55" s="689"/>
      <c r="BF55" s="689"/>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
      <c r="A56" s="586"/>
      <c r="B56" s="593" t="s">
        <v>863</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1"/>
      <c r="BE56" s="691"/>
      <c r="BF56" s="691"/>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
      <c r="A57" s="586"/>
      <c r="B57" s="811" t="s">
        <v>959</v>
      </c>
      <c r="C57" s="799"/>
      <c r="D57" s="799"/>
      <c r="E57" s="799"/>
      <c r="F57" s="799"/>
      <c r="G57" s="799"/>
      <c r="H57" s="799"/>
      <c r="I57" s="799"/>
      <c r="J57" s="799"/>
      <c r="K57" s="799"/>
      <c r="L57" s="799"/>
      <c r="M57" s="799"/>
      <c r="N57" s="799"/>
      <c r="O57" s="799"/>
      <c r="P57" s="799"/>
      <c r="Q57" s="799"/>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1"/>
      <c r="BE57" s="691"/>
      <c r="BF57" s="691"/>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H7" sqref="BH7:BH45"/>
    </sheetView>
  </sheetViews>
  <sheetFormatPr defaultColWidth="9.140625" defaultRowHeight="12" customHeight="1" x14ac:dyDescent="0.25"/>
  <cols>
    <col min="1" max="1" width="12.42578125" style="717" customWidth="1"/>
    <col min="2" max="2" width="26" style="717" customWidth="1"/>
    <col min="3" max="55" width="6.5703125" style="717" customWidth="1"/>
    <col min="56" max="58" width="6.5703125" style="735" customWidth="1"/>
    <col min="59" max="74" width="6.5703125" style="717" customWidth="1"/>
    <col min="75" max="16384" width="9.140625" style="717"/>
  </cols>
  <sheetData>
    <row r="1" spans="1:74" ht="12.75" customHeight="1" x14ac:dyDescent="0.25">
      <c r="A1" s="860" t="s">
        <v>817</v>
      </c>
      <c r="B1" s="720" t="s">
        <v>1089</v>
      </c>
      <c r="C1" s="718"/>
      <c r="D1" s="718"/>
      <c r="E1" s="718"/>
      <c r="F1" s="718"/>
      <c r="G1" s="718"/>
      <c r="H1" s="718"/>
      <c r="I1" s="718"/>
      <c r="J1" s="718"/>
      <c r="K1" s="718"/>
      <c r="L1" s="718"/>
      <c r="M1" s="718"/>
      <c r="N1" s="718"/>
      <c r="O1" s="718"/>
      <c r="P1" s="718"/>
      <c r="Q1" s="718"/>
    </row>
    <row r="2" spans="1:74" ht="12.75" customHeight="1" x14ac:dyDescent="0.25">
      <c r="A2" s="860"/>
      <c r="B2" s="719" t="str">
        <f>"U.S. Energy Information Administration  |  Short-Term Energy Outlook - "&amp;Dates!$D$1</f>
        <v>U.S. Energy Information Administration  |  Short-Term Energy Outlook - November 2019</v>
      </c>
      <c r="C2" s="718"/>
      <c r="D2" s="718"/>
      <c r="E2" s="718"/>
      <c r="F2" s="718"/>
      <c r="G2" s="718"/>
      <c r="H2" s="718"/>
      <c r="I2" s="718"/>
      <c r="J2" s="718"/>
      <c r="K2" s="718"/>
      <c r="L2" s="718"/>
      <c r="M2" s="718"/>
      <c r="N2" s="718"/>
      <c r="O2" s="718"/>
      <c r="P2" s="718"/>
      <c r="Q2" s="718"/>
    </row>
    <row r="3" spans="1:74" ht="12.75" customHeight="1" x14ac:dyDescent="0.25">
      <c r="A3" s="723"/>
      <c r="B3" s="724"/>
      <c r="C3" s="861">
        <f>Dates!D3</f>
        <v>2015</v>
      </c>
      <c r="D3" s="862"/>
      <c r="E3" s="862"/>
      <c r="F3" s="862"/>
      <c r="G3" s="862"/>
      <c r="H3" s="862"/>
      <c r="I3" s="862"/>
      <c r="J3" s="862"/>
      <c r="K3" s="862"/>
      <c r="L3" s="862"/>
      <c r="M3" s="862"/>
      <c r="N3" s="863"/>
      <c r="O3" s="861">
        <f>C3+1</f>
        <v>2016</v>
      </c>
      <c r="P3" s="862"/>
      <c r="Q3" s="862"/>
      <c r="R3" s="862"/>
      <c r="S3" s="862"/>
      <c r="T3" s="862"/>
      <c r="U3" s="862"/>
      <c r="V3" s="862"/>
      <c r="W3" s="862"/>
      <c r="X3" s="862"/>
      <c r="Y3" s="862"/>
      <c r="Z3" s="863"/>
      <c r="AA3" s="861">
        <f>O3+1</f>
        <v>2017</v>
      </c>
      <c r="AB3" s="862"/>
      <c r="AC3" s="862"/>
      <c r="AD3" s="862"/>
      <c r="AE3" s="862"/>
      <c r="AF3" s="862"/>
      <c r="AG3" s="862"/>
      <c r="AH3" s="862"/>
      <c r="AI3" s="862"/>
      <c r="AJ3" s="862"/>
      <c r="AK3" s="862"/>
      <c r="AL3" s="863"/>
      <c r="AM3" s="861">
        <f>AA3+1</f>
        <v>2018</v>
      </c>
      <c r="AN3" s="862"/>
      <c r="AO3" s="862"/>
      <c r="AP3" s="862"/>
      <c r="AQ3" s="862"/>
      <c r="AR3" s="862"/>
      <c r="AS3" s="862"/>
      <c r="AT3" s="862"/>
      <c r="AU3" s="862"/>
      <c r="AV3" s="862"/>
      <c r="AW3" s="862"/>
      <c r="AX3" s="863"/>
      <c r="AY3" s="861">
        <f>AM3+1</f>
        <v>2019</v>
      </c>
      <c r="AZ3" s="862"/>
      <c r="BA3" s="862"/>
      <c r="BB3" s="862"/>
      <c r="BC3" s="862"/>
      <c r="BD3" s="862"/>
      <c r="BE3" s="862"/>
      <c r="BF3" s="862"/>
      <c r="BG3" s="862"/>
      <c r="BH3" s="862"/>
      <c r="BI3" s="862"/>
      <c r="BJ3" s="863"/>
      <c r="BK3" s="861">
        <f>AY3+1</f>
        <v>2020</v>
      </c>
      <c r="BL3" s="862"/>
      <c r="BM3" s="862"/>
      <c r="BN3" s="862"/>
      <c r="BO3" s="862"/>
      <c r="BP3" s="862"/>
      <c r="BQ3" s="862"/>
      <c r="BR3" s="862"/>
      <c r="BS3" s="862"/>
      <c r="BT3" s="862"/>
      <c r="BU3" s="862"/>
      <c r="BV3" s="863"/>
    </row>
    <row r="4" spans="1:74" ht="12.75" customHeight="1" x14ac:dyDescent="0.25">
      <c r="A4" s="723"/>
      <c r="B4" s="725"/>
      <c r="C4" s="726" t="s">
        <v>485</v>
      </c>
      <c r="D4" s="726" t="s">
        <v>486</v>
      </c>
      <c r="E4" s="726" t="s">
        <v>487</v>
      </c>
      <c r="F4" s="726" t="s">
        <v>488</v>
      </c>
      <c r="G4" s="726" t="s">
        <v>489</v>
      </c>
      <c r="H4" s="726" t="s">
        <v>490</v>
      </c>
      <c r="I4" s="726" t="s">
        <v>491</v>
      </c>
      <c r="J4" s="726" t="s">
        <v>492</v>
      </c>
      <c r="K4" s="726" t="s">
        <v>493</v>
      </c>
      <c r="L4" s="726" t="s">
        <v>494</v>
      </c>
      <c r="M4" s="726" t="s">
        <v>495</v>
      </c>
      <c r="N4" s="726" t="s">
        <v>496</v>
      </c>
      <c r="O4" s="726" t="s">
        <v>485</v>
      </c>
      <c r="P4" s="726" t="s">
        <v>486</v>
      </c>
      <c r="Q4" s="726" t="s">
        <v>487</v>
      </c>
      <c r="R4" s="726" t="s">
        <v>488</v>
      </c>
      <c r="S4" s="726" t="s">
        <v>489</v>
      </c>
      <c r="T4" s="726" t="s">
        <v>490</v>
      </c>
      <c r="U4" s="726" t="s">
        <v>491</v>
      </c>
      <c r="V4" s="726" t="s">
        <v>492</v>
      </c>
      <c r="W4" s="726" t="s">
        <v>493</v>
      </c>
      <c r="X4" s="726" t="s">
        <v>494</v>
      </c>
      <c r="Y4" s="726" t="s">
        <v>495</v>
      </c>
      <c r="Z4" s="726" t="s">
        <v>496</v>
      </c>
      <c r="AA4" s="726" t="s">
        <v>485</v>
      </c>
      <c r="AB4" s="726" t="s">
        <v>486</v>
      </c>
      <c r="AC4" s="726" t="s">
        <v>487</v>
      </c>
      <c r="AD4" s="726" t="s">
        <v>488</v>
      </c>
      <c r="AE4" s="726" t="s">
        <v>489</v>
      </c>
      <c r="AF4" s="726" t="s">
        <v>490</v>
      </c>
      <c r="AG4" s="726" t="s">
        <v>491</v>
      </c>
      <c r="AH4" s="726" t="s">
        <v>492</v>
      </c>
      <c r="AI4" s="726" t="s">
        <v>493</v>
      </c>
      <c r="AJ4" s="726" t="s">
        <v>494</v>
      </c>
      <c r="AK4" s="726" t="s">
        <v>495</v>
      </c>
      <c r="AL4" s="726" t="s">
        <v>496</v>
      </c>
      <c r="AM4" s="726" t="s">
        <v>485</v>
      </c>
      <c r="AN4" s="726" t="s">
        <v>486</v>
      </c>
      <c r="AO4" s="726" t="s">
        <v>487</v>
      </c>
      <c r="AP4" s="726" t="s">
        <v>488</v>
      </c>
      <c r="AQ4" s="726" t="s">
        <v>489</v>
      </c>
      <c r="AR4" s="726" t="s">
        <v>490</v>
      </c>
      <c r="AS4" s="726" t="s">
        <v>491</v>
      </c>
      <c r="AT4" s="726" t="s">
        <v>492</v>
      </c>
      <c r="AU4" s="726" t="s">
        <v>493</v>
      </c>
      <c r="AV4" s="726" t="s">
        <v>494</v>
      </c>
      <c r="AW4" s="726" t="s">
        <v>495</v>
      </c>
      <c r="AX4" s="726" t="s">
        <v>496</v>
      </c>
      <c r="AY4" s="726" t="s">
        <v>485</v>
      </c>
      <c r="AZ4" s="726" t="s">
        <v>486</v>
      </c>
      <c r="BA4" s="726" t="s">
        <v>487</v>
      </c>
      <c r="BB4" s="726" t="s">
        <v>488</v>
      </c>
      <c r="BC4" s="726" t="s">
        <v>489</v>
      </c>
      <c r="BD4" s="726" t="s">
        <v>490</v>
      </c>
      <c r="BE4" s="726" t="s">
        <v>491</v>
      </c>
      <c r="BF4" s="726" t="s">
        <v>492</v>
      </c>
      <c r="BG4" s="726" t="s">
        <v>493</v>
      </c>
      <c r="BH4" s="726" t="s">
        <v>494</v>
      </c>
      <c r="BI4" s="726" t="s">
        <v>495</v>
      </c>
      <c r="BJ4" s="726" t="s">
        <v>496</v>
      </c>
      <c r="BK4" s="726" t="s">
        <v>485</v>
      </c>
      <c r="BL4" s="726" t="s">
        <v>486</v>
      </c>
      <c r="BM4" s="726" t="s">
        <v>487</v>
      </c>
      <c r="BN4" s="726" t="s">
        <v>488</v>
      </c>
      <c r="BO4" s="726" t="s">
        <v>489</v>
      </c>
      <c r="BP4" s="726" t="s">
        <v>490</v>
      </c>
      <c r="BQ4" s="726" t="s">
        <v>491</v>
      </c>
      <c r="BR4" s="726" t="s">
        <v>492</v>
      </c>
      <c r="BS4" s="726" t="s">
        <v>493</v>
      </c>
      <c r="BT4" s="726" t="s">
        <v>494</v>
      </c>
      <c r="BU4" s="726" t="s">
        <v>495</v>
      </c>
      <c r="BV4" s="726" t="s">
        <v>496</v>
      </c>
    </row>
    <row r="5" spans="1:74" ht="12" customHeight="1" x14ac:dyDescent="0.25">
      <c r="A5" s="723"/>
      <c r="B5" s="722" t="s">
        <v>1097</v>
      </c>
      <c r="C5" s="718"/>
      <c r="D5" s="718"/>
      <c r="E5" s="718"/>
      <c r="F5" s="718"/>
      <c r="G5" s="718"/>
      <c r="H5" s="718"/>
      <c r="I5" s="718"/>
      <c r="J5" s="718"/>
      <c r="K5" s="718"/>
      <c r="L5" s="718"/>
      <c r="M5" s="718"/>
      <c r="N5" s="718"/>
      <c r="O5" s="718"/>
      <c r="P5" s="718"/>
      <c r="Q5" s="718"/>
      <c r="BG5" s="735"/>
      <c r="BH5" s="735"/>
      <c r="BI5" s="735"/>
    </row>
    <row r="6" spans="1:74" ht="12" customHeight="1" x14ac:dyDescent="0.25">
      <c r="A6" s="723"/>
      <c r="B6" s="722" t="s">
        <v>1098</v>
      </c>
      <c r="C6" s="718"/>
      <c r="D6" s="718"/>
      <c r="E6" s="718"/>
      <c r="F6" s="718"/>
      <c r="G6" s="718"/>
      <c r="H6" s="718"/>
      <c r="I6" s="718"/>
      <c r="J6" s="718"/>
      <c r="K6" s="718"/>
      <c r="L6" s="718"/>
      <c r="M6" s="718"/>
      <c r="N6" s="718"/>
      <c r="O6" s="718"/>
      <c r="P6" s="718"/>
      <c r="Q6" s="718"/>
      <c r="BG6" s="735"/>
      <c r="BH6" s="735"/>
      <c r="BI6" s="735"/>
    </row>
    <row r="7" spans="1:74" ht="12" customHeight="1" x14ac:dyDescent="0.25">
      <c r="A7" s="723" t="s">
        <v>1090</v>
      </c>
      <c r="B7" s="721" t="s">
        <v>1099</v>
      </c>
      <c r="C7" s="733">
        <v>7299.2</v>
      </c>
      <c r="D7" s="733">
        <v>7305.6</v>
      </c>
      <c r="E7" s="733">
        <v>7309.8</v>
      </c>
      <c r="F7" s="733">
        <v>7307.7</v>
      </c>
      <c r="G7" s="733">
        <v>7307.7</v>
      </c>
      <c r="H7" s="733">
        <v>7315.7</v>
      </c>
      <c r="I7" s="733">
        <v>7344.7</v>
      </c>
      <c r="J7" s="733">
        <v>7344.7</v>
      </c>
      <c r="K7" s="733">
        <v>7303.5</v>
      </c>
      <c r="L7" s="733">
        <v>7303.5</v>
      </c>
      <c r="M7" s="733">
        <v>7250.6</v>
      </c>
      <c r="N7" s="733">
        <v>7242.6</v>
      </c>
      <c r="O7" s="733">
        <v>7408.5</v>
      </c>
      <c r="P7" s="733">
        <v>7408.5</v>
      </c>
      <c r="Q7" s="733">
        <v>7410</v>
      </c>
      <c r="R7" s="733">
        <v>7433.8</v>
      </c>
      <c r="S7" s="733">
        <v>7431.8</v>
      </c>
      <c r="T7" s="733">
        <v>7439.7</v>
      </c>
      <c r="U7" s="733">
        <v>7441.3</v>
      </c>
      <c r="V7" s="733">
        <v>7428.7</v>
      </c>
      <c r="W7" s="733">
        <v>7432.7</v>
      </c>
      <c r="X7" s="733">
        <v>7444.1</v>
      </c>
      <c r="Y7" s="733">
        <v>7463.5</v>
      </c>
      <c r="Z7" s="733">
        <v>7422.4</v>
      </c>
      <c r="AA7" s="733">
        <v>7226.6</v>
      </c>
      <c r="AB7" s="733">
        <v>7225</v>
      </c>
      <c r="AC7" s="733">
        <v>7233.4</v>
      </c>
      <c r="AD7" s="733">
        <v>7255.4</v>
      </c>
      <c r="AE7" s="733">
        <v>7254.4</v>
      </c>
      <c r="AF7" s="733">
        <v>7268.9</v>
      </c>
      <c r="AG7" s="733">
        <v>7325.6</v>
      </c>
      <c r="AH7" s="733">
        <v>7325.6</v>
      </c>
      <c r="AI7" s="733">
        <v>7325.6</v>
      </c>
      <c r="AJ7" s="733">
        <v>7325.6</v>
      </c>
      <c r="AK7" s="733">
        <v>7325.6</v>
      </c>
      <c r="AL7" s="733">
        <v>7313.4</v>
      </c>
      <c r="AM7" s="733">
        <v>7270.8</v>
      </c>
      <c r="AN7" s="733">
        <v>7248.4</v>
      </c>
      <c r="AO7" s="733">
        <v>7248.4</v>
      </c>
      <c r="AP7" s="733">
        <v>7248.4</v>
      </c>
      <c r="AQ7" s="733">
        <v>7246.4</v>
      </c>
      <c r="AR7" s="733">
        <v>7220.8</v>
      </c>
      <c r="AS7" s="733">
        <v>7213.7</v>
      </c>
      <c r="AT7" s="733">
        <v>7191.6</v>
      </c>
      <c r="AU7" s="733">
        <v>7191.6</v>
      </c>
      <c r="AV7" s="733">
        <v>7190.5</v>
      </c>
      <c r="AW7" s="733">
        <v>7133.1</v>
      </c>
      <c r="AX7" s="733">
        <v>7133.1</v>
      </c>
      <c r="AY7" s="733">
        <v>7086</v>
      </c>
      <c r="AZ7" s="733">
        <v>7086</v>
      </c>
      <c r="BA7" s="733">
        <v>6968.2</v>
      </c>
      <c r="BB7" s="733">
        <v>6968.2</v>
      </c>
      <c r="BC7" s="733">
        <v>6951.8</v>
      </c>
      <c r="BD7" s="733">
        <v>6934.3</v>
      </c>
      <c r="BE7" s="733">
        <v>6937.3</v>
      </c>
      <c r="BF7" s="733">
        <v>6930.4</v>
      </c>
      <c r="BG7" s="733">
        <v>6833.7</v>
      </c>
      <c r="BH7" s="733">
        <v>6949.7</v>
      </c>
      <c r="BI7" s="736">
        <v>6951.3</v>
      </c>
      <c r="BJ7" s="736">
        <v>6946.8</v>
      </c>
      <c r="BK7" s="736">
        <v>6945.9</v>
      </c>
      <c r="BL7" s="736">
        <v>6945.9</v>
      </c>
      <c r="BM7" s="736">
        <v>6945.9</v>
      </c>
      <c r="BN7" s="736">
        <v>6943.9</v>
      </c>
      <c r="BO7" s="736">
        <v>6943.9</v>
      </c>
      <c r="BP7" s="736">
        <v>6911.9</v>
      </c>
      <c r="BQ7" s="736">
        <v>6911.9</v>
      </c>
      <c r="BR7" s="736">
        <v>6911.9</v>
      </c>
      <c r="BS7" s="736">
        <v>6911.9</v>
      </c>
      <c r="BT7" s="736">
        <v>6912.7</v>
      </c>
      <c r="BU7" s="736">
        <v>6911.6</v>
      </c>
      <c r="BV7" s="736">
        <v>6955.6</v>
      </c>
    </row>
    <row r="8" spans="1:74" ht="12" customHeight="1" x14ac:dyDescent="0.25">
      <c r="A8" s="723" t="s">
        <v>1091</v>
      </c>
      <c r="B8" s="721" t="s">
        <v>1100</v>
      </c>
      <c r="C8" s="733">
        <v>4140.8999999999996</v>
      </c>
      <c r="D8" s="733">
        <v>4147.3</v>
      </c>
      <c r="E8" s="733">
        <v>4151.5</v>
      </c>
      <c r="F8" s="733">
        <v>4149.3999999999996</v>
      </c>
      <c r="G8" s="733">
        <v>4149.3999999999996</v>
      </c>
      <c r="H8" s="733">
        <v>4157.3999999999996</v>
      </c>
      <c r="I8" s="733">
        <v>4186.3999999999996</v>
      </c>
      <c r="J8" s="733">
        <v>4186.3999999999996</v>
      </c>
      <c r="K8" s="733">
        <v>4188.2</v>
      </c>
      <c r="L8" s="733">
        <v>4188.2</v>
      </c>
      <c r="M8" s="733">
        <v>4185.3</v>
      </c>
      <c r="N8" s="733">
        <v>4177.3</v>
      </c>
      <c r="O8" s="733">
        <v>4140.8999999999996</v>
      </c>
      <c r="P8" s="733">
        <v>4140.8999999999996</v>
      </c>
      <c r="Q8" s="733">
        <v>4142.3999999999996</v>
      </c>
      <c r="R8" s="733">
        <v>4166.2</v>
      </c>
      <c r="S8" s="733">
        <v>4164.2</v>
      </c>
      <c r="T8" s="733">
        <v>4172.1000000000004</v>
      </c>
      <c r="U8" s="733">
        <v>4173.7</v>
      </c>
      <c r="V8" s="733">
        <v>4179.1000000000004</v>
      </c>
      <c r="W8" s="733">
        <v>4183.1000000000004</v>
      </c>
      <c r="X8" s="733">
        <v>4187.3999999999996</v>
      </c>
      <c r="Y8" s="733">
        <v>4206.8</v>
      </c>
      <c r="Z8" s="733">
        <v>4206.8</v>
      </c>
      <c r="AA8" s="733">
        <v>4195.3</v>
      </c>
      <c r="AB8" s="733">
        <v>4193.7</v>
      </c>
      <c r="AC8" s="733">
        <v>4202.1000000000004</v>
      </c>
      <c r="AD8" s="733">
        <v>4224.1000000000004</v>
      </c>
      <c r="AE8" s="733">
        <v>4223.1000000000004</v>
      </c>
      <c r="AF8" s="733">
        <v>4237.6000000000004</v>
      </c>
      <c r="AG8" s="733">
        <v>4240.8</v>
      </c>
      <c r="AH8" s="733">
        <v>4240.8</v>
      </c>
      <c r="AI8" s="733">
        <v>4240.8</v>
      </c>
      <c r="AJ8" s="733">
        <v>4240.8</v>
      </c>
      <c r="AK8" s="733">
        <v>4240.8</v>
      </c>
      <c r="AL8" s="733">
        <v>4234.1000000000004</v>
      </c>
      <c r="AM8" s="733">
        <v>4232.1000000000004</v>
      </c>
      <c r="AN8" s="733">
        <v>4209.7</v>
      </c>
      <c r="AO8" s="733">
        <v>4209.7</v>
      </c>
      <c r="AP8" s="733">
        <v>4209.7</v>
      </c>
      <c r="AQ8" s="733">
        <v>4207.7</v>
      </c>
      <c r="AR8" s="733">
        <v>4182.1000000000004</v>
      </c>
      <c r="AS8" s="733">
        <v>4175</v>
      </c>
      <c r="AT8" s="733">
        <v>4171.3999999999996</v>
      </c>
      <c r="AU8" s="733">
        <v>4171.3999999999996</v>
      </c>
      <c r="AV8" s="733">
        <v>4170.3</v>
      </c>
      <c r="AW8" s="733">
        <v>4167.8999999999996</v>
      </c>
      <c r="AX8" s="733">
        <v>4167.8999999999996</v>
      </c>
      <c r="AY8" s="733">
        <v>4167.8999999999996</v>
      </c>
      <c r="AZ8" s="733">
        <v>4167.8999999999996</v>
      </c>
      <c r="BA8" s="733">
        <v>4133.1000000000004</v>
      </c>
      <c r="BB8" s="733">
        <v>4133.1000000000004</v>
      </c>
      <c r="BC8" s="733">
        <v>4131.7</v>
      </c>
      <c r="BD8" s="733">
        <v>4114.2</v>
      </c>
      <c r="BE8" s="733">
        <v>4117.2</v>
      </c>
      <c r="BF8" s="733">
        <v>4110.3</v>
      </c>
      <c r="BG8" s="733">
        <v>4102.8999999999996</v>
      </c>
      <c r="BH8" s="733">
        <v>4102.8999999999996</v>
      </c>
      <c r="BI8" s="736">
        <v>4104.5</v>
      </c>
      <c r="BJ8" s="736">
        <v>4100</v>
      </c>
      <c r="BK8" s="736">
        <v>4099.1000000000004</v>
      </c>
      <c r="BL8" s="736">
        <v>4099.1000000000004</v>
      </c>
      <c r="BM8" s="736">
        <v>4099.1000000000004</v>
      </c>
      <c r="BN8" s="736">
        <v>4097.1000000000004</v>
      </c>
      <c r="BO8" s="736">
        <v>4097.1000000000004</v>
      </c>
      <c r="BP8" s="736">
        <v>4065.1</v>
      </c>
      <c r="BQ8" s="736">
        <v>4065.1</v>
      </c>
      <c r="BR8" s="736">
        <v>4065.1</v>
      </c>
      <c r="BS8" s="736">
        <v>4065.1</v>
      </c>
      <c r="BT8" s="736">
        <v>4065.9</v>
      </c>
      <c r="BU8" s="736">
        <v>4064.8</v>
      </c>
      <c r="BV8" s="736">
        <v>4066.8</v>
      </c>
    </row>
    <row r="9" spans="1:74" ht="12" customHeight="1" x14ac:dyDescent="0.25">
      <c r="A9" s="723" t="s">
        <v>1092</v>
      </c>
      <c r="B9" s="721" t="s">
        <v>1101</v>
      </c>
      <c r="C9" s="733">
        <v>3158.3</v>
      </c>
      <c r="D9" s="733">
        <v>3158.3</v>
      </c>
      <c r="E9" s="733">
        <v>3158.3</v>
      </c>
      <c r="F9" s="733">
        <v>3158.3</v>
      </c>
      <c r="G9" s="733">
        <v>3158.3</v>
      </c>
      <c r="H9" s="733">
        <v>3158.3</v>
      </c>
      <c r="I9" s="733">
        <v>3158.3</v>
      </c>
      <c r="J9" s="733">
        <v>3158.3</v>
      </c>
      <c r="K9" s="733">
        <v>3115.3</v>
      </c>
      <c r="L9" s="733">
        <v>3115.3</v>
      </c>
      <c r="M9" s="733">
        <v>3065.3</v>
      </c>
      <c r="N9" s="733">
        <v>3065.3</v>
      </c>
      <c r="O9" s="733">
        <v>3267.6</v>
      </c>
      <c r="P9" s="733">
        <v>3267.6</v>
      </c>
      <c r="Q9" s="733">
        <v>3267.6</v>
      </c>
      <c r="R9" s="733">
        <v>3267.6</v>
      </c>
      <c r="S9" s="733">
        <v>3267.6</v>
      </c>
      <c r="T9" s="733">
        <v>3267.6</v>
      </c>
      <c r="U9" s="733">
        <v>3267.6</v>
      </c>
      <c r="V9" s="733">
        <v>3249.6</v>
      </c>
      <c r="W9" s="733">
        <v>3249.6</v>
      </c>
      <c r="X9" s="733">
        <v>3256.7</v>
      </c>
      <c r="Y9" s="733">
        <v>3256.7</v>
      </c>
      <c r="Z9" s="733">
        <v>3215.6</v>
      </c>
      <c r="AA9" s="733">
        <v>3031.3</v>
      </c>
      <c r="AB9" s="733">
        <v>3031.3</v>
      </c>
      <c r="AC9" s="733">
        <v>3031.3</v>
      </c>
      <c r="AD9" s="733">
        <v>3031.3</v>
      </c>
      <c r="AE9" s="733">
        <v>3031.3</v>
      </c>
      <c r="AF9" s="733">
        <v>3031.3</v>
      </c>
      <c r="AG9" s="733">
        <v>3084.8</v>
      </c>
      <c r="AH9" s="733">
        <v>3084.8</v>
      </c>
      <c r="AI9" s="733">
        <v>3084.8</v>
      </c>
      <c r="AJ9" s="733">
        <v>3084.8</v>
      </c>
      <c r="AK9" s="733">
        <v>3084.8</v>
      </c>
      <c r="AL9" s="733">
        <v>3079.3</v>
      </c>
      <c r="AM9" s="733">
        <v>3038.7</v>
      </c>
      <c r="AN9" s="733">
        <v>3038.7</v>
      </c>
      <c r="AO9" s="733">
        <v>3038.7</v>
      </c>
      <c r="AP9" s="733">
        <v>3038.7</v>
      </c>
      <c r="AQ9" s="733">
        <v>3038.7</v>
      </c>
      <c r="AR9" s="733">
        <v>3038.7</v>
      </c>
      <c r="AS9" s="733">
        <v>3038.7</v>
      </c>
      <c r="AT9" s="733">
        <v>3020.2</v>
      </c>
      <c r="AU9" s="733">
        <v>3020.2</v>
      </c>
      <c r="AV9" s="733">
        <v>3020.2</v>
      </c>
      <c r="AW9" s="733">
        <v>2965.2</v>
      </c>
      <c r="AX9" s="733">
        <v>2965.2</v>
      </c>
      <c r="AY9" s="733">
        <v>2918.1</v>
      </c>
      <c r="AZ9" s="733">
        <v>2918.1</v>
      </c>
      <c r="BA9" s="733">
        <v>2835.1</v>
      </c>
      <c r="BB9" s="733">
        <v>2835.1</v>
      </c>
      <c r="BC9" s="733">
        <v>2820.1</v>
      </c>
      <c r="BD9" s="733">
        <v>2820.1</v>
      </c>
      <c r="BE9" s="733">
        <v>2820.1</v>
      </c>
      <c r="BF9" s="733">
        <v>2820.1</v>
      </c>
      <c r="BG9" s="733">
        <v>2730.8</v>
      </c>
      <c r="BH9" s="733">
        <v>2846.8</v>
      </c>
      <c r="BI9" s="736">
        <v>2846.8</v>
      </c>
      <c r="BJ9" s="736">
        <v>2846.8</v>
      </c>
      <c r="BK9" s="736">
        <v>2846.8</v>
      </c>
      <c r="BL9" s="736">
        <v>2846.8</v>
      </c>
      <c r="BM9" s="736">
        <v>2846.8</v>
      </c>
      <c r="BN9" s="736">
        <v>2846.8</v>
      </c>
      <c r="BO9" s="736">
        <v>2846.8</v>
      </c>
      <c r="BP9" s="736">
        <v>2846.8</v>
      </c>
      <c r="BQ9" s="736">
        <v>2846.8</v>
      </c>
      <c r="BR9" s="736">
        <v>2846.8</v>
      </c>
      <c r="BS9" s="736">
        <v>2846.8</v>
      </c>
      <c r="BT9" s="736">
        <v>2846.8</v>
      </c>
      <c r="BU9" s="736">
        <v>2846.8</v>
      </c>
      <c r="BV9" s="736">
        <v>2888.8</v>
      </c>
    </row>
    <row r="10" spans="1:74" ht="12" customHeight="1" x14ac:dyDescent="0.25">
      <c r="A10" s="723" t="s">
        <v>1093</v>
      </c>
      <c r="B10" s="721" t="s">
        <v>1102</v>
      </c>
      <c r="C10" s="733">
        <v>79342.8</v>
      </c>
      <c r="D10" s="733">
        <v>79342.8</v>
      </c>
      <c r="E10" s="733">
        <v>79342.8</v>
      </c>
      <c r="F10" s="733">
        <v>79342.8</v>
      </c>
      <c r="G10" s="733">
        <v>79345.8</v>
      </c>
      <c r="H10" s="733">
        <v>79466.3</v>
      </c>
      <c r="I10" s="733">
        <v>79466.3</v>
      </c>
      <c r="J10" s="733">
        <v>79362.5</v>
      </c>
      <c r="K10" s="733">
        <v>79363.5</v>
      </c>
      <c r="L10" s="733">
        <v>79363.5</v>
      </c>
      <c r="M10" s="733">
        <v>79363.5</v>
      </c>
      <c r="N10" s="733">
        <v>79385.5</v>
      </c>
      <c r="O10" s="733">
        <v>79375.600000000006</v>
      </c>
      <c r="P10" s="733">
        <v>79432.600000000006</v>
      </c>
      <c r="Q10" s="733">
        <v>79461.899999999994</v>
      </c>
      <c r="R10" s="733">
        <v>79499.3</v>
      </c>
      <c r="S10" s="733">
        <v>79499.3</v>
      </c>
      <c r="T10" s="733">
        <v>79528.600000000006</v>
      </c>
      <c r="U10" s="733">
        <v>79653.5</v>
      </c>
      <c r="V10" s="733">
        <v>79549.7</v>
      </c>
      <c r="W10" s="733">
        <v>79549.7</v>
      </c>
      <c r="X10" s="733">
        <v>79556.2</v>
      </c>
      <c r="Y10" s="733">
        <v>79556.2</v>
      </c>
      <c r="Z10" s="733">
        <v>79556.2</v>
      </c>
      <c r="AA10" s="733">
        <v>79333.5</v>
      </c>
      <c r="AB10" s="733">
        <v>79333.5</v>
      </c>
      <c r="AC10" s="733">
        <v>79335.899999999994</v>
      </c>
      <c r="AD10" s="733">
        <v>79335.899999999994</v>
      </c>
      <c r="AE10" s="733">
        <v>79335.899999999994</v>
      </c>
      <c r="AF10" s="733">
        <v>79343.199999999997</v>
      </c>
      <c r="AG10" s="733">
        <v>79393.8</v>
      </c>
      <c r="AH10" s="733">
        <v>79437.3</v>
      </c>
      <c r="AI10" s="733">
        <v>79437.3</v>
      </c>
      <c r="AJ10" s="733">
        <v>79437.3</v>
      </c>
      <c r="AK10" s="733">
        <v>79434.3</v>
      </c>
      <c r="AL10" s="733">
        <v>79431.600000000006</v>
      </c>
      <c r="AM10" s="733">
        <v>79493.7</v>
      </c>
      <c r="AN10" s="733">
        <v>79505.7</v>
      </c>
      <c r="AO10" s="733">
        <v>79505.7</v>
      </c>
      <c r="AP10" s="733">
        <v>79505.7</v>
      </c>
      <c r="AQ10" s="733">
        <v>79466.7</v>
      </c>
      <c r="AR10" s="733">
        <v>79466.7</v>
      </c>
      <c r="AS10" s="733">
        <v>79464.5</v>
      </c>
      <c r="AT10" s="733">
        <v>79464.5</v>
      </c>
      <c r="AU10" s="733">
        <v>79464.5</v>
      </c>
      <c r="AV10" s="733">
        <v>79464.5</v>
      </c>
      <c r="AW10" s="733">
        <v>79586.5</v>
      </c>
      <c r="AX10" s="733">
        <v>79582.8</v>
      </c>
      <c r="AY10" s="733">
        <v>79577.899999999994</v>
      </c>
      <c r="AZ10" s="733">
        <v>79500.399999999994</v>
      </c>
      <c r="BA10" s="733">
        <v>79471.399999999994</v>
      </c>
      <c r="BB10" s="733">
        <v>79606.399999999994</v>
      </c>
      <c r="BC10" s="733">
        <v>79576.899999999994</v>
      </c>
      <c r="BD10" s="733">
        <v>79587</v>
      </c>
      <c r="BE10" s="733">
        <v>79586.399999999994</v>
      </c>
      <c r="BF10" s="733">
        <v>79488.100000000006</v>
      </c>
      <c r="BG10" s="733">
        <v>79445.399999999994</v>
      </c>
      <c r="BH10" s="733">
        <v>79475</v>
      </c>
      <c r="BI10" s="736">
        <v>79481.8</v>
      </c>
      <c r="BJ10" s="736">
        <v>79405.5</v>
      </c>
      <c r="BK10" s="736">
        <v>79389.600000000006</v>
      </c>
      <c r="BL10" s="736">
        <v>79435.399999999994</v>
      </c>
      <c r="BM10" s="736">
        <v>79563.199999999997</v>
      </c>
      <c r="BN10" s="736">
        <v>79565.399999999994</v>
      </c>
      <c r="BO10" s="736">
        <v>79573.399999999994</v>
      </c>
      <c r="BP10" s="736">
        <v>79579.3</v>
      </c>
      <c r="BQ10" s="736">
        <v>79690.3</v>
      </c>
      <c r="BR10" s="736">
        <v>79701.5</v>
      </c>
      <c r="BS10" s="736">
        <v>79694</v>
      </c>
      <c r="BT10" s="736">
        <v>79757.5</v>
      </c>
      <c r="BU10" s="736">
        <v>79757.5</v>
      </c>
      <c r="BV10" s="736">
        <v>79790</v>
      </c>
    </row>
    <row r="11" spans="1:74" ht="12" customHeight="1" x14ac:dyDescent="0.25">
      <c r="A11" s="723" t="s">
        <v>1094</v>
      </c>
      <c r="B11" s="721" t="s">
        <v>91</v>
      </c>
      <c r="C11" s="733">
        <v>2493.5</v>
      </c>
      <c r="D11" s="733">
        <v>2523.5</v>
      </c>
      <c r="E11" s="733">
        <v>2523.5</v>
      </c>
      <c r="F11" s="733">
        <v>2523.5</v>
      </c>
      <c r="G11" s="733">
        <v>2523.5</v>
      </c>
      <c r="H11" s="733">
        <v>2523.5</v>
      </c>
      <c r="I11" s="733">
        <v>2523.5</v>
      </c>
      <c r="J11" s="733">
        <v>2523.5</v>
      </c>
      <c r="K11" s="733">
        <v>2539.6999999999998</v>
      </c>
      <c r="L11" s="733">
        <v>2541.5</v>
      </c>
      <c r="M11" s="733">
        <v>2541.5</v>
      </c>
      <c r="N11" s="733">
        <v>2541.5</v>
      </c>
      <c r="O11" s="733">
        <v>2516.6</v>
      </c>
      <c r="P11" s="733">
        <v>2516.6</v>
      </c>
      <c r="Q11" s="733">
        <v>2516.6</v>
      </c>
      <c r="R11" s="733">
        <v>2516.6</v>
      </c>
      <c r="S11" s="733">
        <v>2516.6</v>
      </c>
      <c r="T11" s="733">
        <v>2516.6</v>
      </c>
      <c r="U11" s="733">
        <v>2516.6</v>
      </c>
      <c r="V11" s="733">
        <v>2516.6</v>
      </c>
      <c r="W11" s="733">
        <v>2516.6</v>
      </c>
      <c r="X11" s="733">
        <v>2516.6</v>
      </c>
      <c r="Y11" s="733">
        <v>2516.6</v>
      </c>
      <c r="Z11" s="733">
        <v>2516.6</v>
      </c>
      <c r="AA11" s="733">
        <v>2508.6</v>
      </c>
      <c r="AB11" s="733">
        <v>2508.6</v>
      </c>
      <c r="AC11" s="733">
        <v>2448.6</v>
      </c>
      <c r="AD11" s="733">
        <v>2448.6</v>
      </c>
      <c r="AE11" s="733">
        <v>2448.6</v>
      </c>
      <c r="AF11" s="733">
        <v>2448.6</v>
      </c>
      <c r="AG11" s="733">
        <v>2448.6</v>
      </c>
      <c r="AH11" s="733">
        <v>2448.6</v>
      </c>
      <c r="AI11" s="733">
        <v>2448.6</v>
      </c>
      <c r="AJ11" s="733">
        <v>2448.6</v>
      </c>
      <c r="AK11" s="733">
        <v>2448.6</v>
      </c>
      <c r="AL11" s="733">
        <v>2485.6</v>
      </c>
      <c r="AM11" s="733">
        <v>2403.5</v>
      </c>
      <c r="AN11" s="733">
        <v>2403.5</v>
      </c>
      <c r="AO11" s="733">
        <v>2392.1999999999998</v>
      </c>
      <c r="AP11" s="733">
        <v>2392.1999999999998</v>
      </c>
      <c r="AQ11" s="733">
        <v>2392.1999999999998</v>
      </c>
      <c r="AR11" s="733">
        <v>2392.1999999999998</v>
      </c>
      <c r="AS11" s="733">
        <v>2392.1999999999998</v>
      </c>
      <c r="AT11" s="733">
        <v>2392.1999999999998</v>
      </c>
      <c r="AU11" s="733">
        <v>2392.1999999999998</v>
      </c>
      <c r="AV11" s="733">
        <v>2398.6</v>
      </c>
      <c r="AW11" s="733">
        <v>2398.6</v>
      </c>
      <c r="AX11" s="733">
        <v>2401.3000000000002</v>
      </c>
      <c r="AY11" s="733">
        <v>2397.6</v>
      </c>
      <c r="AZ11" s="733">
        <v>2397.6</v>
      </c>
      <c r="BA11" s="733">
        <v>2397.6</v>
      </c>
      <c r="BB11" s="733">
        <v>2354.4</v>
      </c>
      <c r="BC11" s="733">
        <v>2405.5</v>
      </c>
      <c r="BD11" s="733">
        <v>2405.5</v>
      </c>
      <c r="BE11" s="733">
        <v>2405.5</v>
      </c>
      <c r="BF11" s="733">
        <v>2405.5</v>
      </c>
      <c r="BG11" s="733">
        <v>2405.5</v>
      </c>
      <c r="BH11" s="733">
        <v>2405.5</v>
      </c>
      <c r="BI11" s="736">
        <v>2405.5</v>
      </c>
      <c r="BJ11" s="736">
        <v>2405.5</v>
      </c>
      <c r="BK11" s="736">
        <v>2405.5</v>
      </c>
      <c r="BL11" s="736">
        <v>2405.5</v>
      </c>
      <c r="BM11" s="736">
        <v>2405.5</v>
      </c>
      <c r="BN11" s="736">
        <v>2405.5</v>
      </c>
      <c r="BO11" s="736">
        <v>2405.5</v>
      </c>
      <c r="BP11" s="736">
        <v>2405.5</v>
      </c>
      <c r="BQ11" s="736">
        <v>2405.5</v>
      </c>
      <c r="BR11" s="736">
        <v>2405.5</v>
      </c>
      <c r="BS11" s="736">
        <v>2495.4</v>
      </c>
      <c r="BT11" s="736">
        <v>2495.4</v>
      </c>
      <c r="BU11" s="736">
        <v>2495.4</v>
      </c>
      <c r="BV11" s="736">
        <v>2520.4</v>
      </c>
    </row>
    <row r="12" spans="1:74" ht="12" customHeight="1" x14ac:dyDescent="0.25">
      <c r="A12" s="723" t="s">
        <v>1095</v>
      </c>
      <c r="B12" s="721" t="s">
        <v>1103</v>
      </c>
      <c r="C12" s="733">
        <v>10324.5</v>
      </c>
      <c r="D12" s="733">
        <v>10478.299999999999</v>
      </c>
      <c r="E12" s="733">
        <v>10523.9</v>
      </c>
      <c r="F12" s="733">
        <v>10590.2</v>
      </c>
      <c r="G12" s="733">
        <v>10783.9</v>
      </c>
      <c r="H12" s="733">
        <v>11054.8</v>
      </c>
      <c r="I12" s="733">
        <v>11130.7</v>
      </c>
      <c r="J12" s="733">
        <v>11361.3</v>
      </c>
      <c r="K12" s="733">
        <v>11465.1</v>
      </c>
      <c r="L12" s="733">
        <v>11571.6</v>
      </c>
      <c r="M12" s="733">
        <v>12003.6</v>
      </c>
      <c r="N12" s="733">
        <v>13374.2</v>
      </c>
      <c r="O12" s="733">
        <v>13922.1</v>
      </c>
      <c r="P12" s="733">
        <v>14066.8</v>
      </c>
      <c r="Q12" s="733">
        <v>14273.6</v>
      </c>
      <c r="R12" s="733">
        <v>14747.7</v>
      </c>
      <c r="S12" s="733">
        <v>14862.5</v>
      </c>
      <c r="T12" s="733">
        <v>15076.5</v>
      </c>
      <c r="U12" s="733">
        <v>15807.6</v>
      </c>
      <c r="V12" s="733">
        <v>16742.3</v>
      </c>
      <c r="W12" s="733">
        <v>17508.5</v>
      </c>
      <c r="X12" s="733">
        <v>17918.3</v>
      </c>
      <c r="Y12" s="733">
        <v>18633.099999999999</v>
      </c>
      <c r="Z12" s="733">
        <v>21625.5</v>
      </c>
      <c r="AA12" s="733">
        <v>22017.8</v>
      </c>
      <c r="AB12" s="733">
        <v>22205.7</v>
      </c>
      <c r="AC12" s="733">
        <v>22590.799999999999</v>
      </c>
      <c r="AD12" s="733">
        <v>23113.5</v>
      </c>
      <c r="AE12" s="733">
        <v>23415</v>
      </c>
      <c r="AF12" s="733">
        <v>23624.1</v>
      </c>
      <c r="AG12" s="733">
        <v>23736.799999999999</v>
      </c>
      <c r="AH12" s="733">
        <v>23928.1</v>
      </c>
      <c r="AI12" s="733">
        <v>24134.3</v>
      </c>
      <c r="AJ12" s="733">
        <v>24466.799999999999</v>
      </c>
      <c r="AK12" s="733">
        <v>25020.3</v>
      </c>
      <c r="AL12" s="733">
        <v>26432.1</v>
      </c>
      <c r="AM12" s="733">
        <v>27386.9</v>
      </c>
      <c r="AN12" s="733">
        <v>27486.1</v>
      </c>
      <c r="AO12" s="733">
        <v>28010.6</v>
      </c>
      <c r="AP12" s="733">
        <v>28279</v>
      </c>
      <c r="AQ12" s="733">
        <v>28706.1</v>
      </c>
      <c r="AR12" s="733">
        <v>28868.400000000001</v>
      </c>
      <c r="AS12" s="733">
        <v>29006.799999999999</v>
      </c>
      <c r="AT12" s="733">
        <v>29085.7</v>
      </c>
      <c r="AU12" s="733">
        <v>29398.7</v>
      </c>
      <c r="AV12" s="733">
        <v>29568.5</v>
      </c>
      <c r="AW12" s="733">
        <v>30100.400000000001</v>
      </c>
      <c r="AX12" s="733">
        <v>31530.5</v>
      </c>
      <c r="AY12" s="733">
        <v>32194.2</v>
      </c>
      <c r="AZ12" s="733">
        <v>32393</v>
      </c>
      <c r="BA12" s="733">
        <v>32609.8</v>
      </c>
      <c r="BB12" s="733">
        <v>32696.799999999999</v>
      </c>
      <c r="BC12" s="733">
        <v>32759</v>
      </c>
      <c r="BD12" s="733">
        <v>33068.800000000003</v>
      </c>
      <c r="BE12" s="733">
        <v>33291.4</v>
      </c>
      <c r="BF12" s="733">
        <v>33491.699999999997</v>
      </c>
      <c r="BG12" s="733">
        <v>34497.300000000003</v>
      </c>
      <c r="BH12" s="733">
        <v>34968.1</v>
      </c>
      <c r="BI12" s="736">
        <v>35288</v>
      </c>
      <c r="BJ12" s="736">
        <v>37471.4</v>
      </c>
      <c r="BK12" s="736">
        <v>38559.699999999997</v>
      </c>
      <c r="BL12" s="736">
        <v>38595.699999999997</v>
      </c>
      <c r="BM12" s="736">
        <v>39089.699999999997</v>
      </c>
      <c r="BN12" s="736">
        <v>39621.800000000003</v>
      </c>
      <c r="BO12" s="736">
        <v>39927.699999999997</v>
      </c>
      <c r="BP12" s="736">
        <v>41791.300000000003</v>
      </c>
      <c r="BQ12" s="736">
        <v>42347.3</v>
      </c>
      <c r="BR12" s="736">
        <v>42417.7</v>
      </c>
      <c r="BS12" s="736">
        <v>43070.5</v>
      </c>
      <c r="BT12" s="736">
        <v>43923.5</v>
      </c>
      <c r="BU12" s="736">
        <v>44627.4</v>
      </c>
      <c r="BV12" s="736">
        <v>50043.7</v>
      </c>
    </row>
    <row r="13" spans="1:74" ht="12" customHeight="1" x14ac:dyDescent="0.25">
      <c r="A13" s="723" t="s">
        <v>1096</v>
      </c>
      <c r="B13" s="721" t="s">
        <v>92</v>
      </c>
      <c r="C13" s="733">
        <v>65129.8</v>
      </c>
      <c r="D13" s="733">
        <v>65129.8</v>
      </c>
      <c r="E13" s="733">
        <v>65227.8</v>
      </c>
      <c r="F13" s="733">
        <v>66253.7</v>
      </c>
      <c r="G13" s="733">
        <v>66533.7</v>
      </c>
      <c r="H13" s="733">
        <v>66798.600000000006</v>
      </c>
      <c r="I13" s="733">
        <v>67101.2</v>
      </c>
      <c r="J13" s="733">
        <v>68694.8</v>
      </c>
      <c r="K13" s="733">
        <v>69003.3</v>
      </c>
      <c r="L13" s="733">
        <v>69888.2</v>
      </c>
      <c r="M13" s="733">
        <v>70128</v>
      </c>
      <c r="N13" s="733">
        <v>72486.3</v>
      </c>
      <c r="O13" s="733">
        <v>72948.2</v>
      </c>
      <c r="P13" s="733">
        <v>72948.2</v>
      </c>
      <c r="Q13" s="733">
        <v>73306.8</v>
      </c>
      <c r="R13" s="733">
        <v>73469.100000000006</v>
      </c>
      <c r="S13" s="733">
        <v>73742.899999999994</v>
      </c>
      <c r="T13" s="733">
        <v>74163.3</v>
      </c>
      <c r="U13" s="733">
        <v>74604.899999999994</v>
      </c>
      <c r="V13" s="733">
        <v>74608.3</v>
      </c>
      <c r="W13" s="733">
        <v>74698.8</v>
      </c>
      <c r="X13" s="733">
        <v>75331.7</v>
      </c>
      <c r="Y13" s="733">
        <v>76208.600000000006</v>
      </c>
      <c r="Z13" s="733">
        <v>81336.399999999994</v>
      </c>
      <c r="AA13" s="733">
        <v>81592.3</v>
      </c>
      <c r="AB13" s="733">
        <v>81841.399999999994</v>
      </c>
      <c r="AC13" s="733">
        <v>82919.199999999997</v>
      </c>
      <c r="AD13" s="733">
        <v>83070.399999999994</v>
      </c>
      <c r="AE13" s="733">
        <v>83222.899999999994</v>
      </c>
      <c r="AF13" s="733">
        <v>83378</v>
      </c>
      <c r="AG13" s="733">
        <v>83860</v>
      </c>
      <c r="AH13" s="733">
        <v>83860</v>
      </c>
      <c r="AI13" s="733">
        <v>84109.2</v>
      </c>
      <c r="AJ13" s="733">
        <v>84358.2</v>
      </c>
      <c r="AK13" s="733">
        <v>85322.1</v>
      </c>
      <c r="AL13" s="733">
        <v>87488.4</v>
      </c>
      <c r="AM13" s="733">
        <v>88418.8</v>
      </c>
      <c r="AN13" s="733">
        <v>88643.3</v>
      </c>
      <c r="AO13" s="733">
        <v>88643.3</v>
      </c>
      <c r="AP13" s="733">
        <v>88943.3</v>
      </c>
      <c r="AQ13" s="733">
        <v>88943.3</v>
      </c>
      <c r="AR13" s="733">
        <v>89092.3</v>
      </c>
      <c r="AS13" s="733">
        <v>89249.2</v>
      </c>
      <c r="AT13" s="733">
        <v>89331.199999999997</v>
      </c>
      <c r="AU13" s="733">
        <v>89801.2</v>
      </c>
      <c r="AV13" s="733">
        <v>90138.5</v>
      </c>
      <c r="AW13" s="733">
        <v>90389.8</v>
      </c>
      <c r="AX13" s="733">
        <v>94273.4</v>
      </c>
      <c r="AY13" s="733">
        <v>95196.2</v>
      </c>
      <c r="AZ13" s="733">
        <v>95662.2</v>
      </c>
      <c r="BA13" s="733">
        <v>96441.8</v>
      </c>
      <c r="BB13" s="733">
        <v>96519.8</v>
      </c>
      <c r="BC13" s="733">
        <v>96749.3</v>
      </c>
      <c r="BD13" s="733">
        <v>97993.4</v>
      </c>
      <c r="BE13" s="733">
        <v>98269</v>
      </c>
      <c r="BF13" s="733">
        <v>98836.2</v>
      </c>
      <c r="BG13" s="733">
        <v>100101.4</v>
      </c>
      <c r="BH13" s="733">
        <v>100375.9</v>
      </c>
      <c r="BI13" s="736">
        <v>101204.3</v>
      </c>
      <c r="BJ13" s="736">
        <v>106432.9</v>
      </c>
      <c r="BK13" s="736">
        <v>107119.3</v>
      </c>
      <c r="BL13" s="736">
        <v>107378.8</v>
      </c>
      <c r="BM13" s="736">
        <v>108041.8</v>
      </c>
      <c r="BN13" s="736">
        <v>108796</v>
      </c>
      <c r="BO13" s="736">
        <v>109046</v>
      </c>
      <c r="BP13" s="736">
        <v>109246</v>
      </c>
      <c r="BQ13" s="736">
        <v>109513.8</v>
      </c>
      <c r="BR13" s="736">
        <v>109513.8</v>
      </c>
      <c r="BS13" s="736">
        <v>111134.3</v>
      </c>
      <c r="BT13" s="736">
        <v>112524.3</v>
      </c>
      <c r="BU13" s="736">
        <v>113680.5</v>
      </c>
      <c r="BV13" s="736">
        <v>122403.7</v>
      </c>
    </row>
    <row r="14" spans="1:74" ht="12" customHeight="1" x14ac:dyDescent="0.25">
      <c r="A14" s="723"/>
      <c r="B14" s="722" t="s">
        <v>1104</v>
      </c>
      <c r="C14" s="722"/>
      <c r="D14" s="722"/>
      <c r="E14" s="722"/>
      <c r="F14" s="722"/>
      <c r="G14" s="722"/>
      <c r="H14" s="722"/>
      <c r="I14" s="722"/>
      <c r="J14" s="722"/>
      <c r="K14" s="722"/>
      <c r="L14" s="722"/>
      <c r="M14" s="722"/>
      <c r="N14" s="722"/>
      <c r="O14" s="722"/>
      <c r="P14" s="722"/>
      <c r="Q14" s="722"/>
      <c r="R14" s="722"/>
      <c r="S14" s="722"/>
      <c r="T14" s="722"/>
      <c r="U14" s="722"/>
      <c r="V14" s="722"/>
      <c r="W14" s="722"/>
      <c r="X14" s="722"/>
      <c r="Y14" s="722"/>
      <c r="Z14" s="722"/>
      <c r="AA14" s="722"/>
      <c r="AB14" s="722"/>
      <c r="AC14" s="722"/>
      <c r="AD14" s="722"/>
      <c r="AE14" s="722"/>
      <c r="AF14" s="722"/>
      <c r="AG14" s="722"/>
      <c r="AH14" s="722"/>
      <c r="AI14" s="722"/>
      <c r="AJ14" s="722"/>
      <c r="AK14" s="722"/>
      <c r="AL14" s="722"/>
      <c r="AM14" s="722"/>
      <c r="AN14" s="722"/>
      <c r="AO14" s="722"/>
      <c r="AP14" s="722"/>
      <c r="AQ14" s="722"/>
      <c r="AR14" s="722"/>
      <c r="AS14" s="722"/>
      <c r="AT14" s="722"/>
      <c r="AU14" s="722"/>
      <c r="AV14" s="722"/>
      <c r="AW14" s="722"/>
      <c r="AX14" s="722"/>
      <c r="AY14" s="722"/>
      <c r="AZ14" s="722"/>
      <c r="BA14" s="722"/>
      <c r="BB14" s="722"/>
      <c r="BC14" s="722"/>
      <c r="BD14" s="722"/>
      <c r="BE14" s="722"/>
      <c r="BF14" s="722"/>
      <c r="BG14" s="722"/>
      <c r="BH14" s="722"/>
      <c r="BI14" s="737"/>
      <c r="BJ14" s="737"/>
      <c r="BK14" s="737"/>
      <c r="BL14" s="737"/>
      <c r="BM14" s="737"/>
      <c r="BN14" s="737"/>
      <c r="BO14" s="737"/>
      <c r="BP14" s="737"/>
      <c r="BQ14" s="737"/>
      <c r="BR14" s="737"/>
      <c r="BS14" s="737"/>
      <c r="BT14" s="737"/>
      <c r="BU14" s="737"/>
      <c r="BV14" s="737"/>
    </row>
    <row r="15" spans="1:74" ht="12" customHeight="1" x14ac:dyDescent="0.25">
      <c r="A15" s="723" t="s">
        <v>1105</v>
      </c>
      <c r="B15" s="721" t="s">
        <v>1099</v>
      </c>
      <c r="C15" s="733">
        <v>6806.6</v>
      </c>
      <c r="D15" s="733">
        <v>6806.6</v>
      </c>
      <c r="E15" s="733">
        <v>6806.6</v>
      </c>
      <c r="F15" s="733">
        <v>6830.4</v>
      </c>
      <c r="G15" s="733">
        <v>6830.4</v>
      </c>
      <c r="H15" s="733">
        <v>6829.6</v>
      </c>
      <c r="I15" s="733">
        <v>6829.6</v>
      </c>
      <c r="J15" s="733">
        <v>6856.5</v>
      </c>
      <c r="K15" s="733">
        <v>6859.3</v>
      </c>
      <c r="L15" s="733">
        <v>6876.3</v>
      </c>
      <c r="M15" s="733">
        <v>6871.8</v>
      </c>
      <c r="N15" s="733">
        <v>6850.8</v>
      </c>
      <c r="O15" s="733">
        <v>6727.6</v>
      </c>
      <c r="P15" s="733">
        <v>6726.2</v>
      </c>
      <c r="Q15" s="733">
        <v>6717.3</v>
      </c>
      <c r="R15" s="733">
        <v>6714.3</v>
      </c>
      <c r="S15" s="733">
        <v>6714</v>
      </c>
      <c r="T15" s="733">
        <v>6713.6</v>
      </c>
      <c r="U15" s="733">
        <v>6713.4</v>
      </c>
      <c r="V15" s="733">
        <v>6712</v>
      </c>
      <c r="W15" s="733">
        <v>6712</v>
      </c>
      <c r="X15" s="733">
        <v>6712</v>
      </c>
      <c r="Y15" s="733">
        <v>6712</v>
      </c>
      <c r="Z15" s="733">
        <v>6657</v>
      </c>
      <c r="AA15" s="733">
        <v>6647.7</v>
      </c>
      <c r="AB15" s="733">
        <v>6645.1</v>
      </c>
      <c r="AC15" s="733">
        <v>6685.6</v>
      </c>
      <c r="AD15" s="733">
        <v>6685.6</v>
      </c>
      <c r="AE15" s="733">
        <v>6685.6</v>
      </c>
      <c r="AF15" s="733">
        <v>6689.6</v>
      </c>
      <c r="AG15" s="733">
        <v>6689.6</v>
      </c>
      <c r="AH15" s="733">
        <v>6689.4</v>
      </c>
      <c r="AI15" s="733">
        <v>6688.4</v>
      </c>
      <c r="AJ15" s="733">
        <v>6688.4</v>
      </c>
      <c r="AK15" s="733">
        <v>6688.4</v>
      </c>
      <c r="AL15" s="733">
        <v>6657.4</v>
      </c>
      <c r="AM15" s="733">
        <v>6714.8</v>
      </c>
      <c r="AN15" s="733">
        <v>6714.8</v>
      </c>
      <c r="AO15" s="733">
        <v>6682.3</v>
      </c>
      <c r="AP15" s="733">
        <v>6688.3</v>
      </c>
      <c r="AQ15" s="733">
        <v>6686.7</v>
      </c>
      <c r="AR15" s="733">
        <v>6676.1</v>
      </c>
      <c r="AS15" s="733">
        <v>6667.8</v>
      </c>
      <c r="AT15" s="733">
        <v>6663.7</v>
      </c>
      <c r="AU15" s="733">
        <v>6663.7</v>
      </c>
      <c r="AV15" s="733">
        <v>6663.7</v>
      </c>
      <c r="AW15" s="733">
        <v>6663.7</v>
      </c>
      <c r="AX15" s="733">
        <v>6663.3</v>
      </c>
      <c r="AY15" s="733">
        <v>6663.3</v>
      </c>
      <c r="AZ15" s="733">
        <v>6663.3</v>
      </c>
      <c r="BA15" s="733">
        <v>6595.6</v>
      </c>
      <c r="BB15" s="733">
        <v>6583.2</v>
      </c>
      <c r="BC15" s="733">
        <v>6584.6</v>
      </c>
      <c r="BD15" s="733">
        <v>6544.5</v>
      </c>
      <c r="BE15" s="733">
        <v>6544.5</v>
      </c>
      <c r="BF15" s="733">
        <v>6544.5</v>
      </c>
      <c r="BG15" s="733">
        <v>6553</v>
      </c>
      <c r="BH15" s="733">
        <v>6553</v>
      </c>
      <c r="BI15" s="736">
        <v>6553</v>
      </c>
      <c r="BJ15" s="736">
        <v>6523</v>
      </c>
      <c r="BK15" s="736">
        <v>6575</v>
      </c>
      <c r="BL15" s="736">
        <v>6575</v>
      </c>
      <c r="BM15" s="736">
        <v>6575</v>
      </c>
      <c r="BN15" s="736">
        <v>6575</v>
      </c>
      <c r="BO15" s="736">
        <v>6575</v>
      </c>
      <c r="BP15" s="736">
        <v>6575</v>
      </c>
      <c r="BQ15" s="736">
        <v>6575</v>
      </c>
      <c r="BR15" s="736">
        <v>6575</v>
      </c>
      <c r="BS15" s="736">
        <v>6575</v>
      </c>
      <c r="BT15" s="736">
        <v>6575</v>
      </c>
      <c r="BU15" s="736">
        <v>6575</v>
      </c>
      <c r="BV15" s="736">
        <v>6567.2</v>
      </c>
    </row>
    <row r="16" spans="1:74" ht="12" customHeight="1" x14ac:dyDescent="0.25">
      <c r="A16" s="723" t="s">
        <v>1106</v>
      </c>
      <c r="B16" s="721" t="s">
        <v>1100</v>
      </c>
      <c r="C16" s="733">
        <v>952.2</v>
      </c>
      <c r="D16" s="733">
        <v>952.2</v>
      </c>
      <c r="E16" s="733">
        <v>952.2</v>
      </c>
      <c r="F16" s="733">
        <v>945.5</v>
      </c>
      <c r="G16" s="733">
        <v>945.5</v>
      </c>
      <c r="H16" s="733">
        <v>944.7</v>
      </c>
      <c r="I16" s="733">
        <v>944.7</v>
      </c>
      <c r="J16" s="733">
        <v>944.4</v>
      </c>
      <c r="K16" s="733">
        <v>947.2</v>
      </c>
      <c r="L16" s="733">
        <v>947.2</v>
      </c>
      <c r="M16" s="733">
        <v>947.2</v>
      </c>
      <c r="N16" s="733">
        <v>947.2</v>
      </c>
      <c r="O16" s="733">
        <v>944.9</v>
      </c>
      <c r="P16" s="733">
        <v>944.9</v>
      </c>
      <c r="Q16" s="733">
        <v>943.8</v>
      </c>
      <c r="R16" s="733">
        <v>943.8</v>
      </c>
      <c r="S16" s="733">
        <v>943.5</v>
      </c>
      <c r="T16" s="733">
        <v>943.1</v>
      </c>
      <c r="U16" s="733">
        <v>942.9</v>
      </c>
      <c r="V16" s="733">
        <v>941.5</v>
      </c>
      <c r="W16" s="733">
        <v>941.5</v>
      </c>
      <c r="X16" s="733">
        <v>941.5</v>
      </c>
      <c r="Y16" s="733">
        <v>941.5</v>
      </c>
      <c r="Z16" s="733">
        <v>886.5</v>
      </c>
      <c r="AA16" s="733">
        <v>883.2</v>
      </c>
      <c r="AB16" s="733">
        <v>880.6</v>
      </c>
      <c r="AC16" s="733">
        <v>880.6</v>
      </c>
      <c r="AD16" s="733">
        <v>880.6</v>
      </c>
      <c r="AE16" s="733">
        <v>880.6</v>
      </c>
      <c r="AF16" s="733">
        <v>884.6</v>
      </c>
      <c r="AG16" s="733">
        <v>884.6</v>
      </c>
      <c r="AH16" s="733">
        <v>884.4</v>
      </c>
      <c r="AI16" s="733">
        <v>883.4</v>
      </c>
      <c r="AJ16" s="733">
        <v>883.4</v>
      </c>
      <c r="AK16" s="733">
        <v>883.4</v>
      </c>
      <c r="AL16" s="733">
        <v>872.4</v>
      </c>
      <c r="AM16" s="733">
        <v>850.3</v>
      </c>
      <c r="AN16" s="733">
        <v>850.3</v>
      </c>
      <c r="AO16" s="733">
        <v>850.3</v>
      </c>
      <c r="AP16" s="733">
        <v>850.3</v>
      </c>
      <c r="AQ16" s="733">
        <v>849.7</v>
      </c>
      <c r="AR16" s="733">
        <v>849.1</v>
      </c>
      <c r="AS16" s="733">
        <v>849.1</v>
      </c>
      <c r="AT16" s="733">
        <v>845</v>
      </c>
      <c r="AU16" s="733">
        <v>845</v>
      </c>
      <c r="AV16" s="733">
        <v>845</v>
      </c>
      <c r="AW16" s="733">
        <v>845</v>
      </c>
      <c r="AX16" s="733">
        <v>844.6</v>
      </c>
      <c r="AY16" s="733">
        <v>844.6</v>
      </c>
      <c r="AZ16" s="733">
        <v>844.6</v>
      </c>
      <c r="BA16" s="733">
        <v>844.6</v>
      </c>
      <c r="BB16" s="733">
        <v>844.6</v>
      </c>
      <c r="BC16" s="733">
        <v>846</v>
      </c>
      <c r="BD16" s="733">
        <v>846</v>
      </c>
      <c r="BE16" s="733">
        <v>846</v>
      </c>
      <c r="BF16" s="733">
        <v>846</v>
      </c>
      <c r="BG16" s="733">
        <v>846</v>
      </c>
      <c r="BH16" s="733">
        <v>846</v>
      </c>
      <c r="BI16" s="736">
        <v>846</v>
      </c>
      <c r="BJ16" s="736">
        <v>848</v>
      </c>
      <c r="BK16" s="736">
        <v>862</v>
      </c>
      <c r="BL16" s="736">
        <v>862</v>
      </c>
      <c r="BM16" s="736">
        <v>862</v>
      </c>
      <c r="BN16" s="736">
        <v>862</v>
      </c>
      <c r="BO16" s="736">
        <v>862</v>
      </c>
      <c r="BP16" s="736">
        <v>862</v>
      </c>
      <c r="BQ16" s="736">
        <v>862</v>
      </c>
      <c r="BR16" s="736">
        <v>862</v>
      </c>
      <c r="BS16" s="736">
        <v>862</v>
      </c>
      <c r="BT16" s="736">
        <v>862</v>
      </c>
      <c r="BU16" s="736">
        <v>862</v>
      </c>
      <c r="BV16" s="736">
        <v>862</v>
      </c>
    </row>
    <row r="17" spans="1:74" ht="12" customHeight="1" x14ac:dyDescent="0.25">
      <c r="A17" s="723" t="s">
        <v>1107</v>
      </c>
      <c r="B17" s="721" t="s">
        <v>1101</v>
      </c>
      <c r="C17" s="733">
        <v>5854.4</v>
      </c>
      <c r="D17" s="733">
        <v>5854.4</v>
      </c>
      <c r="E17" s="733">
        <v>5854.4</v>
      </c>
      <c r="F17" s="733">
        <v>5884.9</v>
      </c>
      <c r="G17" s="733">
        <v>5884.9</v>
      </c>
      <c r="H17" s="733">
        <v>5884.9</v>
      </c>
      <c r="I17" s="733">
        <v>5884.9</v>
      </c>
      <c r="J17" s="733">
        <v>5912.1</v>
      </c>
      <c r="K17" s="733">
        <v>5912.1</v>
      </c>
      <c r="L17" s="733">
        <v>5929.1</v>
      </c>
      <c r="M17" s="733">
        <v>5924.6</v>
      </c>
      <c r="N17" s="733">
        <v>5903.6</v>
      </c>
      <c r="O17" s="733">
        <v>5782.7</v>
      </c>
      <c r="P17" s="733">
        <v>5781.3</v>
      </c>
      <c r="Q17" s="733">
        <v>5773.5</v>
      </c>
      <c r="R17" s="733">
        <v>5770.5</v>
      </c>
      <c r="S17" s="733">
        <v>5770.5</v>
      </c>
      <c r="T17" s="733">
        <v>5770.5</v>
      </c>
      <c r="U17" s="733">
        <v>5770.5</v>
      </c>
      <c r="V17" s="733">
        <v>5770.5</v>
      </c>
      <c r="W17" s="733">
        <v>5770.5</v>
      </c>
      <c r="X17" s="733">
        <v>5770.5</v>
      </c>
      <c r="Y17" s="733">
        <v>5770.5</v>
      </c>
      <c r="Z17" s="733">
        <v>5770.5</v>
      </c>
      <c r="AA17" s="733">
        <v>5764.5</v>
      </c>
      <c r="AB17" s="733">
        <v>5764.5</v>
      </c>
      <c r="AC17" s="733">
        <v>5805</v>
      </c>
      <c r="AD17" s="733">
        <v>5805</v>
      </c>
      <c r="AE17" s="733">
        <v>5805</v>
      </c>
      <c r="AF17" s="733">
        <v>5805</v>
      </c>
      <c r="AG17" s="733">
        <v>5805</v>
      </c>
      <c r="AH17" s="733">
        <v>5805</v>
      </c>
      <c r="AI17" s="733">
        <v>5805</v>
      </c>
      <c r="AJ17" s="733">
        <v>5805</v>
      </c>
      <c r="AK17" s="733">
        <v>5805</v>
      </c>
      <c r="AL17" s="733">
        <v>5785</v>
      </c>
      <c r="AM17" s="733">
        <v>5864.5</v>
      </c>
      <c r="AN17" s="733">
        <v>5864.5</v>
      </c>
      <c r="AO17" s="733">
        <v>5832</v>
      </c>
      <c r="AP17" s="733">
        <v>5838</v>
      </c>
      <c r="AQ17" s="733">
        <v>5837</v>
      </c>
      <c r="AR17" s="733">
        <v>5827</v>
      </c>
      <c r="AS17" s="733">
        <v>5818.7</v>
      </c>
      <c r="AT17" s="733">
        <v>5818.7</v>
      </c>
      <c r="AU17" s="733">
        <v>5818.7</v>
      </c>
      <c r="AV17" s="733">
        <v>5818.7</v>
      </c>
      <c r="AW17" s="733">
        <v>5818.7</v>
      </c>
      <c r="AX17" s="733">
        <v>5818.7</v>
      </c>
      <c r="AY17" s="733">
        <v>5818.7</v>
      </c>
      <c r="AZ17" s="733">
        <v>5818.7</v>
      </c>
      <c r="BA17" s="733">
        <v>5751</v>
      </c>
      <c r="BB17" s="733">
        <v>5738.6</v>
      </c>
      <c r="BC17" s="733">
        <v>5738.6</v>
      </c>
      <c r="BD17" s="733">
        <v>5698.5</v>
      </c>
      <c r="BE17" s="733">
        <v>5698.5</v>
      </c>
      <c r="BF17" s="733">
        <v>5698.5</v>
      </c>
      <c r="BG17" s="733">
        <v>5707</v>
      </c>
      <c r="BH17" s="733">
        <v>5707</v>
      </c>
      <c r="BI17" s="736">
        <v>5707</v>
      </c>
      <c r="BJ17" s="736">
        <v>5675</v>
      </c>
      <c r="BK17" s="736">
        <v>5713</v>
      </c>
      <c r="BL17" s="736">
        <v>5713</v>
      </c>
      <c r="BM17" s="736">
        <v>5713</v>
      </c>
      <c r="BN17" s="736">
        <v>5713</v>
      </c>
      <c r="BO17" s="736">
        <v>5713</v>
      </c>
      <c r="BP17" s="736">
        <v>5713</v>
      </c>
      <c r="BQ17" s="736">
        <v>5713</v>
      </c>
      <c r="BR17" s="736">
        <v>5713</v>
      </c>
      <c r="BS17" s="736">
        <v>5713</v>
      </c>
      <c r="BT17" s="736">
        <v>5713</v>
      </c>
      <c r="BU17" s="736">
        <v>5713</v>
      </c>
      <c r="BV17" s="736">
        <v>5705.2</v>
      </c>
    </row>
    <row r="18" spans="1:74" ht="12" customHeight="1" x14ac:dyDescent="0.25">
      <c r="A18" s="723" t="s">
        <v>1108</v>
      </c>
      <c r="B18" s="721" t="s">
        <v>1102</v>
      </c>
      <c r="C18" s="733">
        <v>300.7</v>
      </c>
      <c r="D18" s="733">
        <v>300.7</v>
      </c>
      <c r="E18" s="733">
        <v>300.7</v>
      </c>
      <c r="F18" s="733">
        <v>300.7</v>
      </c>
      <c r="G18" s="733">
        <v>300.7</v>
      </c>
      <c r="H18" s="733">
        <v>300.7</v>
      </c>
      <c r="I18" s="733">
        <v>300.7</v>
      </c>
      <c r="J18" s="733">
        <v>300.7</v>
      </c>
      <c r="K18" s="733">
        <v>300.7</v>
      </c>
      <c r="L18" s="733">
        <v>300.7</v>
      </c>
      <c r="M18" s="733">
        <v>300.7</v>
      </c>
      <c r="N18" s="733">
        <v>300.7</v>
      </c>
      <c r="O18" s="733">
        <v>354.6</v>
      </c>
      <c r="P18" s="733">
        <v>354.6</v>
      </c>
      <c r="Q18" s="733">
        <v>354.6</v>
      </c>
      <c r="R18" s="733">
        <v>354.6</v>
      </c>
      <c r="S18" s="733">
        <v>355.8</v>
      </c>
      <c r="T18" s="733">
        <v>355.8</v>
      </c>
      <c r="U18" s="733">
        <v>355.8</v>
      </c>
      <c r="V18" s="733">
        <v>355.8</v>
      </c>
      <c r="W18" s="733">
        <v>356.7</v>
      </c>
      <c r="X18" s="733">
        <v>356.7</v>
      </c>
      <c r="Y18" s="733">
        <v>356.7</v>
      </c>
      <c r="Z18" s="733">
        <v>356.7</v>
      </c>
      <c r="AA18" s="733">
        <v>357.1</v>
      </c>
      <c r="AB18" s="733">
        <v>357.1</v>
      </c>
      <c r="AC18" s="733">
        <v>357.1</v>
      </c>
      <c r="AD18" s="733">
        <v>357.1</v>
      </c>
      <c r="AE18" s="733">
        <v>357.1</v>
      </c>
      <c r="AF18" s="733">
        <v>357.1</v>
      </c>
      <c r="AG18" s="733">
        <v>357.1</v>
      </c>
      <c r="AH18" s="733">
        <v>357.1</v>
      </c>
      <c r="AI18" s="733">
        <v>357.1</v>
      </c>
      <c r="AJ18" s="733">
        <v>357.1</v>
      </c>
      <c r="AK18" s="733">
        <v>357.1</v>
      </c>
      <c r="AL18" s="733">
        <v>357.1</v>
      </c>
      <c r="AM18" s="733">
        <v>283.60000000000002</v>
      </c>
      <c r="AN18" s="733">
        <v>283.60000000000002</v>
      </c>
      <c r="AO18" s="733">
        <v>283.60000000000002</v>
      </c>
      <c r="AP18" s="733">
        <v>283.60000000000002</v>
      </c>
      <c r="AQ18" s="733">
        <v>283.60000000000002</v>
      </c>
      <c r="AR18" s="733">
        <v>283.60000000000002</v>
      </c>
      <c r="AS18" s="733">
        <v>283.60000000000002</v>
      </c>
      <c r="AT18" s="733">
        <v>283.60000000000002</v>
      </c>
      <c r="AU18" s="733">
        <v>283.60000000000002</v>
      </c>
      <c r="AV18" s="733">
        <v>283.60000000000002</v>
      </c>
      <c r="AW18" s="733">
        <v>283.60000000000002</v>
      </c>
      <c r="AX18" s="733">
        <v>283.60000000000002</v>
      </c>
      <c r="AY18" s="733">
        <v>290.10000000000002</v>
      </c>
      <c r="AZ18" s="733">
        <v>290.10000000000002</v>
      </c>
      <c r="BA18" s="733">
        <v>290.10000000000002</v>
      </c>
      <c r="BB18" s="733">
        <v>290.10000000000002</v>
      </c>
      <c r="BC18" s="733">
        <v>290.10000000000002</v>
      </c>
      <c r="BD18" s="733">
        <v>290.10000000000002</v>
      </c>
      <c r="BE18" s="733">
        <v>290.10000000000002</v>
      </c>
      <c r="BF18" s="733">
        <v>290.10000000000002</v>
      </c>
      <c r="BG18" s="733">
        <v>290.10000000000002</v>
      </c>
      <c r="BH18" s="733">
        <v>290.10000000000002</v>
      </c>
      <c r="BI18" s="736">
        <v>290.10000000000002</v>
      </c>
      <c r="BJ18" s="736">
        <v>290.10000000000002</v>
      </c>
      <c r="BK18" s="736">
        <v>290.10000000000002</v>
      </c>
      <c r="BL18" s="736">
        <v>290.10000000000002</v>
      </c>
      <c r="BM18" s="736">
        <v>290.10000000000002</v>
      </c>
      <c r="BN18" s="736">
        <v>290.10000000000002</v>
      </c>
      <c r="BO18" s="736">
        <v>290.10000000000002</v>
      </c>
      <c r="BP18" s="736">
        <v>290.10000000000002</v>
      </c>
      <c r="BQ18" s="736">
        <v>290.10000000000002</v>
      </c>
      <c r="BR18" s="736">
        <v>290.10000000000002</v>
      </c>
      <c r="BS18" s="736">
        <v>290.10000000000002</v>
      </c>
      <c r="BT18" s="736">
        <v>290.10000000000002</v>
      </c>
      <c r="BU18" s="736">
        <v>290.10000000000002</v>
      </c>
      <c r="BV18" s="736">
        <v>290.10000000000002</v>
      </c>
    </row>
    <row r="19" spans="1:74" ht="12" customHeight="1" x14ac:dyDescent="0.25">
      <c r="A19" s="723" t="s">
        <v>1109</v>
      </c>
      <c r="B19" s="721" t="s">
        <v>1103</v>
      </c>
      <c r="C19" s="733">
        <v>240.4</v>
      </c>
      <c r="D19" s="733">
        <v>240.4</v>
      </c>
      <c r="E19" s="733">
        <v>255.9</v>
      </c>
      <c r="F19" s="733">
        <v>255.9</v>
      </c>
      <c r="G19" s="733">
        <v>275.8</v>
      </c>
      <c r="H19" s="733">
        <v>275.8</v>
      </c>
      <c r="I19" s="733">
        <v>275.8</v>
      </c>
      <c r="J19" s="733">
        <v>275.8</v>
      </c>
      <c r="K19" s="733">
        <v>276.8</v>
      </c>
      <c r="L19" s="733">
        <v>276.8</v>
      </c>
      <c r="M19" s="733">
        <v>276.8</v>
      </c>
      <c r="N19" s="733">
        <v>294.3</v>
      </c>
      <c r="O19" s="733">
        <v>309.3</v>
      </c>
      <c r="P19" s="733">
        <v>309.3</v>
      </c>
      <c r="Q19" s="733">
        <v>309.3</v>
      </c>
      <c r="R19" s="733">
        <v>311.2</v>
      </c>
      <c r="S19" s="733">
        <v>312.2</v>
      </c>
      <c r="T19" s="733">
        <v>313.7</v>
      </c>
      <c r="U19" s="733">
        <v>313.7</v>
      </c>
      <c r="V19" s="733">
        <v>315.7</v>
      </c>
      <c r="W19" s="733">
        <v>315.7</v>
      </c>
      <c r="X19" s="733">
        <v>316.10000000000002</v>
      </c>
      <c r="Y19" s="733">
        <v>316.10000000000002</v>
      </c>
      <c r="Z19" s="733">
        <v>320.2</v>
      </c>
      <c r="AA19" s="733">
        <v>321.89999999999998</v>
      </c>
      <c r="AB19" s="733">
        <v>321.89999999999998</v>
      </c>
      <c r="AC19" s="733">
        <v>321.89999999999998</v>
      </c>
      <c r="AD19" s="733">
        <v>321.89999999999998</v>
      </c>
      <c r="AE19" s="733">
        <v>325.89999999999998</v>
      </c>
      <c r="AF19" s="733">
        <v>340.3</v>
      </c>
      <c r="AG19" s="733">
        <v>340.3</v>
      </c>
      <c r="AH19" s="733">
        <v>340.3</v>
      </c>
      <c r="AI19" s="733">
        <v>340.3</v>
      </c>
      <c r="AJ19" s="733">
        <v>340.3</v>
      </c>
      <c r="AK19" s="733">
        <v>344.1</v>
      </c>
      <c r="AL19" s="733">
        <v>349.1</v>
      </c>
      <c r="AM19" s="733">
        <v>358.1</v>
      </c>
      <c r="AN19" s="733">
        <v>358.1</v>
      </c>
      <c r="AO19" s="733">
        <v>358.1</v>
      </c>
      <c r="AP19" s="733">
        <v>357.3</v>
      </c>
      <c r="AQ19" s="733">
        <v>361.8</v>
      </c>
      <c r="AR19" s="733">
        <v>364.9</v>
      </c>
      <c r="AS19" s="733">
        <v>364.9</v>
      </c>
      <c r="AT19" s="733">
        <v>369.9</v>
      </c>
      <c r="AU19" s="733">
        <v>372.4</v>
      </c>
      <c r="AV19" s="733">
        <v>372.4</v>
      </c>
      <c r="AW19" s="733">
        <v>372.4</v>
      </c>
      <c r="AX19" s="733">
        <v>379.2</v>
      </c>
      <c r="AY19" s="733">
        <v>379.2</v>
      </c>
      <c r="AZ19" s="733">
        <v>381.2</v>
      </c>
      <c r="BA19" s="733">
        <v>382.5</v>
      </c>
      <c r="BB19" s="733">
        <v>384.6</v>
      </c>
      <c r="BC19" s="733">
        <v>384.6</v>
      </c>
      <c r="BD19" s="733">
        <v>387.9</v>
      </c>
      <c r="BE19" s="733">
        <v>387.9</v>
      </c>
      <c r="BF19" s="733">
        <v>397.9</v>
      </c>
      <c r="BG19" s="733">
        <v>397.9</v>
      </c>
      <c r="BH19" s="733">
        <v>402.5</v>
      </c>
      <c r="BI19" s="736">
        <v>402.5</v>
      </c>
      <c r="BJ19" s="736">
        <v>404.3</v>
      </c>
      <c r="BK19" s="736">
        <v>404.3</v>
      </c>
      <c r="BL19" s="736">
        <v>404.3</v>
      </c>
      <c r="BM19" s="736">
        <v>404.3</v>
      </c>
      <c r="BN19" s="736">
        <v>404.3</v>
      </c>
      <c r="BO19" s="736">
        <v>404.3</v>
      </c>
      <c r="BP19" s="736">
        <v>406.4</v>
      </c>
      <c r="BQ19" s="736">
        <v>406.4</v>
      </c>
      <c r="BR19" s="736">
        <v>406.4</v>
      </c>
      <c r="BS19" s="736">
        <v>406.4</v>
      </c>
      <c r="BT19" s="736">
        <v>406.4</v>
      </c>
      <c r="BU19" s="736">
        <v>406.4</v>
      </c>
      <c r="BV19" s="736">
        <v>407.1</v>
      </c>
    </row>
    <row r="20" spans="1:74" ht="12" customHeight="1" x14ac:dyDescent="0.25">
      <c r="A20" s="723" t="s">
        <v>1110</v>
      </c>
      <c r="B20" s="721" t="s">
        <v>1111</v>
      </c>
      <c r="C20" s="734" t="s">
        <v>1136</v>
      </c>
      <c r="D20" s="734" t="s">
        <v>1136</v>
      </c>
      <c r="E20" s="734" t="s">
        <v>1136</v>
      </c>
      <c r="F20" s="734" t="s">
        <v>1136</v>
      </c>
      <c r="G20" s="734" t="s">
        <v>1136</v>
      </c>
      <c r="H20" s="734" t="s">
        <v>1136</v>
      </c>
      <c r="I20" s="734" t="s">
        <v>1136</v>
      </c>
      <c r="J20" s="734" t="s">
        <v>1136</v>
      </c>
      <c r="K20" s="734" t="s">
        <v>1136</v>
      </c>
      <c r="L20" s="734" t="s">
        <v>1136</v>
      </c>
      <c r="M20" s="734" t="s">
        <v>1136</v>
      </c>
      <c r="N20" s="734" t="s">
        <v>1136</v>
      </c>
      <c r="O20" s="733">
        <v>9865.6110000000008</v>
      </c>
      <c r="P20" s="733">
        <v>10123.085999999999</v>
      </c>
      <c r="Q20" s="733">
        <v>10440.244000000001</v>
      </c>
      <c r="R20" s="733">
        <v>10687.819</v>
      </c>
      <c r="S20" s="733">
        <v>10927.867</v>
      </c>
      <c r="T20" s="733">
        <v>11185.235000000001</v>
      </c>
      <c r="U20" s="733">
        <v>11385.334000000001</v>
      </c>
      <c r="V20" s="733">
        <v>11670.583000000001</v>
      </c>
      <c r="W20" s="733">
        <v>11913.282999999999</v>
      </c>
      <c r="X20" s="733">
        <v>12156.433000000001</v>
      </c>
      <c r="Y20" s="733">
        <v>12446.436</v>
      </c>
      <c r="Z20" s="733">
        <v>12765.071</v>
      </c>
      <c r="AA20" s="733">
        <v>12970.145</v>
      </c>
      <c r="AB20" s="733">
        <v>13271.998</v>
      </c>
      <c r="AC20" s="733">
        <v>13558.931</v>
      </c>
      <c r="AD20" s="733">
        <v>13815.096</v>
      </c>
      <c r="AE20" s="733">
        <v>14115.338</v>
      </c>
      <c r="AF20" s="733">
        <v>14401.791999999999</v>
      </c>
      <c r="AG20" s="733">
        <v>14670.808000000001</v>
      </c>
      <c r="AH20" s="733">
        <v>15018.726000000001</v>
      </c>
      <c r="AI20" s="733">
        <v>15216.331</v>
      </c>
      <c r="AJ20" s="733">
        <v>15456.589</v>
      </c>
      <c r="AK20" s="733">
        <v>15719.896000000001</v>
      </c>
      <c r="AL20" s="733">
        <v>16147.758</v>
      </c>
      <c r="AM20" s="733">
        <v>16647.878000000001</v>
      </c>
      <c r="AN20" s="733">
        <v>16888.875</v>
      </c>
      <c r="AO20" s="733">
        <v>17172.449000000001</v>
      </c>
      <c r="AP20" s="733">
        <v>17431.162</v>
      </c>
      <c r="AQ20" s="733">
        <v>17714.661</v>
      </c>
      <c r="AR20" s="733">
        <v>17988.499</v>
      </c>
      <c r="AS20" s="733">
        <v>18239.913</v>
      </c>
      <c r="AT20" s="733">
        <v>18519.620999999999</v>
      </c>
      <c r="AU20" s="733">
        <v>18780.940999999999</v>
      </c>
      <c r="AV20" s="733">
        <v>19059.823</v>
      </c>
      <c r="AW20" s="733">
        <v>19319.962</v>
      </c>
      <c r="AX20" s="733">
        <v>19547.129000000001</v>
      </c>
      <c r="AY20" s="733">
        <v>19773.025000000001</v>
      </c>
      <c r="AZ20" s="733">
        <v>20010.266</v>
      </c>
      <c r="BA20" s="733">
        <v>20327.044999999998</v>
      </c>
      <c r="BB20" s="733">
        <v>20605.704000000002</v>
      </c>
      <c r="BC20" s="733">
        <v>20915.108</v>
      </c>
      <c r="BD20" s="733">
        <v>21181.32</v>
      </c>
      <c r="BE20" s="733">
        <v>21534.580999999998</v>
      </c>
      <c r="BF20" s="733">
        <v>21836.712</v>
      </c>
      <c r="BG20" s="733">
        <v>22210.2</v>
      </c>
      <c r="BH20" s="733">
        <v>22574.94</v>
      </c>
      <c r="BI20" s="736">
        <v>22956.83</v>
      </c>
      <c r="BJ20" s="736">
        <v>23342.11</v>
      </c>
      <c r="BK20" s="736">
        <v>23739.21</v>
      </c>
      <c r="BL20" s="736">
        <v>24142.39</v>
      </c>
      <c r="BM20" s="736">
        <v>24554.93</v>
      </c>
      <c r="BN20" s="736">
        <v>24975.21</v>
      </c>
      <c r="BO20" s="736">
        <v>25404.84</v>
      </c>
      <c r="BP20" s="736">
        <v>25843.23</v>
      </c>
      <c r="BQ20" s="736">
        <v>26290.87</v>
      </c>
      <c r="BR20" s="736">
        <v>26747.72</v>
      </c>
      <c r="BS20" s="736">
        <v>27214.06</v>
      </c>
      <c r="BT20" s="736">
        <v>27690.45</v>
      </c>
      <c r="BU20" s="736">
        <v>28175.86</v>
      </c>
      <c r="BV20" s="736">
        <v>28670.87</v>
      </c>
    </row>
    <row r="21" spans="1:74" ht="12" customHeight="1" x14ac:dyDescent="0.25">
      <c r="A21" s="723" t="s">
        <v>1112</v>
      </c>
      <c r="B21" s="721" t="s">
        <v>1113</v>
      </c>
      <c r="C21" s="734" t="s">
        <v>1136</v>
      </c>
      <c r="D21" s="734" t="s">
        <v>1136</v>
      </c>
      <c r="E21" s="734" t="s">
        <v>1136</v>
      </c>
      <c r="F21" s="734" t="s">
        <v>1136</v>
      </c>
      <c r="G21" s="734" t="s">
        <v>1136</v>
      </c>
      <c r="H21" s="734" t="s">
        <v>1136</v>
      </c>
      <c r="I21" s="734" t="s">
        <v>1136</v>
      </c>
      <c r="J21" s="734" t="s">
        <v>1136</v>
      </c>
      <c r="K21" s="734" t="s">
        <v>1136</v>
      </c>
      <c r="L21" s="734" t="s">
        <v>1136</v>
      </c>
      <c r="M21" s="734" t="s">
        <v>1136</v>
      </c>
      <c r="N21" s="734" t="s">
        <v>1136</v>
      </c>
      <c r="O21" s="733">
        <v>5428.4889999999996</v>
      </c>
      <c r="P21" s="733">
        <v>5627.0910000000003</v>
      </c>
      <c r="Q21" s="733">
        <v>5852.6629999999996</v>
      </c>
      <c r="R21" s="733">
        <v>6051.107</v>
      </c>
      <c r="S21" s="733">
        <v>6238.683</v>
      </c>
      <c r="T21" s="733">
        <v>6432.3339999999998</v>
      </c>
      <c r="U21" s="733">
        <v>6592.866</v>
      </c>
      <c r="V21" s="733">
        <v>6785.84</v>
      </c>
      <c r="W21" s="733">
        <v>6957.6729999999998</v>
      </c>
      <c r="X21" s="733">
        <v>7147.0609999999997</v>
      </c>
      <c r="Y21" s="733">
        <v>7332.7569999999996</v>
      </c>
      <c r="Z21" s="733">
        <v>7527.01</v>
      </c>
      <c r="AA21" s="733">
        <v>7754.924</v>
      </c>
      <c r="AB21" s="733">
        <v>7946.3239999999996</v>
      </c>
      <c r="AC21" s="733">
        <v>8115.3429999999998</v>
      </c>
      <c r="AD21" s="733">
        <v>8269.3269999999993</v>
      </c>
      <c r="AE21" s="733">
        <v>8453.16</v>
      </c>
      <c r="AF21" s="733">
        <v>8618.19</v>
      </c>
      <c r="AG21" s="733">
        <v>8778.32</v>
      </c>
      <c r="AH21" s="733">
        <v>8961.2710000000006</v>
      </c>
      <c r="AI21" s="733">
        <v>9113.0169999999998</v>
      </c>
      <c r="AJ21" s="733">
        <v>9265.2009999999991</v>
      </c>
      <c r="AK21" s="733">
        <v>9429.8420000000006</v>
      </c>
      <c r="AL21" s="733">
        <v>9626.7999999999993</v>
      </c>
      <c r="AM21" s="733">
        <v>9816.9639999999999</v>
      </c>
      <c r="AN21" s="733">
        <v>9977.5040000000008</v>
      </c>
      <c r="AO21" s="733">
        <v>10144.519</v>
      </c>
      <c r="AP21" s="733">
        <v>10301.445</v>
      </c>
      <c r="AQ21" s="733">
        <v>10476.821</v>
      </c>
      <c r="AR21" s="733">
        <v>10643.474</v>
      </c>
      <c r="AS21" s="733">
        <v>10810.71</v>
      </c>
      <c r="AT21" s="733">
        <v>10991.834999999999</v>
      </c>
      <c r="AU21" s="733">
        <v>11157.656999999999</v>
      </c>
      <c r="AV21" s="733">
        <v>11354.29</v>
      </c>
      <c r="AW21" s="733">
        <v>11529.06</v>
      </c>
      <c r="AX21" s="733">
        <v>11720.380999999999</v>
      </c>
      <c r="AY21" s="733">
        <v>11898.319</v>
      </c>
      <c r="AZ21" s="733">
        <v>12069.694</v>
      </c>
      <c r="BA21" s="733">
        <v>12270.665000000001</v>
      </c>
      <c r="BB21" s="733">
        <v>12454.049000000001</v>
      </c>
      <c r="BC21" s="733">
        <v>12650.226000000001</v>
      </c>
      <c r="BD21" s="733">
        <v>12840.412</v>
      </c>
      <c r="BE21" s="733">
        <v>13095.964</v>
      </c>
      <c r="BF21" s="733">
        <v>13308.097</v>
      </c>
      <c r="BG21" s="733">
        <v>13554.74</v>
      </c>
      <c r="BH21" s="733">
        <v>13790.74</v>
      </c>
      <c r="BI21" s="736">
        <v>14041.97</v>
      </c>
      <c r="BJ21" s="736">
        <v>14294.65</v>
      </c>
      <c r="BK21" s="736">
        <v>14557.19</v>
      </c>
      <c r="BL21" s="736">
        <v>14823.79</v>
      </c>
      <c r="BM21" s="736">
        <v>15097.73</v>
      </c>
      <c r="BN21" s="736">
        <v>15377.35</v>
      </c>
      <c r="BO21" s="736">
        <v>15664.22</v>
      </c>
      <c r="BP21" s="736">
        <v>15957.73</v>
      </c>
      <c r="BQ21" s="736">
        <v>16258.34</v>
      </c>
      <c r="BR21" s="736">
        <v>16565.97</v>
      </c>
      <c r="BS21" s="736">
        <v>16880.87</v>
      </c>
      <c r="BT21" s="736">
        <v>17203.560000000001</v>
      </c>
      <c r="BU21" s="736">
        <v>17532.990000000002</v>
      </c>
      <c r="BV21" s="736">
        <v>17869.71</v>
      </c>
    </row>
    <row r="22" spans="1:74" ht="12" customHeight="1" x14ac:dyDescent="0.25">
      <c r="A22" s="723" t="s">
        <v>1114</v>
      </c>
      <c r="B22" s="721" t="s">
        <v>1115</v>
      </c>
      <c r="C22" s="734" t="s">
        <v>1136</v>
      </c>
      <c r="D22" s="734" t="s">
        <v>1136</v>
      </c>
      <c r="E22" s="734" t="s">
        <v>1136</v>
      </c>
      <c r="F22" s="734" t="s">
        <v>1136</v>
      </c>
      <c r="G22" s="734" t="s">
        <v>1136</v>
      </c>
      <c r="H22" s="734" t="s">
        <v>1136</v>
      </c>
      <c r="I22" s="734" t="s">
        <v>1136</v>
      </c>
      <c r="J22" s="734" t="s">
        <v>1136</v>
      </c>
      <c r="K22" s="734" t="s">
        <v>1136</v>
      </c>
      <c r="L22" s="734" t="s">
        <v>1136</v>
      </c>
      <c r="M22" s="734" t="s">
        <v>1136</v>
      </c>
      <c r="N22" s="734" t="s">
        <v>1136</v>
      </c>
      <c r="O22" s="733">
        <v>3419.799</v>
      </c>
      <c r="P22" s="733">
        <v>3458.288</v>
      </c>
      <c r="Q22" s="733">
        <v>3521.7759999999998</v>
      </c>
      <c r="R22" s="733">
        <v>3552.6030000000001</v>
      </c>
      <c r="S22" s="733">
        <v>3589.1410000000001</v>
      </c>
      <c r="T22" s="733">
        <v>3640.3980000000001</v>
      </c>
      <c r="U22" s="733">
        <v>3660.7379999999998</v>
      </c>
      <c r="V22" s="733">
        <v>3734.201</v>
      </c>
      <c r="W22" s="733">
        <v>3794.152</v>
      </c>
      <c r="X22" s="733">
        <v>3837.6219999999998</v>
      </c>
      <c r="Y22" s="733">
        <v>3930.7379999999998</v>
      </c>
      <c r="Z22" s="733">
        <v>4022.806</v>
      </c>
      <c r="AA22" s="733">
        <v>4071.5250000000001</v>
      </c>
      <c r="AB22" s="733">
        <v>4110.9089999999997</v>
      </c>
      <c r="AC22" s="733">
        <v>4203.6229999999996</v>
      </c>
      <c r="AD22" s="733">
        <v>4293.5730000000003</v>
      </c>
      <c r="AE22" s="733">
        <v>4381.8220000000001</v>
      </c>
      <c r="AF22" s="733">
        <v>4481.7510000000002</v>
      </c>
      <c r="AG22" s="733">
        <v>4565.3209999999999</v>
      </c>
      <c r="AH22" s="733">
        <v>4711.4549999999999</v>
      </c>
      <c r="AI22" s="733">
        <v>4738.4290000000001</v>
      </c>
      <c r="AJ22" s="733">
        <v>4826.6750000000002</v>
      </c>
      <c r="AK22" s="733">
        <v>4924.9470000000001</v>
      </c>
      <c r="AL22" s="733">
        <v>5155.8119999999999</v>
      </c>
      <c r="AM22" s="733">
        <v>5460.2240000000002</v>
      </c>
      <c r="AN22" s="733">
        <v>5530.9459999999999</v>
      </c>
      <c r="AO22" s="733">
        <v>5629.9210000000003</v>
      </c>
      <c r="AP22" s="733">
        <v>5712.2219999999998</v>
      </c>
      <c r="AQ22" s="733">
        <v>5801.6059999999998</v>
      </c>
      <c r="AR22" s="733">
        <v>5890.9849999999997</v>
      </c>
      <c r="AS22" s="733">
        <v>5966.9830000000002</v>
      </c>
      <c r="AT22" s="733">
        <v>6055.3890000000001</v>
      </c>
      <c r="AU22" s="733">
        <v>6132.2820000000002</v>
      </c>
      <c r="AV22" s="733">
        <v>6204.1589999999997</v>
      </c>
      <c r="AW22" s="733">
        <v>6261.1980000000003</v>
      </c>
      <c r="AX22" s="733">
        <v>6271.3609999999999</v>
      </c>
      <c r="AY22" s="733">
        <v>6295.4189999999999</v>
      </c>
      <c r="AZ22" s="733">
        <v>6350.1189999999997</v>
      </c>
      <c r="BA22" s="733">
        <v>6445.6689999999999</v>
      </c>
      <c r="BB22" s="733">
        <v>6511.1090000000004</v>
      </c>
      <c r="BC22" s="733">
        <v>6596.8609999999999</v>
      </c>
      <c r="BD22" s="733">
        <v>6651.625</v>
      </c>
      <c r="BE22" s="733">
        <v>6739.7640000000001</v>
      </c>
      <c r="BF22" s="733">
        <v>6814.3119999999999</v>
      </c>
      <c r="BG22" s="733">
        <v>6920.7830000000004</v>
      </c>
      <c r="BH22" s="733">
        <v>7028.9889999999996</v>
      </c>
      <c r="BI22" s="736">
        <v>7138.9560000000001</v>
      </c>
      <c r="BJ22" s="736">
        <v>7250.71</v>
      </c>
      <c r="BK22" s="736">
        <v>7364.277</v>
      </c>
      <c r="BL22" s="736">
        <v>7479.6859999999997</v>
      </c>
      <c r="BM22" s="736">
        <v>7596.9620000000004</v>
      </c>
      <c r="BN22" s="736">
        <v>7716.1350000000002</v>
      </c>
      <c r="BO22" s="736">
        <v>7837.2309999999998</v>
      </c>
      <c r="BP22" s="736">
        <v>7960.28</v>
      </c>
      <c r="BQ22" s="736">
        <v>8085.3109999999997</v>
      </c>
      <c r="BR22" s="736">
        <v>8212.3539999999994</v>
      </c>
      <c r="BS22" s="736">
        <v>8341.4369999999999</v>
      </c>
      <c r="BT22" s="736">
        <v>8472.5920000000006</v>
      </c>
      <c r="BU22" s="736">
        <v>8605.8490000000002</v>
      </c>
      <c r="BV22" s="736">
        <v>8741.24</v>
      </c>
    </row>
    <row r="23" spans="1:74" ht="12" customHeight="1" x14ac:dyDescent="0.25">
      <c r="A23" s="723" t="s">
        <v>1116</v>
      </c>
      <c r="B23" s="721" t="s">
        <v>1117</v>
      </c>
      <c r="C23" s="734" t="s">
        <v>1136</v>
      </c>
      <c r="D23" s="734" t="s">
        <v>1136</v>
      </c>
      <c r="E23" s="734" t="s">
        <v>1136</v>
      </c>
      <c r="F23" s="734" t="s">
        <v>1136</v>
      </c>
      <c r="G23" s="734" t="s">
        <v>1136</v>
      </c>
      <c r="H23" s="734" t="s">
        <v>1136</v>
      </c>
      <c r="I23" s="734" t="s">
        <v>1136</v>
      </c>
      <c r="J23" s="734" t="s">
        <v>1136</v>
      </c>
      <c r="K23" s="734" t="s">
        <v>1136</v>
      </c>
      <c r="L23" s="734" t="s">
        <v>1136</v>
      </c>
      <c r="M23" s="734" t="s">
        <v>1136</v>
      </c>
      <c r="N23" s="734" t="s">
        <v>1136</v>
      </c>
      <c r="O23" s="733">
        <v>1017.323</v>
      </c>
      <c r="P23" s="733">
        <v>1037.7070000000001</v>
      </c>
      <c r="Q23" s="733">
        <v>1065.8050000000001</v>
      </c>
      <c r="R23" s="733">
        <v>1084.1089999999999</v>
      </c>
      <c r="S23" s="733">
        <v>1100.0429999999999</v>
      </c>
      <c r="T23" s="733">
        <v>1112.5029999999999</v>
      </c>
      <c r="U23" s="733">
        <v>1131.73</v>
      </c>
      <c r="V23" s="733">
        <v>1150.5419999999999</v>
      </c>
      <c r="W23" s="733">
        <v>1161.4580000000001</v>
      </c>
      <c r="X23" s="733">
        <v>1171.75</v>
      </c>
      <c r="Y23" s="733">
        <v>1182.941</v>
      </c>
      <c r="Z23" s="733">
        <v>1215.2550000000001</v>
      </c>
      <c r="AA23" s="733">
        <v>1143.6969999999999</v>
      </c>
      <c r="AB23" s="733">
        <v>1214.7660000000001</v>
      </c>
      <c r="AC23" s="733">
        <v>1239.9649999999999</v>
      </c>
      <c r="AD23" s="733">
        <v>1252.1959999999999</v>
      </c>
      <c r="AE23" s="733">
        <v>1280.356</v>
      </c>
      <c r="AF23" s="733">
        <v>1301.8510000000001</v>
      </c>
      <c r="AG23" s="733">
        <v>1327.1669999999999</v>
      </c>
      <c r="AH23" s="733">
        <v>1346</v>
      </c>
      <c r="AI23" s="733">
        <v>1364.886</v>
      </c>
      <c r="AJ23" s="733">
        <v>1364.7139999999999</v>
      </c>
      <c r="AK23" s="733">
        <v>1365.107</v>
      </c>
      <c r="AL23" s="733">
        <v>1365.146</v>
      </c>
      <c r="AM23" s="733">
        <v>1370.69</v>
      </c>
      <c r="AN23" s="733">
        <v>1380.425</v>
      </c>
      <c r="AO23" s="733">
        <v>1398.009</v>
      </c>
      <c r="AP23" s="733">
        <v>1417.4949999999999</v>
      </c>
      <c r="AQ23" s="733">
        <v>1436.2339999999999</v>
      </c>
      <c r="AR23" s="733">
        <v>1454.04</v>
      </c>
      <c r="AS23" s="733">
        <v>1462.22</v>
      </c>
      <c r="AT23" s="733">
        <v>1472.3969999999999</v>
      </c>
      <c r="AU23" s="733">
        <v>1491.002</v>
      </c>
      <c r="AV23" s="733">
        <v>1501.374</v>
      </c>
      <c r="AW23" s="733">
        <v>1529.704</v>
      </c>
      <c r="AX23" s="733">
        <v>1555.3869999999999</v>
      </c>
      <c r="AY23" s="733">
        <v>1579.287</v>
      </c>
      <c r="AZ23" s="733">
        <v>1590.453</v>
      </c>
      <c r="BA23" s="733">
        <v>1610.711</v>
      </c>
      <c r="BB23" s="733">
        <v>1640.546</v>
      </c>
      <c r="BC23" s="733">
        <v>1668.021</v>
      </c>
      <c r="BD23" s="733">
        <v>1689.2829999999999</v>
      </c>
      <c r="BE23" s="733">
        <v>1698.8530000000001</v>
      </c>
      <c r="BF23" s="733">
        <v>1714.3030000000001</v>
      </c>
      <c r="BG23" s="733">
        <v>1734.6849999999999</v>
      </c>
      <c r="BH23" s="733">
        <v>1755.2170000000001</v>
      </c>
      <c r="BI23" s="736">
        <v>1775.904</v>
      </c>
      <c r="BJ23" s="736">
        <v>1796.7470000000001</v>
      </c>
      <c r="BK23" s="736">
        <v>1817.749</v>
      </c>
      <c r="BL23" s="736">
        <v>1838.9110000000001</v>
      </c>
      <c r="BM23" s="736">
        <v>1860.2370000000001</v>
      </c>
      <c r="BN23" s="736">
        <v>1881.7280000000001</v>
      </c>
      <c r="BO23" s="736">
        <v>1903.3879999999999</v>
      </c>
      <c r="BP23" s="736">
        <v>1925.2180000000001</v>
      </c>
      <c r="BQ23" s="736">
        <v>1947.221</v>
      </c>
      <c r="BR23" s="736">
        <v>1969.4</v>
      </c>
      <c r="BS23" s="736">
        <v>1991.7570000000001</v>
      </c>
      <c r="BT23" s="736">
        <v>2014.2950000000001</v>
      </c>
      <c r="BU23" s="736">
        <v>2037.0170000000001</v>
      </c>
      <c r="BV23" s="736">
        <v>2059.9250000000002</v>
      </c>
    </row>
    <row r="24" spans="1:74" ht="12" customHeight="1" x14ac:dyDescent="0.25">
      <c r="A24" s="723" t="s">
        <v>1118</v>
      </c>
      <c r="B24" s="721" t="s">
        <v>92</v>
      </c>
      <c r="C24" s="733">
        <v>79.599999999999994</v>
      </c>
      <c r="D24" s="733">
        <v>79.599999999999994</v>
      </c>
      <c r="E24" s="733">
        <v>79.599999999999994</v>
      </c>
      <c r="F24" s="733">
        <v>79.599999999999994</v>
      </c>
      <c r="G24" s="733">
        <v>79.599999999999994</v>
      </c>
      <c r="H24" s="733">
        <v>79.599999999999994</v>
      </c>
      <c r="I24" s="733">
        <v>79.599999999999994</v>
      </c>
      <c r="J24" s="733">
        <v>79.599999999999994</v>
      </c>
      <c r="K24" s="733">
        <v>79.599999999999994</v>
      </c>
      <c r="L24" s="733">
        <v>79.599999999999994</v>
      </c>
      <c r="M24" s="733">
        <v>79.599999999999994</v>
      </c>
      <c r="N24" s="733">
        <v>87.1</v>
      </c>
      <c r="O24" s="733">
        <v>88.6</v>
      </c>
      <c r="P24" s="733">
        <v>88.6</v>
      </c>
      <c r="Q24" s="733">
        <v>88.6</v>
      </c>
      <c r="R24" s="733">
        <v>88.6</v>
      </c>
      <c r="S24" s="733">
        <v>88.6</v>
      </c>
      <c r="T24" s="733">
        <v>88.6</v>
      </c>
      <c r="U24" s="733">
        <v>88.6</v>
      </c>
      <c r="V24" s="733">
        <v>88.6</v>
      </c>
      <c r="W24" s="733">
        <v>88.6</v>
      </c>
      <c r="X24" s="733">
        <v>88.6</v>
      </c>
      <c r="Y24" s="733">
        <v>88.6</v>
      </c>
      <c r="Z24" s="733">
        <v>88.6</v>
      </c>
      <c r="AA24" s="733">
        <v>92.7</v>
      </c>
      <c r="AB24" s="733">
        <v>92.7</v>
      </c>
      <c r="AC24" s="733">
        <v>94.2</v>
      </c>
      <c r="AD24" s="733">
        <v>94.2</v>
      </c>
      <c r="AE24" s="733">
        <v>94.2</v>
      </c>
      <c r="AF24" s="733">
        <v>92.6</v>
      </c>
      <c r="AG24" s="733">
        <v>92.6</v>
      </c>
      <c r="AH24" s="733">
        <v>92.6</v>
      </c>
      <c r="AI24" s="733">
        <v>92.6</v>
      </c>
      <c r="AJ24" s="733">
        <v>97.1</v>
      </c>
      <c r="AK24" s="733">
        <v>97.1</v>
      </c>
      <c r="AL24" s="733">
        <v>97.1</v>
      </c>
      <c r="AM24" s="733">
        <v>113.5</v>
      </c>
      <c r="AN24" s="733">
        <v>113.5</v>
      </c>
      <c r="AO24" s="733">
        <v>115</v>
      </c>
      <c r="AP24" s="733">
        <v>115</v>
      </c>
      <c r="AQ24" s="733">
        <v>112</v>
      </c>
      <c r="AR24" s="733">
        <v>112</v>
      </c>
      <c r="AS24" s="733">
        <v>115.4</v>
      </c>
      <c r="AT24" s="733">
        <v>115.4</v>
      </c>
      <c r="AU24" s="733">
        <v>118.4</v>
      </c>
      <c r="AV24" s="733">
        <v>118.4</v>
      </c>
      <c r="AW24" s="733">
        <v>118.4</v>
      </c>
      <c r="AX24" s="733">
        <v>118.4</v>
      </c>
      <c r="AY24" s="733">
        <v>118.4</v>
      </c>
      <c r="AZ24" s="733">
        <v>118.4</v>
      </c>
      <c r="BA24" s="733">
        <v>118.4</v>
      </c>
      <c r="BB24" s="733">
        <v>118.4</v>
      </c>
      <c r="BC24" s="733">
        <v>118.4</v>
      </c>
      <c r="BD24" s="733">
        <v>118.4</v>
      </c>
      <c r="BE24" s="733">
        <v>118.4</v>
      </c>
      <c r="BF24" s="733">
        <v>118.4</v>
      </c>
      <c r="BG24" s="733">
        <v>127.4</v>
      </c>
      <c r="BH24" s="733">
        <v>127.4</v>
      </c>
      <c r="BI24" s="736">
        <v>127.4</v>
      </c>
      <c r="BJ24" s="736">
        <v>127.4</v>
      </c>
      <c r="BK24" s="736">
        <v>127.4</v>
      </c>
      <c r="BL24" s="736">
        <v>127.4</v>
      </c>
      <c r="BM24" s="736">
        <v>127.4</v>
      </c>
      <c r="BN24" s="736">
        <v>127.4</v>
      </c>
      <c r="BO24" s="736">
        <v>127.4</v>
      </c>
      <c r="BP24" s="736">
        <v>127.4</v>
      </c>
      <c r="BQ24" s="736">
        <v>127.4</v>
      </c>
      <c r="BR24" s="736">
        <v>127.4</v>
      </c>
      <c r="BS24" s="736">
        <v>127.4</v>
      </c>
      <c r="BT24" s="736">
        <v>127.4</v>
      </c>
      <c r="BU24" s="736">
        <v>127.4</v>
      </c>
      <c r="BV24" s="736">
        <v>127.4</v>
      </c>
    </row>
    <row r="25" spans="1:74" ht="12" customHeight="1" x14ac:dyDescent="0.25">
      <c r="A25" s="723"/>
      <c r="B25" s="718"/>
      <c r="C25" s="722"/>
      <c r="D25" s="722"/>
      <c r="E25" s="722"/>
      <c r="F25" s="722"/>
      <c r="G25" s="722"/>
      <c r="H25" s="722"/>
      <c r="I25" s="722"/>
      <c r="J25" s="722"/>
      <c r="K25" s="722"/>
      <c r="L25" s="722"/>
      <c r="M25" s="722"/>
      <c r="N25" s="722"/>
      <c r="O25" s="722"/>
      <c r="P25" s="722"/>
      <c r="Q25" s="722"/>
      <c r="R25" s="735"/>
      <c r="S25" s="735"/>
      <c r="T25" s="735"/>
      <c r="U25" s="735"/>
      <c r="V25" s="735"/>
      <c r="W25" s="735"/>
      <c r="X25" s="735"/>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c r="BC25" s="735"/>
      <c r="BG25" s="735"/>
      <c r="BH25" s="735"/>
      <c r="BI25" s="738"/>
      <c r="BJ25" s="738"/>
      <c r="BK25" s="738"/>
      <c r="BL25" s="738"/>
      <c r="BM25" s="738"/>
      <c r="BN25" s="738"/>
      <c r="BO25" s="738"/>
      <c r="BP25" s="738"/>
      <c r="BQ25" s="738"/>
      <c r="BR25" s="738"/>
      <c r="BS25" s="738"/>
      <c r="BT25" s="738"/>
      <c r="BU25" s="738"/>
      <c r="BV25" s="738"/>
    </row>
    <row r="26" spans="1:74" ht="12" customHeight="1" x14ac:dyDescent="0.25">
      <c r="A26" s="723"/>
      <c r="B26" s="722" t="s">
        <v>1374</v>
      </c>
      <c r="C26" s="722"/>
      <c r="D26" s="722"/>
      <c r="E26" s="722"/>
      <c r="F26" s="722"/>
      <c r="G26" s="722"/>
      <c r="H26" s="722"/>
      <c r="I26" s="722"/>
      <c r="J26" s="722"/>
      <c r="K26" s="722"/>
      <c r="L26" s="722"/>
      <c r="M26" s="722"/>
      <c r="N26" s="722"/>
      <c r="O26" s="722"/>
      <c r="P26" s="722"/>
      <c r="Q26" s="722"/>
      <c r="R26" s="735"/>
      <c r="S26" s="735"/>
      <c r="T26" s="735"/>
      <c r="U26" s="735"/>
      <c r="V26" s="735"/>
      <c r="W26" s="735"/>
      <c r="X26" s="735"/>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c r="BC26" s="735"/>
      <c r="BG26" s="735"/>
      <c r="BH26" s="735"/>
      <c r="BI26" s="738"/>
      <c r="BJ26" s="738"/>
      <c r="BK26" s="738"/>
      <c r="BL26" s="738"/>
      <c r="BM26" s="738"/>
      <c r="BN26" s="738"/>
      <c r="BO26" s="738"/>
      <c r="BP26" s="738"/>
      <c r="BQ26" s="738"/>
      <c r="BR26" s="738"/>
      <c r="BS26" s="738"/>
      <c r="BT26" s="738"/>
      <c r="BU26" s="738"/>
      <c r="BV26" s="738"/>
    </row>
    <row r="27" spans="1:74" ht="12" customHeight="1" x14ac:dyDescent="0.25">
      <c r="A27" s="723"/>
      <c r="B27" s="722" t="s">
        <v>1098</v>
      </c>
      <c r="C27" s="722"/>
      <c r="D27" s="722"/>
      <c r="E27" s="722"/>
      <c r="F27" s="722"/>
      <c r="G27" s="722"/>
      <c r="H27" s="722"/>
      <c r="I27" s="722"/>
      <c r="J27" s="722"/>
      <c r="K27" s="722"/>
      <c r="L27" s="722"/>
      <c r="M27" s="722"/>
      <c r="N27" s="722"/>
      <c r="O27" s="722"/>
      <c r="P27" s="722"/>
      <c r="Q27" s="722"/>
      <c r="R27" s="735"/>
      <c r="S27" s="735"/>
      <c r="T27" s="735"/>
      <c r="U27" s="735"/>
      <c r="V27" s="735"/>
      <c r="W27" s="735"/>
      <c r="X27" s="735"/>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c r="BC27" s="735"/>
      <c r="BG27" s="735"/>
      <c r="BH27" s="735"/>
      <c r="BI27" s="738"/>
      <c r="BJ27" s="738"/>
      <c r="BK27" s="738"/>
      <c r="BL27" s="738"/>
      <c r="BM27" s="738"/>
      <c r="BN27" s="738"/>
      <c r="BO27" s="738"/>
      <c r="BP27" s="738"/>
      <c r="BQ27" s="738"/>
      <c r="BR27" s="738"/>
      <c r="BS27" s="738"/>
      <c r="BT27" s="738"/>
      <c r="BU27" s="738"/>
      <c r="BV27" s="738"/>
    </row>
    <row r="28" spans="1:74" ht="12" customHeight="1" x14ac:dyDescent="0.25">
      <c r="A28" s="723" t="s">
        <v>1266</v>
      </c>
      <c r="B28" s="721" t="s">
        <v>1099</v>
      </c>
      <c r="C28" s="769">
        <v>2.7177562740000001</v>
      </c>
      <c r="D28" s="769">
        <v>2.4949530449999999</v>
      </c>
      <c r="E28" s="769">
        <v>2.6204975049999999</v>
      </c>
      <c r="F28" s="769">
        <v>2.4264442599999998</v>
      </c>
      <c r="G28" s="769">
        <v>2.575483346</v>
      </c>
      <c r="H28" s="769">
        <v>2.7168331800000001</v>
      </c>
      <c r="I28" s="769">
        <v>3.003886756</v>
      </c>
      <c r="J28" s="769">
        <v>2.9962218740000002</v>
      </c>
      <c r="K28" s="769">
        <v>2.6819211009999999</v>
      </c>
      <c r="L28" s="769">
        <v>2.5556450640000001</v>
      </c>
      <c r="M28" s="769">
        <v>2.7220398700000001</v>
      </c>
      <c r="N28" s="769">
        <v>2.874058797</v>
      </c>
      <c r="O28" s="769">
        <v>2.6922903260000002</v>
      </c>
      <c r="P28" s="769">
        <v>2.607369856</v>
      </c>
      <c r="Q28" s="769">
        <v>2.6252150329999999</v>
      </c>
      <c r="R28" s="769">
        <v>2.3843547049999998</v>
      </c>
      <c r="S28" s="769">
        <v>2.5324055649999999</v>
      </c>
      <c r="T28" s="769">
        <v>2.6100580770000001</v>
      </c>
      <c r="U28" s="769">
        <v>2.7766789749999998</v>
      </c>
      <c r="V28" s="769">
        <v>2.8697601810000002</v>
      </c>
      <c r="W28" s="769">
        <v>2.6423389799999999</v>
      </c>
      <c r="X28" s="769">
        <v>2.3572095829999999</v>
      </c>
      <c r="Y28" s="769">
        <v>2.6432804320000001</v>
      </c>
      <c r="Z28" s="769">
        <v>2.8620619519999999</v>
      </c>
      <c r="AA28" s="769">
        <v>2.83509272</v>
      </c>
      <c r="AB28" s="769">
        <v>2.483653565</v>
      </c>
      <c r="AC28" s="769">
        <v>2.7602272750000001</v>
      </c>
      <c r="AD28" s="769">
        <v>2.4394207520000002</v>
      </c>
      <c r="AE28" s="769">
        <v>2.5312207039999999</v>
      </c>
      <c r="AF28" s="769">
        <v>2.60795449</v>
      </c>
      <c r="AG28" s="769">
        <v>2.7518554740000001</v>
      </c>
      <c r="AH28" s="769">
        <v>2.7789265900000002</v>
      </c>
      <c r="AI28" s="769">
        <v>2.5093160669999999</v>
      </c>
      <c r="AJ28" s="769">
        <v>2.5192473770000001</v>
      </c>
      <c r="AK28" s="769">
        <v>2.6582102710000002</v>
      </c>
      <c r="AL28" s="769">
        <v>2.8498886159999999</v>
      </c>
      <c r="AM28" s="769">
        <v>2.8523723890000001</v>
      </c>
      <c r="AN28" s="769">
        <v>2.592616155</v>
      </c>
      <c r="AO28" s="769">
        <v>2.733876312</v>
      </c>
      <c r="AP28" s="769">
        <v>2.3982216460000001</v>
      </c>
      <c r="AQ28" s="769">
        <v>1.5761254929999999</v>
      </c>
      <c r="AR28" s="769">
        <v>1.727364849</v>
      </c>
      <c r="AS28" s="769">
        <v>1.7529512970000001</v>
      </c>
      <c r="AT28" s="769">
        <v>2.0304630210000001</v>
      </c>
      <c r="AU28" s="769">
        <v>2.385446671</v>
      </c>
      <c r="AV28" s="769">
        <v>2.4541334849999998</v>
      </c>
      <c r="AW28" s="769">
        <v>2.483504881</v>
      </c>
      <c r="AX28" s="769">
        <v>2.5353854180000002</v>
      </c>
      <c r="AY28" s="769">
        <v>2.57589106</v>
      </c>
      <c r="AZ28" s="769">
        <v>2.283888658</v>
      </c>
      <c r="BA28" s="769">
        <v>2.320049842</v>
      </c>
      <c r="BB28" s="769">
        <v>2.1078402180000002</v>
      </c>
      <c r="BC28" s="769">
        <v>2.503902396</v>
      </c>
      <c r="BD28" s="769">
        <v>2.4046493089999998</v>
      </c>
      <c r="BE28" s="769">
        <v>2.5603308949999999</v>
      </c>
      <c r="BF28" s="769">
        <v>2.669668412</v>
      </c>
      <c r="BG28" s="769">
        <v>2.0658599999999998</v>
      </c>
      <c r="BH28" s="769">
        <v>2.4641660000000001</v>
      </c>
      <c r="BI28" s="770">
        <v>1.919052</v>
      </c>
      <c r="BJ28" s="770">
        <v>2.0613899999999998</v>
      </c>
      <c r="BK28" s="770">
        <v>2.295938</v>
      </c>
      <c r="BL28" s="770">
        <v>2.0685419999999999</v>
      </c>
      <c r="BM28" s="770">
        <v>2.0886800000000001</v>
      </c>
      <c r="BN28" s="770">
        <v>2.0683669999999998</v>
      </c>
      <c r="BO28" s="770">
        <v>2.558405</v>
      </c>
      <c r="BP28" s="770">
        <v>2.4387729999999999</v>
      </c>
      <c r="BQ28" s="770">
        <v>2.5865499999999999</v>
      </c>
      <c r="BR28" s="770">
        <v>2.7296930000000001</v>
      </c>
      <c r="BS28" s="770">
        <v>1.9522390000000001</v>
      </c>
      <c r="BT28" s="770">
        <v>2.1820729999999999</v>
      </c>
      <c r="BU28" s="770">
        <v>1.723946</v>
      </c>
      <c r="BV28" s="770">
        <v>1.8552139999999999</v>
      </c>
    </row>
    <row r="29" spans="1:74" ht="12" customHeight="1" x14ac:dyDescent="0.25">
      <c r="A29" s="723" t="s">
        <v>1366</v>
      </c>
      <c r="B29" s="721" t="s">
        <v>1100</v>
      </c>
      <c r="C29" s="769">
        <v>1.41064429</v>
      </c>
      <c r="D29" s="769">
        <v>1.2609696889999999</v>
      </c>
      <c r="E29" s="769">
        <v>1.393226893</v>
      </c>
      <c r="F29" s="769">
        <v>1.4016091530000001</v>
      </c>
      <c r="G29" s="769">
        <v>1.4825002140000001</v>
      </c>
      <c r="H29" s="769">
        <v>1.473025912</v>
      </c>
      <c r="I29" s="769">
        <v>1.638754096</v>
      </c>
      <c r="J29" s="769">
        <v>1.5866315980000001</v>
      </c>
      <c r="K29" s="769">
        <v>1.4810496799999999</v>
      </c>
      <c r="L29" s="769">
        <v>1.5091091459999999</v>
      </c>
      <c r="M29" s="769">
        <v>1.564913142</v>
      </c>
      <c r="N29" s="769">
        <v>1.6204974219999999</v>
      </c>
      <c r="O29" s="769">
        <v>1.4899824399999999</v>
      </c>
      <c r="P29" s="769">
        <v>1.4242332120000001</v>
      </c>
      <c r="Q29" s="769">
        <v>1.490667089</v>
      </c>
      <c r="R29" s="769">
        <v>1.5011477449999999</v>
      </c>
      <c r="S29" s="769">
        <v>1.585054296</v>
      </c>
      <c r="T29" s="769">
        <v>1.515689557</v>
      </c>
      <c r="U29" s="769">
        <v>1.534412753</v>
      </c>
      <c r="V29" s="769">
        <v>1.5565114980000001</v>
      </c>
      <c r="W29" s="769">
        <v>1.474435658</v>
      </c>
      <c r="X29" s="769">
        <v>1.4056017700000001</v>
      </c>
      <c r="Y29" s="769">
        <v>1.577050649</v>
      </c>
      <c r="Z29" s="769">
        <v>1.6283427189999999</v>
      </c>
      <c r="AA29" s="769">
        <v>1.6458511709999999</v>
      </c>
      <c r="AB29" s="769">
        <v>1.4225672949999999</v>
      </c>
      <c r="AC29" s="769">
        <v>1.5440642680000001</v>
      </c>
      <c r="AD29" s="769">
        <v>1.4646890509999999</v>
      </c>
      <c r="AE29" s="769">
        <v>1.5538919920000001</v>
      </c>
      <c r="AF29" s="769">
        <v>1.5150064999999999</v>
      </c>
      <c r="AG29" s="769">
        <v>1.512502963</v>
      </c>
      <c r="AH29" s="769">
        <v>1.5077254360000001</v>
      </c>
      <c r="AI29" s="769">
        <v>1.4217151539999999</v>
      </c>
      <c r="AJ29" s="769">
        <v>1.4360065719999999</v>
      </c>
      <c r="AK29" s="769">
        <v>1.49568944</v>
      </c>
      <c r="AL29" s="769">
        <v>1.564012612</v>
      </c>
      <c r="AM29" s="769">
        <v>1.5318969170000001</v>
      </c>
      <c r="AN29" s="769">
        <v>1.455156095</v>
      </c>
      <c r="AO29" s="769">
        <v>1.5339783259999999</v>
      </c>
      <c r="AP29" s="769">
        <v>1.450110856</v>
      </c>
      <c r="AQ29" s="769">
        <v>0.53849840299999996</v>
      </c>
      <c r="AR29" s="769">
        <v>0.55896938699999998</v>
      </c>
      <c r="AS29" s="769">
        <v>0.48213166899999998</v>
      </c>
      <c r="AT29" s="769">
        <v>0.81360865800000004</v>
      </c>
      <c r="AU29" s="769">
        <v>1.3411104899999999</v>
      </c>
      <c r="AV29" s="769">
        <v>1.4650783430000001</v>
      </c>
      <c r="AW29" s="769">
        <v>1.453472431</v>
      </c>
      <c r="AX29" s="769">
        <v>1.5137033600000001</v>
      </c>
      <c r="AY29" s="769">
        <v>1.34314383</v>
      </c>
      <c r="AZ29" s="769">
        <v>1.2142115410000001</v>
      </c>
      <c r="BA29" s="769">
        <v>1.3237064030000001</v>
      </c>
      <c r="BB29" s="769">
        <v>1.2352325449999999</v>
      </c>
      <c r="BC29" s="769">
        <v>1.3335543160000001</v>
      </c>
      <c r="BD29" s="769">
        <v>1.324842504</v>
      </c>
      <c r="BE29" s="769">
        <v>1.3612718749999999</v>
      </c>
      <c r="BF29" s="769">
        <v>1.368383635</v>
      </c>
      <c r="BG29" s="769">
        <v>1.2503569999999999</v>
      </c>
      <c r="BH29" s="769">
        <v>1.4965710000000001</v>
      </c>
      <c r="BI29" s="770">
        <v>1.2384759999999999</v>
      </c>
      <c r="BJ29" s="770">
        <v>1.334716</v>
      </c>
      <c r="BK29" s="770">
        <v>1.28237</v>
      </c>
      <c r="BL29" s="770">
        <v>1.138892</v>
      </c>
      <c r="BM29" s="770">
        <v>1.2565539999999999</v>
      </c>
      <c r="BN29" s="770">
        <v>1.204115</v>
      </c>
      <c r="BO29" s="770">
        <v>1.357057</v>
      </c>
      <c r="BP29" s="770">
        <v>1.3606279999999999</v>
      </c>
      <c r="BQ29" s="770">
        <v>1.3828400000000001</v>
      </c>
      <c r="BR29" s="770">
        <v>1.373159</v>
      </c>
      <c r="BS29" s="770">
        <v>1.164361</v>
      </c>
      <c r="BT29" s="770">
        <v>1.366441</v>
      </c>
      <c r="BU29" s="770">
        <v>1.190358</v>
      </c>
      <c r="BV29" s="770">
        <v>1.26925</v>
      </c>
    </row>
    <row r="30" spans="1:74" ht="12" customHeight="1" x14ac:dyDescent="0.25">
      <c r="A30" s="723" t="s">
        <v>1367</v>
      </c>
      <c r="B30" s="721" t="s">
        <v>1101</v>
      </c>
      <c r="C30" s="769">
        <v>1.3071119840000001</v>
      </c>
      <c r="D30" s="769">
        <v>1.233983356</v>
      </c>
      <c r="E30" s="769">
        <v>1.2272706120000001</v>
      </c>
      <c r="F30" s="769">
        <v>1.0248351069999999</v>
      </c>
      <c r="G30" s="769">
        <v>1.0929831320000001</v>
      </c>
      <c r="H30" s="769">
        <v>1.2438072680000001</v>
      </c>
      <c r="I30" s="769">
        <v>1.36513266</v>
      </c>
      <c r="J30" s="769">
        <v>1.4095902760000001</v>
      </c>
      <c r="K30" s="769">
        <v>1.200871421</v>
      </c>
      <c r="L30" s="769">
        <v>1.046535918</v>
      </c>
      <c r="M30" s="769">
        <v>1.1571267279999999</v>
      </c>
      <c r="N30" s="769">
        <v>1.2535613750000001</v>
      </c>
      <c r="O30" s="769">
        <v>1.202307886</v>
      </c>
      <c r="P30" s="769">
        <v>1.183136644</v>
      </c>
      <c r="Q30" s="769">
        <v>1.1345479439999999</v>
      </c>
      <c r="R30" s="769">
        <v>0.88320695999999999</v>
      </c>
      <c r="S30" s="769">
        <v>0.947351269</v>
      </c>
      <c r="T30" s="769">
        <v>1.09436852</v>
      </c>
      <c r="U30" s="769">
        <v>1.242266222</v>
      </c>
      <c r="V30" s="769">
        <v>1.3132486830000001</v>
      </c>
      <c r="W30" s="769">
        <v>1.1679033219999999</v>
      </c>
      <c r="X30" s="769">
        <v>0.95160781299999997</v>
      </c>
      <c r="Y30" s="769">
        <v>1.066229783</v>
      </c>
      <c r="Z30" s="769">
        <v>1.233719233</v>
      </c>
      <c r="AA30" s="769">
        <v>1.1892415489999999</v>
      </c>
      <c r="AB30" s="769">
        <v>1.0610862700000001</v>
      </c>
      <c r="AC30" s="769">
        <v>1.216163007</v>
      </c>
      <c r="AD30" s="769">
        <v>0.97473170099999995</v>
      </c>
      <c r="AE30" s="769">
        <v>0.97732871200000004</v>
      </c>
      <c r="AF30" s="769">
        <v>1.0929479900000001</v>
      </c>
      <c r="AG30" s="769">
        <v>1.2393525110000001</v>
      </c>
      <c r="AH30" s="769">
        <v>1.2712011540000001</v>
      </c>
      <c r="AI30" s="769">
        <v>1.0876009129999999</v>
      </c>
      <c r="AJ30" s="769">
        <v>1.083240805</v>
      </c>
      <c r="AK30" s="769">
        <v>1.1625208309999999</v>
      </c>
      <c r="AL30" s="769">
        <v>1.2858760039999999</v>
      </c>
      <c r="AM30" s="769">
        <v>1.320475472</v>
      </c>
      <c r="AN30" s="769">
        <v>1.13746006</v>
      </c>
      <c r="AO30" s="769">
        <v>1.1998979860000001</v>
      </c>
      <c r="AP30" s="769">
        <v>0.94811078999999998</v>
      </c>
      <c r="AQ30" s="769">
        <v>1.03762709</v>
      </c>
      <c r="AR30" s="769">
        <v>1.1683954620000001</v>
      </c>
      <c r="AS30" s="769">
        <v>1.2708196279999999</v>
      </c>
      <c r="AT30" s="769">
        <v>1.2168543629999999</v>
      </c>
      <c r="AU30" s="769">
        <v>1.044336181</v>
      </c>
      <c r="AV30" s="769">
        <v>0.989055142</v>
      </c>
      <c r="AW30" s="769">
        <v>1.03003245</v>
      </c>
      <c r="AX30" s="769">
        <v>1.0216820579999999</v>
      </c>
      <c r="AY30" s="769">
        <v>1.23274723</v>
      </c>
      <c r="AZ30" s="769">
        <v>1.0696771169999999</v>
      </c>
      <c r="BA30" s="769">
        <v>0.996343439</v>
      </c>
      <c r="BB30" s="769">
        <v>0.87260767299999997</v>
      </c>
      <c r="BC30" s="769">
        <v>1.1703480799999999</v>
      </c>
      <c r="BD30" s="769">
        <v>1.079806805</v>
      </c>
      <c r="BE30" s="769">
        <v>1.19905902</v>
      </c>
      <c r="BF30" s="769">
        <v>1.301284777</v>
      </c>
      <c r="BG30" s="769">
        <v>0.81550270000000002</v>
      </c>
      <c r="BH30" s="769">
        <v>0.96759470000000003</v>
      </c>
      <c r="BI30" s="770">
        <v>0.6805755</v>
      </c>
      <c r="BJ30" s="770">
        <v>0.72667389999999998</v>
      </c>
      <c r="BK30" s="770">
        <v>1.0135670000000001</v>
      </c>
      <c r="BL30" s="770">
        <v>0.92965050000000005</v>
      </c>
      <c r="BM30" s="770">
        <v>0.83212600000000003</v>
      </c>
      <c r="BN30" s="770">
        <v>0.86425249999999998</v>
      </c>
      <c r="BO30" s="770">
        <v>1.201349</v>
      </c>
      <c r="BP30" s="770">
        <v>1.0781449999999999</v>
      </c>
      <c r="BQ30" s="770">
        <v>1.2037100000000001</v>
      </c>
      <c r="BR30" s="770">
        <v>1.3565339999999999</v>
      </c>
      <c r="BS30" s="770">
        <v>0.78787850000000004</v>
      </c>
      <c r="BT30" s="770">
        <v>0.81563229999999998</v>
      </c>
      <c r="BU30" s="770">
        <v>0.53358760000000005</v>
      </c>
      <c r="BV30" s="770">
        <v>0.58596400000000004</v>
      </c>
    </row>
    <row r="31" spans="1:74" ht="12" customHeight="1" x14ac:dyDescent="0.25">
      <c r="A31" s="723" t="s">
        <v>1263</v>
      </c>
      <c r="B31" s="721" t="s">
        <v>1102</v>
      </c>
      <c r="C31" s="769">
        <v>24.014014905</v>
      </c>
      <c r="D31" s="769">
        <v>22.178869256999999</v>
      </c>
      <c r="E31" s="769">
        <v>24.147990969999999</v>
      </c>
      <c r="F31" s="769">
        <v>22.330534898</v>
      </c>
      <c r="G31" s="769">
        <v>19.995428337</v>
      </c>
      <c r="H31" s="769">
        <v>20.296619973999999</v>
      </c>
      <c r="I31" s="769">
        <v>20.895901014</v>
      </c>
      <c r="J31" s="769">
        <v>19.029517572</v>
      </c>
      <c r="K31" s="769">
        <v>16.015092332999998</v>
      </c>
      <c r="L31" s="769">
        <v>16.513241722</v>
      </c>
      <c r="M31" s="769">
        <v>19.201966626000001</v>
      </c>
      <c r="N31" s="769">
        <v>23.016514609000001</v>
      </c>
      <c r="O31" s="769">
        <v>25.463883343999999</v>
      </c>
      <c r="P31" s="769">
        <v>24.005828575999999</v>
      </c>
      <c r="Q31" s="769">
        <v>27.225644544000001</v>
      </c>
      <c r="R31" s="769">
        <v>25.734887539999999</v>
      </c>
      <c r="S31" s="769">
        <v>25.355410851999999</v>
      </c>
      <c r="T31" s="769">
        <v>23.125486846000001</v>
      </c>
      <c r="U31" s="769">
        <v>21.336666547</v>
      </c>
      <c r="V31" s="769">
        <v>19.458009986</v>
      </c>
      <c r="W31" s="769">
        <v>16.278917528000001</v>
      </c>
      <c r="X31" s="769">
        <v>17.229361544</v>
      </c>
      <c r="Y31" s="769">
        <v>18.721487344</v>
      </c>
      <c r="Z31" s="769">
        <v>22.390337258999999</v>
      </c>
      <c r="AA31" s="769">
        <v>26.635124529999999</v>
      </c>
      <c r="AB31" s="769">
        <v>23.512950132</v>
      </c>
      <c r="AC31" s="769">
        <v>29.12596426</v>
      </c>
      <c r="AD31" s="769">
        <v>29.221115293</v>
      </c>
      <c r="AE31" s="769">
        <v>32.205104990999999</v>
      </c>
      <c r="AF31" s="769">
        <v>30.082813378000001</v>
      </c>
      <c r="AG31" s="769">
        <v>26.362805812000001</v>
      </c>
      <c r="AH31" s="769">
        <v>21.740628482999998</v>
      </c>
      <c r="AI31" s="769">
        <v>18.977782783999999</v>
      </c>
      <c r="AJ31" s="769">
        <v>18.170779733</v>
      </c>
      <c r="AK31" s="769">
        <v>20.420851729999999</v>
      </c>
      <c r="AL31" s="769">
        <v>22.254988574999999</v>
      </c>
      <c r="AM31" s="769">
        <v>24.96201993</v>
      </c>
      <c r="AN31" s="769">
        <v>24.793710240999999</v>
      </c>
      <c r="AO31" s="769">
        <v>25.752148085000002</v>
      </c>
      <c r="AP31" s="769">
        <v>27.989979192</v>
      </c>
      <c r="AQ31" s="769">
        <v>30.318598342000001</v>
      </c>
      <c r="AR31" s="769">
        <v>27.502186480999999</v>
      </c>
      <c r="AS31" s="769">
        <v>25.002925764</v>
      </c>
      <c r="AT31" s="769">
        <v>21.908293526000001</v>
      </c>
      <c r="AU31" s="769">
        <v>19.059726191999999</v>
      </c>
      <c r="AV31" s="769">
        <v>19.426419968000001</v>
      </c>
      <c r="AW31" s="769">
        <v>21.780770564000001</v>
      </c>
      <c r="AX31" s="769">
        <v>22.650886192000002</v>
      </c>
      <c r="AY31" s="769">
        <v>24.093835069000001</v>
      </c>
      <c r="AZ31" s="769">
        <v>21.725672366000001</v>
      </c>
      <c r="BA31" s="769">
        <v>25.428745714000001</v>
      </c>
      <c r="BB31" s="769">
        <v>25.372404320000001</v>
      </c>
      <c r="BC31" s="769">
        <v>29.935592397000001</v>
      </c>
      <c r="BD31" s="769">
        <v>26.352818835000001</v>
      </c>
      <c r="BE31" s="769">
        <v>23.622422825000001</v>
      </c>
      <c r="BF31" s="769">
        <v>20.689235401000001</v>
      </c>
      <c r="BG31" s="769">
        <v>20.60435</v>
      </c>
      <c r="BH31" s="769">
        <v>19.573509999999999</v>
      </c>
      <c r="BI31" s="770">
        <v>19.344989999999999</v>
      </c>
      <c r="BJ31" s="770">
        <v>21.778600000000001</v>
      </c>
      <c r="BK31" s="770">
        <v>24.605879999999999</v>
      </c>
      <c r="BL31" s="770">
        <v>24.805810000000001</v>
      </c>
      <c r="BM31" s="770">
        <v>24.865829999999999</v>
      </c>
      <c r="BN31" s="770">
        <v>24.686430000000001</v>
      </c>
      <c r="BO31" s="770">
        <v>27.676770000000001</v>
      </c>
      <c r="BP31" s="770">
        <v>26.63898</v>
      </c>
      <c r="BQ31" s="770">
        <v>23.748159999999999</v>
      </c>
      <c r="BR31" s="770">
        <v>20.750589999999999</v>
      </c>
      <c r="BS31" s="770">
        <v>16.977080000000001</v>
      </c>
      <c r="BT31" s="770">
        <v>17.723780000000001</v>
      </c>
      <c r="BU31" s="770">
        <v>19.790649999999999</v>
      </c>
      <c r="BV31" s="770">
        <v>22.624580000000002</v>
      </c>
    </row>
    <row r="32" spans="1:74" ht="12" customHeight="1" x14ac:dyDescent="0.25">
      <c r="A32" s="723" t="s">
        <v>1267</v>
      </c>
      <c r="B32" s="721" t="s">
        <v>1119</v>
      </c>
      <c r="C32" s="769">
        <v>1.3619148599999999</v>
      </c>
      <c r="D32" s="769">
        <v>1.2600991349999999</v>
      </c>
      <c r="E32" s="769">
        <v>1.393994352</v>
      </c>
      <c r="F32" s="769">
        <v>1.272427822</v>
      </c>
      <c r="G32" s="769">
        <v>1.390150942</v>
      </c>
      <c r="H32" s="769">
        <v>1.301607671</v>
      </c>
      <c r="I32" s="769">
        <v>1.3567271160000001</v>
      </c>
      <c r="J32" s="769">
        <v>1.344142712</v>
      </c>
      <c r="K32" s="769">
        <v>1.202861446</v>
      </c>
      <c r="L32" s="769">
        <v>1.323032225</v>
      </c>
      <c r="M32" s="769">
        <v>1.3336282509999999</v>
      </c>
      <c r="N32" s="769">
        <v>1.376988468</v>
      </c>
      <c r="O32" s="769">
        <v>1.3320060929999999</v>
      </c>
      <c r="P32" s="769">
        <v>1.243383806</v>
      </c>
      <c r="Q32" s="769">
        <v>1.315158662</v>
      </c>
      <c r="R32" s="769">
        <v>1.208969835</v>
      </c>
      <c r="S32" s="769">
        <v>1.341840417</v>
      </c>
      <c r="T32" s="769">
        <v>1.251392659</v>
      </c>
      <c r="U32" s="769">
        <v>1.311215298</v>
      </c>
      <c r="V32" s="769">
        <v>1.3242636430000001</v>
      </c>
      <c r="W32" s="769">
        <v>1.32667585</v>
      </c>
      <c r="X32" s="769">
        <v>1.3531674170000001</v>
      </c>
      <c r="Y32" s="769">
        <v>1.3638496870000001</v>
      </c>
      <c r="Z32" s="769">
        <v>1.453883633</v>
      </c>
      <c r="AA32" s="769">
        <v>1.38259964</v>
      </c>
      <c r="AB32" s="769">
        <v>1.238879219</v>
      </c>
      <c r="AC32" s="769">
        <v>1.3845126619999999</v>
      </c>
      <c r="AD32" s="769">
        <v>1.3367918329999999</v>
      </c>
      <c r="AE32" s="769">
        <v>1.2834570190000001</v>
      </c>
      <c r="AF32" s="769">
        <v>1.213937228</v>
      </c>
      <c r="AG32" s="769">
        <v>1.3554001259999999</v>
      </c>
      <c r="AH32" s="769">
        <v>1.3450315399999999</v>
      </c>
      <c r="AI32" s="769">
        <v>1.2969612800000001</v>
      </c>
      <c r="AJ32" s="769">
        <v>1.229009276</v>
      </c>
      <c r="AK32" s="769">
        <v>1.2892570139999999</v>
      </c>
      <c r="AL32" s="769">
        <v>1.5709278179999999</v>
      </c>
      <c r="AM32" s="769">
        <v>1.341307424</v>
      </c>
      <c r="AN32" s="769">
        <v>1.2740925759999999</v>
      </c>
      <c r="AO32" s="769">
        <v>1.366753028</v>
      </c>
      <c r="AP32" s="769">
        <v>1.1879366360000001</v>
      </c>
      <c r="AQ32" s="769">
        <v>1.38262025</v>
      </c>
      <c r="AR32" s="769">
        <v>1.299834782</v>
      </c>
      <c r="AS32" s="769">
        <v>1.3696112949999999</v>
      </c>
      <c r="AT32" s="769">
        <v>1.3670550370000001</v>
      </c>
      <c r="AU32" s="769">
        <v>1.3279076910000001</v>
      </c>
      <c r="AV32" s="769">
        <v>1.273090287</v>
      </c>
      <c r="AW32" s="769">
        <v>1.330843628</v>
      </c>
      <c r="AX32" s="769">
        <v>1.4126393660000001</v>
      </c>
      <c r="AY32" s="769">
        <v>1.378283428</v>
      </c>
      <c r="AZ32" s="769">
        <v>1.2658902489999999</v>
      </c>
      <c r="BA32" s="769">
        <v>1.391177375</v>
      </c>
      <c r="BB32" s="769">
        <v>1.2103553140000001</v>
      </c>
      <c r="BC32" s="769">
        <v>1.308654644</v>
      </c>
      <c r="BD32" s="769">
        <v>1.3274659360000001</v>
      </c>
      <c r="BE32" s="769">
        <v>1.3774183520000001</v>
      </c>
      <c r="BF32" s="769">
        <v>1.377193388</v>
      </c>
      <c r="BG32" s="769">
        <v>1.2839769999999999</v>
      </c>
      <c r="BH32" s="769">
        <v>1.260119</v>
      </c>
      <c r="BI32" s="770">
        <v>1.4839659999999999</v>
      </c>
      <c r="BJ32" s="770">
        <v>1.4126540000000001</v>
      </c>
      <c r="BK32" s="770">
        <v>1.4149989999999999</v>
      </c>
      <c r="BL32" s="770">
        <v>1.3678939999999999</v>
      </c>
      <c r="BM32" s="770">
        <v>1.410587</v>
      </c>
      <c r="BN32" s="770">
        <v>1.1564099999999999</v>
      </c>
      <c r="BO32" s="770">
        <v>1.3601859999999999</v>
      </c>
      <c r="BP32" s="770">
        <v>1.3143720000000001</v>
      </c>
      <c r="BQ32" s="770">
        <v>1.4000779999999999</v>
      </c>
      <c r="BR32" s="770">
        <v>1.397715</v>
      </c>
      <c r="BS32" s="770">
        <v>1.337151</v>
      </c>
      <c r="BT32" s="770">
        <v>1.2527699999999999</v>
      </c>
      <c r="BU32" s="770">
        <v>1.4395020000000001</v>
      </c>
      <c r="BV32" s="770">
        <v>1.4321299999999999</v>
      </c>
    </row>
    <row r="33" spans="1:74" ht="12" customHeight="1" x14ac:dyDescent="0.25">
      <c r="A33" s="723" t="s">
        <v>1265</v>
      </c>
      <c r="B33" s="721" t="s">
        <v>1103</v>
      </c>
      <c r="C33" s="769">
        <v>1.1341498670000001</v>
      </c>
      <c r="D33" s="769">
        <v>1.459339741</v>
      </c>
      <c r="E33" s="769">
        <v>2.037340199</v>
      </c>
      <c r="F33" s="769">
        <v>2.3378162009999999</v>
      </c>
      <c r="G33" s="769">
        <v>2.4560890689999999</v>
      </c>
      <c r="H33" s="769">
        <v>2.5120266390000001</v>
      </c>
      <c r="I33" s="769">
        <v>2.5794706559999998</v>
      </c>
      <c r="J33" s="769">
        <v>2.6393678180000002</v>
      </c>
      <c r="K33" s="769">
        <v>2.177749511</v>
      </c>
      <c r="L33" s="769">
        <v>1.8753971119999999</v>
      </c>
      <c r="M33" s="769">
        <v>1.7015435510000001</v>
      </c>
      <c r="N33" s="769">
        <v>1.5452508869999999</v>
      </c>
      <c r="O33" s="769">
        <v>1.4581818280000001</v>
      </c>
      <c r="P33" s="769">
        <v>2.2005458170000001</v>
      </c>
      <c r="Q33" s="769">
        <v>2.5707716139999999</v>
      </c>
      <c r="R33" s="769">
        <v>2.8311145660000001</v>
      </c>
      <c r="S33" s="769">
        <v>3.3750025219999999</v>
      </c>
      <c r="T33" s="769">
        <v>3.4177261799999998</v>
      </c>
      <c r="U33" s="769">
        <v>3.8864771469999999</v>
      </c>
      <c r="V33" s="769">
        <v>3.9084050939999999</v>
      </c>
      <c r="W33" s="769">
        <v>3.5841792450000001</v>
      </c>
      <c r="X33" s="769">
        <v>3.1466032849999999</v>
      </c>
      <c r="Y33" s="769">
        <v>2.7294060500000001</v>
      </c>
      <c r="Z33" s="769">
        <v>2.3889669429999998</v>
      </c>
      <c r="AA33" s="769">
        <v>2.0113707110000001</v>
      </c>
      <c r="AB33" s="769">
        <v>2.5263937589999999</v>
      </c>
      <c r="AC33" s="769">
        <v>4.2001654549999996</v>
      </c>
      <c r="AD33" s="769">
        <v>4.6461027880000003</v>
      </c>
      <c r="AE33" s="769">
        <v>5.6054859800000001</v>
      </c>
      <c r="AF33" s="769">
        <v>6.1094939119999996</v>
      </c>
      <c r="AG33" s="769">
        <v>5.6898626930000002</v>
      </c>
      <c r="AH33" s="769">
        <v>5.374119394</v>
      </c>
      <c r="AI33" s="769">
        <v>5.0589946619999999</v>
      </c>
      <c r="AJ33" s="769">
        <v>4.7709950760000002</v>
      </c>
      <c r="AK33" s="769">
        <v>3.3723608999999999</v>
      </c>
      <c r="AL33" s="769">
        <v>3.3575164989999999</v>
      </c>
      <c r="AM33" s="769">
        <v>3.2878421100000002</v>
      </c>
      <c r="AN33" s="769">
        <v>3.862710603</v>
      </c>
      <c r="AO33" s="769">
        <v>5.0091143149999997</v>
      </c>
      <c r="AP33" s="769">
        <v>6.0023999479999999</v>
      </c>
      <c r="AQ33" s="769">
        <v>6.7877244069999998</v>
      </c>
      <c r="AR33" s="769">
        <v>7.3474862559999998</v>
      </c>
      <c r="AS33" s="769">
        <v>6.6913073829999998</v>
      </c>
      <c r="AT33" s="769">
        <v>6.6335520260000003</v>
      </c>
      <c r="AU33" s="769">
        <v>5.9109033249999996</v>
      </c>
      <c r="AV33" s="769">
        <v>4.9262676990000003</v>
      </c>
      <c r="AW33" s="769">
        <v>3.711003957</v>
      </c>
      <c r="AX33" s="769">
        <v>3.082523423</v>
      </c>
      <c r="AY33" s="769">
        <v>3.6079472670000001</v>
      </c>
      <c r="AZ33" s="769">
        <v>3.7786438109999998</v>
      </c>
      <c r="BA33" s="769">
        <v>5.8326060740000001</v>
      </c>
      <c r="BB33" s="769">
        <v>6.7483710300000004</v>
      </c>
      <c r="BC33" s="769">
        <v>7.0989291579999998</v>
      </c>
      <c r="BD33" s="769">
        <v>7.9032076059999996</v>
      </c>
      <c r="BE33" s="769">
        <v>8.0608608490000009</v>
      </c>
      <c r="BF33" s="769">
        <v>7.7759726269999998</v>
      </c>
      <c r="BG33" s="769">
        <v>6.54183</v>
      </c>
      <c r="BH33" s="769">
        <v>5.7134</v>
      </c>
      <c r="BI33" s="770">
        <v>4.4279229999999998</v>
      </c>
      <c r="BJ33" s="770">
        <v>3.6804929999999998</v>
      </c>
      <c r="BK33" s="770">
        <v>4.3896110000000004</v>
      </c>
      <c r="BL33" s="770">
        <v>4.9353429999999996</v>
      </c>
      <c r="BM33" s="770">
        <v>6.9902499999999996</v>
      </c>
      <c r="BN33" s="770">
        <v>7.962866</v>
      </c>
      <c r="BO33" s="770">
        <v>8.7651909999999997</v>
      </c>
      <c r="BP33" s="770">
        <v>9.8785220000000002</v>
      </c>
      <c r="BQ33" s="770">
        <v>10.23324</v>
      </c>
      <c r="BR33" s="770">
        <v>9.8287800000000001</v>
      </c>
      <c r="BS33" s="770">
        <v>8.3390129999999996</v>
      </c>
      <c r="BT33" s="770">
        <v>7.1135320000000002</v>
      </c>
      <c r="BU33" s="770">
        <v>5.6024430000000001</v>
      </c>
      <c r="BV33" s="770">
        <v>5.0094690000000002</v>
      </c>
    </row>
    <row r="34" spans="1:74" ht="12" customHeight="1" x14ac:dyDescent="0.25">
      <c r="A34" s="723" t="s">
        <v>1264</v>
      </c>
      <c r="B34" s="721" t="s">
        <v>1120</v>
      </c>
      <c r="C34" s="769">
        <v>15.146255642</v>
      </c>
      <c r="D34" s="769">
        <v>14.907638456999999</v>
      </c>
      <c r="E34" s="769">
        <v>15.292971774</v>
      </c>
      <c r="F34" s="769">
        <v>17.850459025999999</v>
      </c>
      <c r="G34" s="769">
        <v>17.136382798</v>
      </c>
      <c r="H34" s="769">
        <v>13.409566172</v>
      </c>
      <c r="I34" s="769">
        <v>13.665556180999999</v>
      </c>
      <c r="J34" s="769">
        <v>13.070169388</v>
      </c>
      <c r="K34" s="769">
        <v>13.960950050999999</v>
      </c>
      <c r="L34" s="769">
        <v>16.363530790999999</v>
      </c>
      <c r="M34" s="769">
        <v>19.663141242999998</v>
      </c>
      <c r="N34" s="769">
        <v>20.080162911999999</v>
      </c>
      <c r="O34" s="769">
        <v>18.446884036</v>
      </c>
      <c r="P34" s="769">
        <v>20.118434685</v>
      </c>
      <c r="Q34" s="769">
        <v>21.919792248</v>
      </c>
      <c r="R34" s="769">
        <v>20.780961161</v>
      </c>
      <c r="S34" s="769">
        <v>18.831989532000001</v>
      </c>
      <c r="T34" s="769">
        <v>16.289831368000002</v>
      </c>
      <c r="U34" s="769">
        <v>17.605110055000001</v>
      </c>
      <c r="V34" s="769">
        <v>13.578829418</v>
      </c>
      <c r="W34" s="769">
        <v>16.390679785</v>
      </c>
      <c r="X34" s="769">
        <v>20.317940924999998</v>
      </c>
      <c r="Y34" s="769">
        <v>19.387820299000001</v>
      </c>
      <c r="Z34" s="769">
        <v>23.122019547000001</v>
      </c>
      <c r="AA34" s="769">
        <v>19.821557472999999</v>
      </c>
      <c r="AB34" s="769">
        <v>21.178905960000002</v>
      </c>
      <c r="AC34" s="769">
        <v>24.967858157999999</v>
      </c>
      <c r="AD34" s="769">
        <v>24.59097852</v>
      </c>
      <c r="AE34" s="769">
        <v>22.429443505999998</v>
      </c>
      <c r="AF34" s="769">
        <v>19.791476312</v>
      </c>
      <c r="AG34" s="769">
        <v>15.948165603</v>
      </c>
      <c r="AH34" s="769">
        <v>13.611459654000001</v>
      </c>
      <c r="AI34" s="769">
        <v>17.83981854</v>
      </c>
      <c r="AJ34" s="769">
        <v>25.282942181999999</v>
      </c>
      <c r="AK34" s="769">
        <v>24.058954143000001</v>
      </c>
      <c r="AL34" s="769">
        <v>24.552425012</v>
      </c>
      <c r="AM34" s="769">
        <v>25.568495308999999</v>
      </c>
      <c r="AN34" s="769">
        <v>23.163573897999999</v>
      </c>
      <c r="AO34" s="769">
        <v>26.433195717</v>
      </c>
      <c r="AP34" s="769">
        <v>26.404351177999999</v>
      </c>
      <c r="AQ34" s="769">
        <v>23.930206885</v>
      </c>
      <c r="AR34" s="769">
        <v>24.681250038000002</v>
      </c>
      <c r="AS34" s="769">
        <v>16.430433538999999</v>
      </c>
      <c r="AT34" s="769">
        <v>19.828948305000001</v>
      </c>
      <c r="AU34" s="769">
        <v>18.500520235</v>
      </c>
      <c r="AV34" s="769">
        <v>21.168288813</v>
      </c>
      <c r="AW34" s="769">
        <v>21.989541356</v>
      </c>
      <c r="AX34" s="769">
        <v>24.279958934</v>
      </c>
      <c r="AY34" s="769">
        <v>25.111913009999999</v>
      </c>
      <c r="AZ34" s="769">
        <v>22.970732728000002</v>
      </c>
      <c r="BA34" s="769">
        <v>26.075687642999998</v>
      </c>
      <c r="BB34" s="769">
        <v>29.676250092</v>
      </c>
      <c r="BC34" s="769">
        <v>25.945702763</v>
      </c>
      <c r="BD34" s="769">
        <v>22.918737198999999</v>
      </c>
      <c r="BE34" s="769">
        <v>22.000012827999999</v>
      </c>
      <c r="BF34" s="769">
        <v>19.849122892</v>
      </c>
      <c r="BG34" s="769">
        <v>21.419239999999999</v>
      </c>
      <c r="BH34" s="769">
        <v>23.967500000000001</v>
      </c>
      <c r="BI34" s="770">
        <v>25.679079999999999</v>
      </c>
      <c r="BJ34" s="770">
        <v>26.70608</v>
      </c>
      <c r="BK34" s="770">
        <v>28.46583</v>
      </c>
      <c r="BL34" s="770">
        <v>27.84188</v>
      </c>
      <c r="BM34" s="770">
        <v>28.964590000000001</v>
      </c>
      <c r="BN34" s="770">
        <v>35.505220000000001</v>
      </c>
      <c r="BO34" s="770">
        <v>29.441009999999999</v>
      </c>
      <c r="BP34" s="770">
        <v>25.330860000000001</v>
      </c>
      <c r="BQ34" s="770">
        <v>24.354140000000001</v>
      </c>
      <c r="BR34" s="770">
        <v>23.83173</v>
      </c>
      <c r="BS34" s="770">
        <v>22.017499999999998</v>
      </c>
      <c r="BT34" s="770">
        <v>28.38363</v>
      </c>
      <c r="BU34" s="770">
        <v>27.581869999999999</v>
      </c>
      <c r="BV34" s="770">
        <v>32.482100000000003</v>
      </c>
    </row>
    <row r="35" spans="1:74" ht="12" customHeight="1" x14ac:dyDescent="0.25">
      <c r="A35" s="723"/>
      <c r="B35" s="722" t="s">
        <v>1104</v>
      </c>
      <c r="C35" s="769"/>
      <c r="D35" s="769"/>
      <c r="E35" s="769"/>
      <c r="F35" s="769"/>
      <c r="G35" s="769"/>
      <c r="H35" s="769"/>
      <c r="I35" s="769"/>
      <c r="J35" s="769"/>
      <c r="K35" s="769"/>
      <c r="L35" s="769"/>
      <c r="M35" s="769"/>
      <c r="N35" s="769"/>
      <c r="O35" s="769"/>
      <c r="P35" s="769"/>
      <c r="Q35" s="769"/>
      <c r="R35" s="769"/>
      <c r="S35" s="769"/>
      <c r="T35" s="769"/>
      <c r="U35" s="769"/>
      <c r="V35" s="769"/>
      <c r="W35" s="769"/>
      <c r="X35" s="769"/>
      <c r="Y35" s="769"/>
      <c r="Z35" s="769"/>
      <c r="AA35" s="769"/>
      <c r="AB35" s="769"/>
      <c r="AC35" s="769"/>
      <c r="AD35" s="769"/>
      <c r="AE35" s="769"/>
      <c r="AF35" s="769"/>
      <c r="AG35" s="769"/>
      <c r="AH35" s="769"/>
      <c r="AI35" s="769"/>
      <c r="AJ35" s="769"/>
      <c r="AK35" s="769"/>
      <c r="AL35" s="769"/>
      <c r="AM35" s="769"/>
      <c r="AN35" s="769"/>
      <c r="AO35" s="769"/>
      <c r="AP35" s="769"/>
      <c r="AQ35" s="769"/>
      <c r="AR35" s="769"/>
      <c r="AS35" s="769"/>
      <c r="AT35" s="769"/>
      <c r="AU35" s="769"/>
      <c r="AV35" s="769"/>
      <c r="AW35" s="769"/>
      <c r="AX35" s="769"/>
      <c r="AY35" s="769"/>
      <c r="AZ35" s="769"/>
      <c r="BA35" s="769"/>
      <c r="BB35" s="769"/>
      <c r="BC35" s="769"/>
      <c r="BD35" s="769"/>
      <c r="BE35" s="769"/>
      <c r="BF35" s="769"/>
      <c r="BG35" s="769"/>
      <c r="BH35" s="769"/>
      <c r="BI35" s="770"/>
      <c r="BJ35" s="770"/>
      <c r="BK35" s="770"/>
      <c r="BL35" s="770"/>
      <c r="BM35" s="770"/>
      <c r="BN35" s="770"/>
      <c r="BO35" s="770"/>
      <c r="BP35" s="770"/>
      <c r="BQ35" s="770"/>
      <c r="BR35" s="770"/>
      <c r="BS35" s="770"/>
      <c r="BT35" s="770"/>
      <c r="BU35" s="770"/>
      <c r="BV35" s="770"/>
    </row>
    <row r="36" spans="1:74" ht="12" customHeight="1" x14ac:dyDescent="0.25">
      <c r="A36" s="723" t="s">
        <v>1368</v>
      </c>
      <c r="B36" s="721" t="s">
        <v>1099</v>
      </c>
      <c r="C36" s="769">
        <v>2.7238818290000002</v>
      </c>
      <c r="D36" s="769">
        <v>2.401164794</v>
      </c>
      <c r="E36" s="769">
        <v>2.548629971</v>
      </c>
      <c r="F36" s="769">
        <v>2.5492169549999999</v>
      </c>
      <c r="G36" s="769">
        <v>2.561080547</v>
      </c>
      <c r="H36" s="769">
        <v>2.563347689</v>
      </c>
      <c r="I36" s="769">
        <v>2.7913698579999999</v>
      </c>
      <c r="J36" s="769">
        <v>2.7134468730000001</v>
      </c>
      <c r="K36" s="769">
        <v>2.5739072310000002</v>
      </c>
      <c r="L36" s="769">
        <v>2.5397262270000001</v>
      </c>
      <c r="M36" s="769">
        <v>2.5977766820000001</v>
      </c>
      <c r="N36" s="769">
        <v>2.6825876869999998</v>
      </c>
      <c r="O36" s="769">
        <v>2.702523169</v>
      </c>
      <c r="P36" s="769">
        <v>2.507323328</v>
      </c>
      <c r="Q36" s="769">
        <v>2.5868358800000002</v>
      </c>
      <c r="R36" s="769">
        <v>2.3941346669999999</v>
      </c>
      <c r="S36" s="769">
        <v>2.5637329109999998</v>
      </c>
      <c r="T36" s="769">
        <v>2.5979708750000001</v>
      </c>
      <c r="U36" s="769">
        <v>2.7214271249999999</v>
      </c>
      <c r="V36" s="769">
        <v>2.7127849909999999</v>
      </c>
      <c r="W36" s="769">
        <v>2.5216551919999999</v>
      </c>
      <c r="X36" s="769">
        <v>2.5119770799999999</v>
      </c>
      <c r="Y36" s="769">
        <v>2.6391902960000002</v>
      </c>
      <c r="Z36" s="769">
        <v>2.6978788420000002</v>
      </c>
      <c r="AA36" s="769">
        <v>2.6180523920000001</v>
      </c>
      <c r="AB36" s="769">
        <v>2.3964748409999999</v>
      </c>
      <c r="AC36" s="769">
        <v>2.5505457580000002</v>
      </c>
      <c r="AD36" s="769">
        <v>2.4641994679999999</v>
      </c>
      <c r="AE36" s="769">
        <v>2.5171235150000002</v>
      </c>
      <c r="AF36" s="769">
        <v>2.6268324010000002</v>
      </c>
      <c r="AG36" s="769">
        <v>2.7643808550000002</v>
      </c>
      <c r="AH36" s="769">
        <v>2.7818081659999998</v>
      </c>
      <c r="AI36" s="769">
        <v>2.4810259129999999</v>
      </c>
      <c r="AJ36" s="769">
        <v>2.5037476679999999</v>
      </c>
      <c r="AK36" s="769">
        <v>2.5666289010000001</v>
      </c>
      <c r="AL36" s="769">
        <v>2.7658357840000001</v>
      </c>
      <c r="AM36" s="769">
        <v>2.6620626449999998</v>
      </c>
      <c r="AN36" s="769">
        <v>2.36413655</v>
      </c>
      <c r="AO36" s="769">
        <v>2.6415690469999999</v>
      </c>
      <c r="AP36" s="769">
        <v>2.4354663589999999</v>
      </c>
      <c r="AQ36" s="769">
        <v>2.5963431680000002</v>
      </c>
      <c r="AR36" s="769">
        <v>2.5671292120000002</v>
      </c>
      <c r="AS36" s="769">
        <v>2.7521497030000002</v>
      </c>
      <c r="AT36" s="769">
        <v>2.691324185</v>
      </c>
      <c r="AU36" s="769">
        <v>2.490515845</v>
      </c>
      <c r="AV36" s="769">
        <v>2.5118499160000001</v>
      </c>
      <c r="AW36" s="769">
        <v>2.511780699</v>
      </c>
      <c r="AX36" s="769">
        <v>2.6687742270000001</v>
      </c>
      <c r="AY36" s="769">
        <v>2.5611917160000002</v>
      </c>
      <c r="AZ36" s="769">
        <v>2.3260452059999999</v>
      </c>
      <c r="BA36" s="769">
        <v>2.5169301449999999</v>
      </c>
      <c r="BB36" s="769">
        <v>2.3787285420000002</v>
      </c>
      <c r="BC36" s="769">
        <v>2.4022983600000001</v>
      </c>
      <c r="BD36" s="769">
        <v>2.4914131980000001</v>
      </c>
      <c r="BE36" s="769">
        <v>2.5973878350000001</v>
      </c>
      <c r="BF36" s="769">
        <v>2.6486363079999999</v>
      </c>
      <c r="BG36" s="769">
        <v>2.485303</v>
      </c>
      <c r="BH36" s="769">
        <v>2.5231089999999998</v>
      </c>
      <c r="BI36" s="770">
        <v>2.5527739999999999</v>
      </c>
      <c r="BJ36" s="770">
        <v>2.6795819999999999</v>
      </c>
      <c r="BK36" s="770">
        <v>2.5654210000000002</v>
      </c>
      <c r="BL36" s="770">
        <v>2.4061170000000001</v>
      </c>
      <c r="BM36" s="770">
        <v>2.5210240000000002</v>
      </c>
      <c r="BN36" s="770">
        <v>2.3538060000000001</v>
      </c>
      <c r="BO36" s="770">
        <v>2.3810220000000002</v>
      </c>
      <c r="BP36" s="770">
        <v>2.461751</v>
      </c>
      <c r="BQ36" s="770">
        <v>2.5924480000000001</v>
      </c>
      <c r="BR36" s="770">
        <v>2.6486360000000002</v>
      </c>
      <c r="BS36" s="770">
        <v>2.485303</v>
      </c>
      <c r="BT36" s="770">
        <v>2.5231089999999998</v>
      </c>
      <c r="BU36" s="770">
        <v>2.5527739999999999</v>
      </c>
      <c r="BV36" s="770">
        <v>2.6795819999999999</v>
      </c>
    </row>
    <row r="37" spans="1:74" ht="12" customHeight="1" x14ac:dyDescent="0.25">
      <c r="A37" s="723" t="s">
        <v>1369</v>
      </c>
      <c r="B37" s="721" t="s">
        <v>1100</v>
      </c>
      <c r="C37" s="769">
        <v>0.31412564300000001</v>
      </c>
      <c r="D37" s="769">
        <v>0.26320628299999999</v>
      </c>
      <c r="E37" s="769">
        <v>0.31906148099999998</v>
      </c>
      <c r="F37" s="769">
        <v>0.32764694300000002</v>
      </c>
      <c r="G37" s="769">
        <v>0.31625583699999998</v>
      </c>
      <c r="H37" s="769">
        <v>0.311051835</v>
      </c>
      <c r="I37" s="769">
        <v>0.35002399499999998</v>
      </c>
      <c r="J37" s="769">
        <v>0.33479592499999999</v>
      </c>
      <c r="K37" s="769">
        <v>0.32443780999999999</v>
      </c>
      <c r="L37" s="769">
        <v>0.334046393</v>
      </c>
      <c r="M37" s="769">
        <v>0.33703023199999999</v>
      </c>
      <c r="N37" s="769">
        <v>0.34875825599999999</v>
      </c>
      <c r="O37" s="769">
        <v>0.30456746899999998</v>
      </c>
      <c r="P37" s="769">
        <v>0.28406959599999998</v>
      </c>
      <c r="Q37" s="769">
        <v>0.31855067300000001</v>
      </c>
      <c r="R37" s="769">
        <v>0.31033686100000002</v>
      </c>
      <c r="S37" s="769">
        <v>0.32395664699999999</v>
      </c>
      <c r="T37" s="769">
        <v>0.278776739</v>
      </c>
      <c r="U37" s="769">
        <v>0.30599538500000001</v>
      </c>
      <c r="V37" s="769">
        <v>0.30379789000000001</v>
      </c>
      <c r="W37" s="769">
        <v>0.28220068799999998</v>
      </c>
      <c r="X37" s="769">
        <v>0.287502113</v>
      </c>
      <c r="Y37" s="769">
        <v>0.31419796700000002</v>
      </c>
      <c r="Z37" s="769">
        <v>0.31614945799999999</v>
      </c>
      <c r="AA37" s="769">
        <v>0.30186723300000001</v>
      </c>
      <c r="AB37" s="769">
        <v>0.27107102</v>
      </c>
      <c r="AC37" s="769">
        <v>0.30943701899999998</v>
      </c>
      <c r="AD37" s="769">
        <v>0.290050743</v>
      </c>
      <c r="AE37" s="769">
        <v>0.305025084</v>
      </c>
      <c r="AF37" s="769">
        <v>0.28042729700000002</v>
      </c>
      <c r="AG37" s="769">
        <v>0.30026196100000002</v>
      </c>
      <c r="AH37" s="769">
        <v>0.29999501299999998</v>
      </c>
      <c r="AI37" s="769">
        <v>0.27442552999999997</v>
      </c>
      <c r="AJ37" s="769">
        <v>0.28141631499999997</v>
      </c>
      <c r="AK37" s="769">
        <v>0.29889563299999999</v>
      </c>
      <c r="AL37" s="769">
        <v>0.31329566599999997</v>
      </c>
      <c r="AM37" s="769">
        <v>0.28471027700000001</v>
      </c>
      <c r="AN37" s="769">
        <v>0.260908115</v>
      </c>
      <c r="AO37" s="769">
        <v>0.28778520000000002</v>
      </c>
      <c r="AP37" s="769">
        <v>0.27558682299999998</v>
      </c>
      <c r="AQ37" s="769">
        <v>0.27598138700000002</v>
      </c>
      <c r="AR37" s="769">
        <v>0.25992764899999998</v>
      </c>
      <c r="AS37" s="769">
        <v>0.26989844800000001</v>
      </c>
      <c r="AT37" s="769">
        <v>0.27458047699999999</v>
      </c>
      <c r="AU37" s="769">
        <v>0.24844701999999999</v>
      </c>
      <c r="AV37" s="769">
        <v>0.27830796299999999</v>
      </c>
      <c r="AW37" s="769">
        <v>0.27082224500000002</v>
      </c>
      <c r="AX37" s="769">
        <v>0.28558314200000001</v>
      </c>
      <c r="AY37" s="769">
        <v>0.26113466099999999</v>
      </c>
      <c r="AZ37" s="769">
        <v>0.23181612600000001</v>
      </c>
      <c r="BA37" s="769">
        <v>0.26093549500000002</v>
      </c>
      <c r="BB37" s="769">
        <v>0.228917069</v>
      </c>
      <c r="BC37" s="769">
        <v>0.208077075</v>
      </c>
      <c r="BD37" s="769">
        <v>0.228994489</v>
      </c>
      <c r="BE37" s="769">
        <v>0.225321205</v>
      </c>
      <c r="BF37" s="769">
        <v>0.23327672899999999</v>
      </c>
      <c r="BG37" s="769">
        <v>0.248447</v>
      </c>
      <c r="BH37" s="769">
        <v>0.278308</v>
      </c>
      <c r="BI37" s="770">
        <v>0.27082220000000001</v>
      </c>
      <c r="BJ37" s="770">
        <v>0.28558309999999998</v>
      </c>
      <c r="BK37" s="770">
        <v>0.2611347</v>
      </c>
      <c r="BL37" s="770">
        <v>0.24009530000000001</v>
      </c>
      <c r="BM37" s="770">
        <v>0.26093549999999999</v>
      </c>
      <c r="BN37" s="770">
        <v>0.22891710000000001</v>
      </c>
      <c r="BO37" s="770">
        <v>0.20807709999999999</v>
      </c>
      <c r="BP37" s="770">
        <v>0.22899449999999999</v>
      </c>
      <c r="BQ37" s="770">
        <v>0.2253212</v>
      </c>
      <c r="BR37" s="770">
        <v>0.2332767</v>
      </c>
      <c r="BS37" s="770">
        <v>0.2484469</v>
      </c>
      <c r="BT37" s="770">
        <v>0.278308</v>
      </c>
      <c r="BU37" s="770">
        <v>0.27082220000000001</v>
      </c>
      <c r="BV37" s="770">
        <v>0.28558309999999998</v>
      </c>
    </row>
    <row r="38" spans="1:74" ht="12" customHeight="1" x14ac:dyDescent="0.25">
      <c r="A38" s="723" t="s">
        <v>1370</v>
      </c>
      <c r="B38" s="721" t="s">
        <v>1101</v>
      </c>
      <c r="C38" s="769">
        <v>2.4097561860000001</v>
      </c>
      <c r="D38" s="769">
        <v>2.1379585109999999</v>
      </c>
      <c r="E38" s="769">
        <v>2.2295684900000001</v>
      </c>
      <c r="F38" s="769">
        <v>2.2215700119999999</v>
      </c>
      <c r="G38" s="769">
        <v>2.2448247100000001</v>
      </c>
      <c r="H38" s="769">
        <v>2.2522958540000002</v>
      </c>
      <c r="I38" s="769">
        <v>2.441345863</v>
      </c>
      <c r="J38" s="769">
        <v>2.3786509480000002</v>
      </c>
      <c r="K38" s="769">
        <v>2.2494694210000001</v>
      </c>
      <c r="L38" s="769">
        <v>2.2056798340000001</v>
      </c>
      <c r="M38" s="769">
        <v>2.2607464500000001</v>
      </c>
      <c r="N38" s="769">
        <v>2.3338294309999998</v>
      </c>
      <c r="O38" s="769">
        <v>2.3979556999999998</v>
      </c>
      <c r="P38" s="769">
        <v>2.2232537319999999</v>
      </c>
      <c r="Q38" s="769">
        <v>2.2682852069999999</v>
      </c>
      <c r="R38" s="769">
        <v>2.0837978060000002</v>
      </c>
      <c r="S38" s="769">
        <v>2.2397762640000001</v>
      </c>
      <c r="T38" s="769">
        <v>2.3191941360000001</v>
      </c>
      <c r="U38" s="769">
        <v>2.4154317399999998</v>
      </c>
      <c r="V38" s="769">
        <v>2.4089871010000001</v>
      </c>
      <c r="W38" s="769">
        <v>2.2394545039999998</v>
      </c>
      <c r="X38" s="769">
        <v>2.2244749669999999</v>
      </c>
      <c r="Y38" s="769">
        <v>2.3249923290000001</v>
      </c>
      <c r="Z38" s="769">
        <v>2.3817293839999998</v>
      </c>
      <c r="AA38" s="769">
        <v>2.3161851590000002</v>
      </c>
      <c r="AB38" s="769">
        <v>2.1254038209999999</v>
      </c>
      <c r="AC38" s="769">
        <v>2.241108739</v>
      </c>
      <c r="AD38" s="769">
        <v>2.1741487249999998</v>
      </c>
      <c r="AE38" s="769">
        <v>2.2120984309999998</v>
      </c>
      <c r="AF38" s="769">
        <v>2.346405104</v>
      </c>
      <c r="AG38" s="769">
        <v>2.4641188939999998</v>
      </c>
      <c r="AH38" s="769">
        <v>2.481813153</v>
      </c>
      <c r="AI38" s="769">
        <v>2.2066003830000001</v>
      </c>
      <c r="AJ38" s="769">
        <v>2.222331353</v>
      </c>
      <c r="AK38" s="769">
        <v>2.2677332680000002</v>
      </c>
      <c r="AL38" s="769">
        <v>2.4525401179999999</v>
      </c>
      <c r="AM38" s="769">
        <v>2.3773523679999999</v>
      </c>
      <c r="AN38" s="769">
        <v>2.1032284350000001</v>
      </c>
      <c r="AO38" s="769">
        <v>2.3537838469999999</v>
      </c>
      <c r="AP38" s="769">
        <v>2.159879536</v>
      </c>
      <c r="AQ38" s="769">
        <v>2.3203617809999999</v>
      </c>
      <c r="AR38" s="769">
        <v>2.307201563</v>
      </c>
      <c r="AS38" s="769">
        <v>2.482251255</v>
      </c>
      <c r="AT38" s="769">
        <v>2.4167437079999998</v>
      </c>
      <c r="AU38" s="769">
        <v>2.242068825</v>
      </c>
      <c r="AV38" s="769">
        <v>2.233541953</v>
      </c>
      <c r="AW38" s="769">
        <v>2.2409584539999998</v>
      </c>
      <c r="AX38" s="769">
        <v>2.383191085</v>
      </c>
      <c r="AY38" s="769">
        <v>2.3000570549999999</v>
      </c>
      <c r="AZ38" s="769">
        <v>2.0942290799999999</v>
      </c>
      <c r="BA38" s="769">
        <v>2.2559946499999999</v>
      </c>
      <c r="BB38" s="769">
        <v>2.1498114730000002</v>
      </c>
      <c r="BC38" s="769">
        <v>2.1942212849999998</v>
      </c>
      <c r="BD38" s="769">
        <v>2.2624187089999999</v>
      </c>
      <c r="BE38" s="769">
        <v>2.37206663</v>
      </c>
      <c r="BF38" s="769">
        <v>2.415359579</v>
      </c>
      <c r="BG38" s="769">
        <v>2.236856</v>
      </c>
      <c r="BH38" s="769">
        <v>2.2448009999999998</v>
      </c>
      <c r="BI38" s="770">
        <v>2.2819509999999998</v>
      </c>
      <c r="BJ38" s="770">
        <v>2.393999</v>
      </c>
      <c r="BK38" s="770">
        <v>2.304287</v>
      </c>
      <c r="BL38" s="770">
        <v>2.1660219999999999</v>
      </c>
      <c r="BM38" s="770">
        <v>2.2600889999999998</v>
      </c>
      <c r="BN38" s="770">
        <v>2.124889</v>
      </c>
      <c r="BO38" s="770">
        <v>2.1729449999999999</v>
      </c>
      <c r="BP38" s="770">
        <v>2.2327560000000002</v>
      </c>
      <c r="BQ38" s="770">
        <v>2.367127</v>
      </c>
      <c r="BR38" s="770">
        <v>2.4153600000000002</v>
      </c>
      <c r="BS38" s="770">
        <v>2.236856</v>
      </c>
      <c r="BT38" s="770">
        <v>2.2448009999999998</v>
      </c>
      <c r="BU38" s="770">
        <v>2.2819509999999998</v>
      </c>
      <c r="BV38" s="770">
        <v>2.393999</v>
      </c>
    </row>
    <row r="39" spans="1:74" ht="12" customHeight="1" x14ac:dyDescent="0.25">
      <c r="A39" s="723" t="s">
        <v>1371</v>
      </c>
      <c r="B39" s="721" t="s">
        <v>1102</v>
      </c>
      <c r="C39" s="769">
        <v>0.124368997</v>
      </c>
      <c r="D39" s="769">
        <v>0.107206749</v>
      </c>
      <c r="E39" s="769">
        <v>0.132913788</v>
      </c>
      <c r="F39" s="769">
        <v>0.140442336</v>
      </c>
      <c r="G39" s="769">
        <v>0.12998726299999999</v>
      </c>
      <c r="H39" s="769">
        <v>0.117464029</v>
      </c>
      <c r="I39" s="769">
        <v>0.11832042600000001</v>
      </c>
      <c r="J39" s="769">
        <v>9.2587538999999996E-2</v>
      </c>
      <c r="K39" s="769">
        <v>7.9030065999999996E-2</v>
      </c>
      <c r="L39" s="769">
        <v>0.11715983100000001</v>
      </c>
      <c r="M39" s="769">
        <v>0.13586425499999999</v>
      </c>
      <c r="N39" s="769">
        <v>0.149047341</v>
      </c>
      <c r="O39" s="769">
        <v>0.15065898799999999</v>
      </c>
      <c r="P39" s="769">
        <v>0.133186903</v>
      </c>
      <c r="Q39" s="769">
        <v>0.16423265100000001</v>
      </c>
      <c r="R39" s="769">
        <v>0.14314123500000001</v>
      </c>
      <c r="S39" s="769">
        <v>0.13097057600000001</v>
      </c>
      <c r="T39" s="769">
        <v>0.111380545</v>
      </c>
      <c r="U39" s="769">
        <v>0.118654383</v>
      </c>
      <c r="V39" s="769">
        <v>0.111539154</v>
      </c>
      <c r="W39" s="769">
        <v>8.8766498999999999E-2</v>
      </c>
      <c r="X39" s="769">
        <v>0.109494997</v>
      </c>
      <c r="Y39" s="769">
        <v>8.6777938999999998E-2</v>
      </c>
      <c r="Z39" s="769">
        <v>0.1374273</v>
      </c>
      <c r="AA39" s="769">
        <v>0.152727322</v>
      </c>
      <c r="AB39" s="769">
        <v>0.130297993</v>
      </c>
      <c r="AC39" s="769">
        <v>0.145613085</v>
      </c>
      <c r="AD39" s="769">
        <v>0.16884965699999999</v>
      </c>
      <c r="AE39" s="769">
        <v>0.17907555999999999</v>
      </c>
      <c r="AF39" s="769">
        <v>0.13906112600000001</v>
      </c>
      <c r="AG39" s="769">
        <v>0.12846864099999999</v>
      </c>
      <c r="AH39" s="769">
        <v>0.110205637</v>
      </c>
      <c r="AI39" s="769">
        <v>8.9153014000000003E-2</v>
      </c>
      <c r="AJ39" s="769">
        <v>0.113098694</v>
      </c>
      <c r="AK39" s="769">
        <v>0.14377742199999999</v>
      </c>
      <c r="AL39" s="769">
        <v>0.121917662</v>
      </c>
      <c r="AM39" s="769">
        <v>0.102056698</v>
      </c>
      <c r="AN39" s="769">
        <v>0.10854733799999999</v>
      </c>
      <c r="AO39" s="769">
        <v>0.108455914</v>
      </c>
      <c r="AP39" s="769">
        <v>0.12517532300000001</v>
      </c>
      <c r="AQ39" s="769">
        <v>0.125685506</v>
      </c>
      <c r="AR39" s="769">
        <v>9.5301986000000005E-2</v>
      </c>
      <c r="AS39" s="769">
        <v>9.6603192000000004E-2</v>
      </c>
      <c r="AT39" s="769">
        <v>0.10861182899999999</v>
      </c>
      <c r="AU39" s="769">
        <v>0.105894603</v>
      </c>
      <c r="AV39" s="769">
        <v>0.121770948</v>
      </c>
      <c r="AW39" s="769">
        <v>0.13194586899999999</v>
      </c>
      <c r="AX39" s="769">
        <v>0.14627511400000001</v>
      </c>
      <c r="AY39" s="769">
        <v>0.121627096</v>
      </c>
      <c r="AZ39" s="769">
        <v>0.10382646399999999</v>
      </c>
      <c r="BA39" s="769">
        <v>0.12119168299999999</v>
      </c>
      <c r="BB39" s="769">
        <v>0.114082223</v>
      </c>
      <c r="BC39" s="769">
        <v>0.127314751</v>
      </c>
      <c r="BD39" s="769">
        <v>0.117712478</v>
      </c>
      <c r="BE39" s="769">
        <v>0.110519751</v>
      </c>
      <c r="BF39" s="769">
        <v>0.102837941</v>
      </c>
      <c r="BG39" s="769">
        <v>0.1172348</v>
      </c>
      <c r="BH39" s="769">
        <v>0.12856600000000001</v>
      </c>
      <c r="BI39" s="770">
        <v>0.14370269999999999</v>
      </c>
      <c r="BJ39" s="770">
        <v>0.1520822</v>
      </c>
      <c r="BK39" s="770">
        <v>0.1150912</v>
      </c>
      <c r="BL39" s="770">
        <v>0.1022385</v>
      </c>
      <c r="BM39" s="770">
        <v>0.1125347</v>
      </c>
      <c r="BN39" s="770">
        <v>0.1057567</v>
      </c>
      <c r="BO39" s="770">
        <v>0.11894689999999999</v>
      </c>
      <c r="BP39" s="770">
        <v>0.1089324</v>
      </c>
      <c r="BQ39" s="770">
        <v>0.1008481</v>
      </c>
      <c r="BR39" s="770">
        <v>0.1028379</v>
      </c>
      <c r="BS39" s="770">
        <v>0.11723459999999999</v>
      </c>
      <c r="BT39" s="770">
        <v>0.12856590000000001</v>
      </c>
      <c r="BU39" s="770">
        <v>0.14370269999999999</v>
      </c>
      <c r="BV39" s="770">
        <v>0.1520822</v>
      </c>
    </row>
    <row r="40" spans="1:74" ht="12" customHeight="1" x14ac:dyDescent="0.25">
      <c r="A40" s="723" t="s">
        <v>1372</v>
      </c>
      <c r="B40" s="721" t="s">
        <v>1103</v>
      </c>
      <c r="C40" s="769">
        <v>2.1200765999999999E-2</v>
      </c>
      <c r="D40" s="769">
        <v>2.4214113999999998E-2</v>
      </c>
      <c r="E40" s="769">
        <v>3.4916833000000001E-2</v>
      </c>
      <c r="F40" s="769">
        <v>4.1301906999999999E-2</v>
      </c>
      <c r="G40" s="769">
        <v>4.8059743000000002E-2</v>
      </c>
      <c r="H40" s="769">
        <v>4.5571559999999997E-2</v>
      </c>
      <c r="I40" s="769">
        <v>4.7592890999999998E-2</v>
      </c>
      <c r="J40" s="769">
        <v>4.8185424999999997E-2</v>
      </c>
      <c r="K40" s="769">
        <v>3.9374591E-2</v>
      </c>
      <c r="L40" s="769">
        <v>3.4182677000000002E-2</v>
      </c>
      <c r="M40" s="769">
        <v>2.811775E-2</v>
      </c>
      <c r="N40" s="769">
        <v>2.4644093999999998E-2</v>
      </c>
      <c r="O40" s="769">
        <v>2.7619988000000002E-2</v>
      </c>
      <c r="P40" s="769">
        <v>4.1017605999999998E-2</v>
      </c>
      <c r="Q40" s="769">
        <v>4.6680639000000003E-2</v>
      </c>
      <c r="R40" s="769">
        <v>4.8567300000000001E-2</v>
      </c>
      <c r="S40" s="769">
        <v>5.0180924000000002E-2</v>
      </c>
      <c r="T40" s="769">
        <v>5.5771658000000002E-2</v>
      </c>
      <c r="U40" s="769">
        <v>5.8315737999999999E-2</v>
      </c>
      <c r="V40" s="769">
        <v>6.0781138999999998E-2</v>
      </c>
      <c r="W40" s="769">
        <v>5.0890034000000001E-2</v>
      </c>
      <c r="X40" s="769">
        <v>4.4620893000000002E-2</v>
      </c>
      <c r="Y40" s="769">
        <v>3.7738441999999997E-2</v>
      </c>
      <c r="Z40" s="769">
        <v>3.4556495E-2</v>
      </c>
      <c r="AA40" s="769">
        <v>1.8824297E-2</v>
      </c>
      <c r="AB40" s="769">
        <v>2.8558534E-2</v>
      </c>
      <c r="AC40" s="769">
        <v>4.5283184999999997E-2</v>
      </c>
      <c r="AD40" s="769">
        <v>4.9533315000000001E-2</v>
      </c>
      <c r="AE40" s="769">
        <v>5.7269553000000001E-2</v>
      </c>
      <c r="AF40" s="769">
        <v>6.5733499000000001E-2</v>
      </c>
      <c r="AG40" s="769">
        <v>6.3339472999999993E-2</v>
      </c>
      <c r="AH40" s="769">
        <v>5.9913955999999997E-2</v>
      </c>
      <c r="AI40" s="769">
        <v>5.6091096E-2</v>
      </c>
      <c r="AJ40" s="769">
        <v>5.0369650000000002E-2</v>
      </c>
      <c r="AK40" s="769">
        <v>3.6728143999999997E-2</v>
      </c>
      <c r="AL40" s="769">
        <v>3.1667795999999998E-2</v>
      </c>
      <c r="AM40" s="769">
        <v>3.1133594000000001E-2</v>
      </c>
      <c r="AN40" s="769">
        <v>3.3704204000000001E-2</v>
      </c>
      <c r="AO40" s="769">
        <v>4.7124691000000003E-2</v>
      </c>
      <c r="AP40" s="769">
        <v>5.4327579000000001E-2</v>
      </c>
      <c r="AQ40" s="769">
        <v>6.1288771999999998E-2</v>
      </c>
      <c r="AR40" s="769">
        <v>6.7181648999999996E-2</v>
      </c>
      <c r="AS40" s="769">
        <v>6.3569146000000007E-2</v>
      </c>
      <c r="AT40" s="769">
        <v>6.1856726000000001E-2</v>
      </c>
      <c r="AU40" s="769">
        <v>4.9999039000000002E-2</v>
      </c>
      <c r="AV40" s="769">
        <v>4.3423979000000001E-2</v>
      </c>
      <c r="AW40" s="769">
        <v>3.1761566999999997E-2</v>
      </c>
      <c r="AX40" s="769">
        <v>2.7116772000000001E-2</v>
      </c>
      <c r="AY40" s="769">
        <v>3.2841456999999998E-2</v>
      </c>
      <c r="AZ40" s="769">
        <v>3.1991774000000001E-2</v>
      </c>
      <c r="BA40" s="769">
        <v>5.2087596E-2</v>
      </c>
      <c r="BB40" s="769">
        <v>5.7831036000000002E-2</v>
      </c>
      <c r="BC40" s="769">
        <v>6.1664001000000003E-2</v>
      </c>
      <c r="BD40" s="769">
        <v>6.7601382000000002E-2</v>
      </c>
      <c r="BE40" s="769">
        <v>7.1184111999999994E-2</v>
      </c>
      <c r="BF40" s="769">
        <v>6.8121802999999995E-2</v>
      </c>
      <c r="BG40" s="769">
        <v>8.8951199999999994E-2</v>
      </c>
      <c r="BH40" s="769">
        <v>8.9282399999999998E-2</v>
      </c>
      <c r="BI40" s="770">
        <v>7.3055800000000004E-2</v>
      </c>
      <c r="BJ40" s="770">
        <v>7.4920500000000001E-2</v>
      </c>
      <c r="BK40" s="770">
        <v>7.6673000000000005E-2</v>
      </c>
      <c r="BL40" s="770">
        <v>8.0790600000000004E-2</v>
      </c>
      <c r="BM40" s="770">
        <v>9.1976500000000003E-2</v>
      </c>
      <c r="BN40" s="770">
        <v>9.3836799999999998E-2</v>
      </c>
      <c r="BO40" s="770">
        <v>0.100207</v>
      </c>
      <c r="BP40" s="770">
        <v>0.1009258</v>
      </c>
      <c r="BQ40" s="770">
        <v>0.1021523</v>
      </c>
      <c r="BR40" s="770">
        <v>0.1030435</v>
      </c>
      <c r="BS40" s="770">
        <v>9.8439700000000005E-2</v>
      </c>
      <c r="BT40" s="770">
        <v>9.9187300000000006E-2</v>
      </c>
      <c r="BU40" s="770">
        <v>9.2688599999999996E-2</v>
      </c>
      <c r="BV40" s="770">
        <v>9.2376600000000003E-2</v>
      </c>
    </row>
    <row r="41" spans="1:74" ht="12" customHeight="1" x14ac:dyDescent="0.25">
      <c r="A41" s="723" t="s">
        <v>1121</v>
      </c>
      <c r="B41" s="721" t="s">
        <v>1111</v>
      </c>
      <c r="C41" s="771" t="s">
        <v>1136</v>
      </c>
      <c r="D41" s="771" t="s">
        <v>1136</v>
      </c>
      <c r="E41" s="771" t="s">
        <v>1136</v>
      </c>
      <c r="F41" s="771" t="s">
        <v>1136</v>
      </c>
      <c r="G41" s="771" t="s">
        <v>1136</v>
      </c>
      <c r="H41" s="771" t="s">
        <v>1136</v>
      </c>
      <c r="I41" s="771" t="s">
        <v>1136</v>
      </c>
      <c r="J41" s="771" t="s">
        <v>1136</v>
      </c>
      <c r="K41" s="771" t="s">
        <v>1136</v>
      </c>
      <c r="L41" s="771" t="s">
        <v>1136</v>
      </c>
      <c r="M41" s="771" t="s">
        <v>1136</v>
      </c>
      <c r="N41" s="771" t="s">
        <v>1136</v>
      </c>
      <c r="O41" s="769">
        <v>0.97960550000000002</v>
      </c>
      <c r="P41" s="769">
        <v>1.1445730000000001</v>
      </c>
      <c r="Q41" s="769">
        <v>1.5251399999999999</v>
      </c>
      <c r="R41" s="769">
        <v>1.7029369999999999</v>
      </c>
      <c r="S41" s="769">
        <v>1.8789910000000001</v>
      </c>
      <c r="T41" s="769">
        <v>1.927767</v>
      </c>
      <c r="U41" s="769">
        <v>2.0002840000000002</v>
      </c>
      <c r="V41" s="769">
        <v>1.9416420000000001</v>
      </c>
      <c r="W41" s="769">
        <v>1.7353780000000001</v>
      </c>
      <c r="X41" s="769">
        <v>1.5520640000000001</v>
      </c>
      <c r="Y41" s="769">
        <v>1.2568440000000001</v>
      </c>
      <c r="Z41" s="769">
        <v>1.1671450000000001</v>
      </c>
      <c r="AA41" s="769">
        <v>1.24603</v>
      </c>
      <c r="AB41" s="769">
        <v>1.384155</v>
      </c>
      <c r="AC41" s="769">
        <v>1.972458</v>
      </c>
      <c r="AD41" s="769">
        <v>2.1951260000000001</v>
      </c>
      <c r="AE41" s="769">
        <v>2.4231880000000001</v>
      </c>
      <c r="AF41" s="769">
        <v>2.4867720000000002</v>
      </c>
      <c r="AG41" s="769">
        <v>2.554646</v>
      </c>
      <c r="AH41" s="769">
        <v>2.4796360000000002</v>
      </c>
      <c r="AI41" s="769">
        <v>2.2253799999999999</v>
      </c>
      <c r="AJ41" s="769">
        <v>1.9899340000000001</v>
      </c>
      <c r="AK41" s="769">
        <v>1.5611060000000001</v>
      </c>
      <c r="AL41" s="769">
        <v>1.471854</v>
      </c>
      <c r="AM41" s="769">
        <v>1.6193599999999999</v>
      </c>
      <c r="AN41" s="769">
        <v>1.7663409999999999</v>
      </c>
      <c r="AO41" s="769">
        <v>2.4339580000000001</v>
      </c>
      <c r="AP41" s="769">
        <v>2.7397119999999999</v>
      </c>
      <c r="AQ41" s="769">
        <v>3.0112100000000002</v>
      </c>
      <c r="AR41" s="769">
        <v>3.0591110000000001</v>
      </c>
      <c r="AS41" s="769">
        <v>3.14642</v>
      </c>
      <c r="AT41" s="769">
        <v>3.0169000000000001</v>
      </c>
      <c r="AU41" s="769">
        <v>2.6743329999999998</v>
      </c>
      <c r="AV41" s="769">
        <v>2.391775</v>
      </c>
      <c r="AW41" s="769">
        <v>1.9052819999999999</v>
      </c>
      <c r="AX41" s="769">
        <v>1.7748729999999999</v>
      </c>
      <c r="AY41" s="769">
        <v>1.910355</v>
      </c>
      <c r="AZ41" s="769">
        <v>2.0662370000000001</v>
      </c>
      <c r="BA41" s="769">
        <v>2.9246340000000002</v>
      </c>
      <c r="BB41" s="769">
        <v>3.2600630000000002</v>
      </c>
      <c r="BC41" s="769">
        <v>3.565931</v>
      </c>
      <c r="BD41" s="769">
        <v>3.6219440000000001</v>
      </c>
      <c r="BE41" s="769">
        <v>3.7825190000000002</v>
      </c>
      <c r="BF41" s="769">
        <v>3.6300469999999998</v>
      </c>
      <c r="BG41" s="769">
        <v>3.260027</v>
      </c>
      <c r="BH41" s="769">
        <v>2.9284219999999999</v>
      </c>
      <c r="BI41" s="770">
        <v>2.3550979999999999</v>
      </c>
      <c r="BJ41" s="770">
        <v>2.1891189999999998</v>
      </c>
      <c r="BK41" s="770">
        <v>2.3104789999999999</v>
      </c>
      <c r="BL41" s="770">
        <v>2.5508999999999999</v>
      </c>
      <c r="BM41" s="770">
        <v>3.546583</v>
      </c>
      <c r="BN41" s="770">
        <v>3.95187</v>
      </c>
      <c r="BO41" s="770">
        <v>4.3477119999999996</v>
      </c>
      <c r="BP41" s="770">
        <v>4.4194139999999997</v>
      </c>
      <c r="BQ41" s="770">
        <v>4.5865410000000004</v>
      </c>
      <c r="BR41" s="770">
        <v>4.4420400000000004</v>
      </c>
      <c r="BS41" s="770">
        <v>3.9903979999999999</v>
      </c>
      <c r="BT41" s="770">
        <v>3.5883310000000002</v>
      </c>
      <c r="BU41" s="770">
        <v>2.8881640000000002</v>
      </c>
      <c r="BV41" s="770">
        <v>2.6863060000000001</v>
      </c>
    </row>
    <row r="42" spans="1:74" ht="12" customHeight="1" x14ac:dyDescent="0.25">
      <c r="A42" s="723" t="s">
        <v>1122</v>
      </c>
      <c r="B42" s="721" t="s">
        <v>1123</v>
      </c>
      <c r="C42" s="771" t="s">
        <v>1136</v>
      </c>
      <c r="D42" s="771" t="s">
        <v>1136</v>
      </c>
      <c r="E42" s="771" t="s">
        <v>1136</v>
      </c>
      <c r="F42" s="771" t="s">
        <v>1136</v>
      </c>
      <c r="G42" s="771" t="s">
        <v>1136</v>
      </c>
      <c r="H42" s="771" t="s">
        <v>1136</v>
      </c>
      <c r="I42" s="771" t="s">
        <v>1136</v>
      </c>
      <c r="J42" s="771" t="s">
        <v>1136</v>
      </c>
      <c r="K42" s="771" t="s">
        <v>1136</v>
      </c>
      <c r="L42" s="771" t="s">
        <v>1136</v>
      </c>
      <c r="M42" s="771" t="s">
        <v>1136</v>
      </c>
      <c r="N42" s="771" t="s">
        <v>1136</v>
      </c>
      <c r="O42" s="769">
        <v>0.51992459999999996</v>
      </c>
      <c r="P42" s="769">
        <v>0.62184269999999997</v>
      </c>
      <c r="Q42" s="769">
        <v>0.83455500000000005</v>
      </c>
      <c r="R42" s="769">
        <v>0.95097390000000004</v>
      </c>
      <c r="S42" s="769">
        <v>1.0576289999999999</v>
      </c>
      <c r="T42" s="769">
        <v>1.0989910000000001</v>
      </c>
      <c r="U42" s="769">
        <v>1.146409</v>
      </c>
      <c r="V42" s="769">
        <v>1.1128180000000001</v>
      </c>
      <c r="W42" s="769">
        <v>0.98911499999999997</v>
      </c>
      <c r="X42" s="769">
        <v>0.88437980000000005</v>
      </c>
      <c r="Y42" s="769">
        <v>0.72571790000000003</v>
      </c>
      <c r="Z42" s="769">
        <v>0.652532</v>
      </c>
      <c r="AA42" s="769">
        <v>0.7029128</v>
      </c>
      <c r="AB42" s="769">
        <v>0.78945410000000005</v>
      </c>
      <c r="AC42" s="769">
        <v>1.146679</v>
      </c>
      <c r="AD42" s="769">
        <v>1.2831440000000001</v>
      </c>
      <c r="AE42" s="769">
        <v>1.414857</v>
      </c>
      <c r="AF42" s="769">
        <v>1.4687779999999999</v>
      </c>
      <c r="AG42" s="769">
        <v>1.494756</v>
      </c>
      <c r="AH42" s="769">
        <v>1.4458660000000001</v>
      </c>
      <c r="AI42" s="769">
        <v>1.293315</v>
      </c>
      <c r="AJ42" s="769">
        <v>1.1567320000000001</v>
      </c>
      <c r="AK42" s="769">
        <v>0.90373840000000005</v>
      </c>
      <c r="AL42" s="769">
        <v>0.84138040000000003</v>
      </c>
      <c r="AM42" s="769">
        <v>0.92057120000000003</v>
      </c>
      <c r="AN42" s="769">
        <v>1.006591</v>
      </c>
      <c r="AO42" s="769">
        <v>1.3933279999999999</v>
      </c>
      <c r="AP42" s="769">
        <v>1.5921460000000001</v>
      </c>
      <c r="AQ42" s="769">
        <v>1.752683</v>
      </c>
      <c r="AR42" s="769">
        <v>1.7880149999999999</v>
      </c>
      <c r="AS42" s="769">
        <v>1.83369</v>
      </c>
      <c r="AT42" s="769">
        <v>1.7563960000000001</v>
      </c>
      <c r="AU42" s="769">
        <v>1.539126</v>
      </c>
      <c r="AV42" s="769">
        <v>1.3854610000000001</v>
      </c>
      <c r="AW42" s="769">
        <v>1.107985</v>
      </c>
      <c r="AX42" s="769">
        <v>1.028886</v>
      </c>
      <c r="AY42" s="769">
        <v>1.105715</v>
      </c>
      <c r="AZ42" s="769">
        <v>1.204018</v>
      </c>
      <c r="BA42" s="769">
        <v>1.7258309999999999</v>
      </c>
      <c r="BB42" s="769">
        <v>1.9339740000000001</v>
      </c>
      <c r="BC42" s="769">
        <v>2.128628</v>
      </c>
      <c r="BD42" s="769">
        <v>2.1743220000000001</v>
      </c>
      <c r="BE42" s="769">
        <v>2.26817</v>
      </c>
      <c r="BF42" s="769">
        <v>2.183497</v>
      </c>
      <c r="BG42" s="769">
        <v>1.95289</v>
      </c>
      <c r="BH42" s="769">
        <v>1.7578689999999999</v>
      </c>
      <c r="BI42" s="770">
        <v>1.4224570000000001</v>
      </c>
      <c r="BJ42" s="770">
        <v>1.306846</v>
      </c>
      <c r="BK42" s="770">
        <v>1.365181</v>
      </c>
      <c r="BL42" s="770">
        <v>1.513849</v>
      </c>
      <c r="BM42" s="770">
        <v>2.1306609999999999</v>
      </c>
      <c r="BN42" s="770">
        <v>2.3951639999999998</v>
      </c>
      <c r="BO42" s="770">
        <v>2.6413769999999999</v>
      </c>
      <c r="BP42" s="770">
        <v>2.6992910000000001</v>
      </c>
      <c r="BQ42" s="770">
        <v>2.798314</v>
      </c>
      <c r="BR42" s="770">
        <v>2.7177020000000001</v>
      </c>
      <c r="BS42" s="770">
        <v>2.4318209999999998</v>
      </c>
      <c r="BT42" s="770">
        <v>2.1926510000000001</v>
      </c>
      <c r="BU42" s="770">
        <v>1.77589</v>
      </c>
      <c r="BV42" s="770">
        <v>1.633505</v>
      </c>
    </row>
    <row r="43" spans="1:74" ht="12" customHeight="1" x14ac:dyDescent="0.25">
      <c r="A43" s="723" t="s">
        <v>1124</v>
      </c>
      <c r="B43" s="721" t="s">
        <v>1125</v>
      </c>
      <c r="C43" s="771" t="s">
        <v>1136</v>
      </c>
      <c r="D43" s="771" t="s">
        <v>1136</v>
      </c>
      <c r="E43" s="771" t="s">
        <v>1136</v>
      </c>
      <c r="F43" s="771" t="s">
        <v>1136</v>
      </c>
      <c r="G43" s="771" t="s">
        <v>1136</v>
      </c>
      <c r="H43" s="771" t="s">
        <v>1136</v>
      </c>
      <c r="I43" s="771" t="s">
        <v>1136</v>
      </c>
      <c r="J43" s="771" t="s">
        <v>1136</v>
      </c>
      <c r="K43" s="771" t="s">
        <v>1136</v>
      </c>
      <c r="L43" s="771" t="s">
        <v>1136</v>
      </c>
      <c r="M43" s="771" t="s">
        <v>1136</v>
      </c>
      <c r="N43" s="771" t="s">
        <v>1136</v>
      </c>
      <c r="O43" s="769">
        <v>0.3464817</v>
      </c>
      <c r="P43" s="769">
        <v>0.3983527</v>
      </c>
      <c r="Q43" s="769">
        <v>0.51953000000000005</v>
      </c>
      <c r="R43" s="769">
        <v>0.56575969999999998</v>
      </c>
      <c r="S43" s="769">
        <v>0.6156218</v>
      </c>
      <c r="T43" s="769">
        <v>0.62268820000000003</v>
      </c>
      <c r="U43" s="769">
        <v>0.64021859999999997</v>
      </c>
      <c r="V43" s="769">
        <v>0.61959019999999998</v>
      </c>
      <c r="W43" s="769">
        <v>0.55639260000000001</v>
      </c>
      <c r="X43" s="769">
        <v>0.49338100000000001</v>
      </c>
      <c r="Y43" s="769">
        <v>0.39260440000000002</v>
      </c>
      <c r="Z43" s="769">
        <v>0.3871057</v>
      </c>
      <c r="AA43" s="769">
        <v>0.42040230000000001</v>
      </c>
      <c r="AB43" s="769">
        <v>0.45801839999999999</v>
      </c>
      <c r="AC43" s="769">
        <v>0.62904040000000006</v>
      </c>
      <c r="AD43" s="769">
        <v>0.69866660000000003</v>
      </c>
      <c r="AE43" s="769">
        <v>0.76976489999999997</v>
      </c>
      <c r="AF43" s="769">
        <v>0.77729970000000004</v>
      </c>
      <c r="AG43" s="769">
        <v>0.80770220000000004</v>
      </c>
      <c r="AH43" s="769">
        <v>0.78782949999999996</v>
      </c>
      <c r="AI43" s="769">
        <v>0.70937649999999997</v>
      </c>
      <c r="AJ43" s="769">
        <v>0.63244080000000003</v>
      </c>
      <c r="AK43" s="769">
        <v>0.50179779999999996</v>
      </c>
      <c r="AL43" s="769">
        <v>0.49223479999999997</v>
      </c>
      <c r="AM43" s="769">
        <v>0.55241600000000002</v>
      </c>
      <c r="AN43" s="769">
        <v>0.60466540000000002</v>
      </c>
      <c r="AO43" s="769">
        <v>0.81957259999999998</v>
      </c>
      <c r="AP43" s="769">
        <v>0.90681849999999997</v>
      </c>
      <c r="AQ43" s="769">
        <v>0.99179779999999995</v>
      </c>
      <c r="AR43" s="769">
        <v>1.003017</v>
      </c>
      <c r="AS43" s="769">
        <v>1.035973</v>
      </c>
      <c r="AT43" s="769">
        <v>0.99261509999999997</v>
      </c>
      <c r="AU43" s="769">
        <v>0.89281999999999995</v>
      </c>
      <c r="AV43" s="769">
        <v>0.78632239999999998</v>
      </c>
      <c r="AW43" s="769">
        <v>0.62342390000000003</v>
      </c>
      <c r="AX43" s="769">
        <v>0.58892520000000004</v>
      </c>
      <c r="AY43" s="769">
        <v>0.63688149999999999</v>
      </c>
      <c r="AZ43" s="769">
        <v>0.6844557</v>
      </c>
      <c r="BA43" s="769">
        <v>0.94477979999999995</v>
      </c>
      <c r="BB43" s="769">
        <v>1.0483210000000001</v>
      </c>
      <c r="BC43" s="769">
        <v>1.1285529999999999</v>
      </c>
      <c r="BD43" s="769">
        <v>1.136984</v>
      </c>
      <c r="BE43" s="769">
        <v>1.193422</v>
      </c>
      <c r="BF43" s="769">
        <v>1.135545</v>
      </c>
      <c r="BG43" s="769">
        <v>1.0244690000000001</v>
      </c>
      <c r="BH43" s="769">
        <v>0.91120800000000002</v>
      </c>
      <c r="BI43" s="770">
        <v>0.72766350000000002</v>
      </c>
      <c r="BJ43" s="770">
        <v>0.69655199999999995</v>
      </c>
      <c r="BK43" s="770">
        <v>0.74896529999999994</v>
      </c>
      <c r="BL43" s="770">
        <v>0.82763810000000004</v>
      </c>
      <c r="BM43" s="770">
        <v>1.1199490000000001</v>
      </c>
      <c r="BN43" s="770">
        <v>1.2357720000000001</v>
      </c>
      <c r="BO43" s="770">
        <v>1.3516239999999999</v>
      </c>
      <c r="BP43" s="770">
        <v>1.363909</v>
      </c>
      <c r="BQ43" s="770">
        <v>1.419538</v>
      </c>
      <c r="BR43" s="770">
        <v>1.365707</v>
      </c>
      <c r="BS43" s="770">
        <v>1.232869</v>
      </c>
      <c r="BT43" s="770">
        <v>1.0970690000000001</v>
      </c>
      <c r="BU43" s="770">
        <v>0.87631650000000005</v>
      </c>
      <c r="BV43" s="770">
        <v>0.83915799999999996</v>
      </c>
    </row>
    <row r="44" spans="1:74" ht="12" customHeight="1" x14ac:dyDescent="0.25">
      <c r="A44" s="723" t="s">
        <v>1126</v>
      </c>
      <c r="B44" s="721" t="s">
        <v>1127</v>
      </c>
      <c r="C44" s="771" t="s">
        <v>1136</v>
      </c>
      <c r="D44" s="771" t="s">
        <v>1136</v>
      </c>
      <c r="E44" s="771" t="s">
        <v>1136</v>
      </c>
      <c r="F44" s="771" t="s">
        <v>1136</v>
      </c>
      <c r="G44" s="771" t="s">
        <v>1136</v>
      </c>
      <c r="H44" s="771" t="s">
        <v>1136</v>
      </c>
      <c r="I44" s="771" t="s">
        <v>1136</v>
      </c>
      <c r="J44" s="771" t="s">
        <v>1136</v>
      </c>
      <c r="K44" s="771" t="s">
        <v>1136</v>
      </c>
      <c r="L44" s="771" t="s">
        <v>1136</v>
      </c>
      <c r="M44" s="771" t="s">
        <v>1136</v>
      </c>
      <c r="N44" s="771" t="s">
        <v>1136</v>
      </c>
      <c r="O44" s="769">
        <v>0.1131992</v>
      </c>
      <c r="P44" s="769">
        <v>0.1243773</v>
      </c>
      <c r="Q44" s="769">
        <v>0.17105490000000001</v>
      </c>
      <c r="R44" s="769">
        <v>0.18620310000000001</v>
      </c>
      <c r="S44" s="769">
        <v>0.20574049999999999</v>
      </c>
      <c r="T44" s="769">
        <v>0.20608750000000001</v>
      </c>
      <c r="U44" s="769">
        <v>0.21365680000000001</v>
      </c>
      <c r="V44" s="769">
        <v>0.20923410000000001</v>
      </c>
      <c r="W44" s="769">
        <v>0.18987080000000001</v>
      </c>
      <c r="X44" s="769">
        <v>0.1743027</v>
      </c>
      <c r="Y44" s="769">
        <v>0.1385219</v>
      </c>
      <c r="Z44" s="769">
        <v>0.1275075</v>
      </c>
      <c r="AA44" s="769">
        <v>0.1227153</v>
      </c>
      <c r="AB44" s="769">
        <v>0.13668230000000001</v>
      </c>
      <c r="AC44" s="769">
        <v>0.19673850000000001</v>
      </c>
      <c r="AD44" s="769">
        <v>0.2133149</v>
      </c>
      <c r="AE44" s="769">
        <v>0.2385661</v>
      </c>
      <c r="AF44" s="769">
        <v>0.24069399999999999</v>
      </c>
      <c r="AG44" s="769">
        <v>0.25218810000000003</v>
      </c>
      <c r="AH44" s="769">
        <v>0.24594079999999999</v>
      </c>
      <c r="AI44" s="769">
        <v>0.222688</v>
      </c>
      <c r="AJ44" s="769">
        <v>0.20076179999999999</v>
      </c>
      <c r="AK44" s="769">
        <v>0.15556980000000001</v>
      </c>
      <c r="AL44" s="769">
        <v>0.13823859999999999</v>
      </c>
      <c r="AM44" s="769">
        <v>0.14637259999999999</v>
      </c>
      <c r="AN44" s="769">
        <v>0.15508440000000001</v>
      </c>
      <c r="AO44" s="769">
        <v>0.22105710000000001</v>
      </c>
      <c r="AP44" s="769">
        <v>0.24074670000000001</v>
      </c>
      <c r="AQ44" s="769">
        <v>0.26672879999999999</v>
      </c>
      <c r="AR44" s="769">
        <v>0.26807880000000001</v>
      </c>
      <c r="AS44" s="769">
        <v>0.27675689999999997</v>
      </c>
      <c r="AT44" s="769">
        <v>0.26788869999999998</v>
      </c>
      <c r="AU44" s="769">
        <v>0.24238750000000001</v>
      </c>
      <c r="AV44" s="769">
        <v>0.21999179999999999</v>
      </c>
      <c r="AW44" s="769">
        <v>0.1738731</v>
      </c>
      <c r="AX44" s="769">
        <v>0.1570618</v>
      </c>
      <c r="AY44" s="769">
        <v>0.16775889999999999</v>
      </c>
      <c r="AZ44" s="769">
        <v>0.1777627</v>
      </c>
      <c r="BA44" s="769">
        <v>0.25402330000000001</v>
      </c>
      <c r="BB44" s="769">
        <v>0.27776810000000002</v>
      </c>
      <c r="BC44" s="769">
        <v>0.30875039999999998</v>
      </c>
      <c r="BD44" s="769">
        <v>0.31063829999999998</v>
      </c>
      <c r="BE44" s="769">
        <v>0.32092660000000001</v>
      </c>
      <c r="BF44" s="769">
        <v>0.311006</v>
      </c>
      <c r="BG44" s="769">
        <v>0.28266790000000003</v>
      </c>
      <c r="BH44" s="769">
        <v>0.2593454</v>
      </c>
      <c r="BI44" s="770">
        <v>0.2049774</v>
      </c>
      <c r="BJ44" s="770">
        <v>0.18572060000000001</v>
      </c>
      <c r="BK44" s="770">
        <v>0.19633329999999999</v>
      </c>
      <c r="BL44" s="770">
        <v>0.2094123</v>
      </c>
      <c r="BM44" s="770">
        <v>0.29597240000000002</v>
      </c>
      <c r="BN44" s="770">
        <v>0.32093460000000001</v>
      </c>
      <c r="BO44" s="770">
        <v>0.354711</v>
      </c>
      <c r="BP44" s="770">
        <v>0.35621429999999998</v>
      </c>
      <c r="BQ44" s="770">
        <v>0.36868970000000001</v>
      </c>
      <c r="BR44" s="770">
        <v>0.35863070000000002</v>
      </c>
      <c r="BS44" s="770">
        <v>0.32570870000000002</v>
      </c>
      <c r="BT44" s="770">
        <v>0.29861019999999999</v>
      </c>
      <c r="BU44" s="770">
        <v>0.2359571</v>
      </c>
      <c r="BV44" s="770">
        <v>0.21364369999999999</v>
      </c>
    </row>
    <row r="45" spans="1:74" ht="12" customHeight="1" x14ac:dyDescent="0.25">
      <c r="A45" s="727" t="s">
        <v>1373</v>
      </c>
      <c r="B45" s="728" t="s">
        <v>1120</v>
      </c>
      <c r="C45" s="772">
        <v>1.5890689999999999E-2</v>
      </c>
      <c r="D45" s="772">
        <v>1.3906885000000001E-2</v>
      </c>
      <c r="E45" s="772">
        <v>1.4957170000000001E-2</v>
      </c>
      <c r="F45" s="772">
        <v>1.6690185999999999E-2</v>
      </c>
      <c r="G45" s="772">
        <v>1.4958509E-2</v>
      </c>
      <c r="H45" s="772">
        <v>1.1700019000000001E-2</v>
      </c>
      <c r="I45" s="772">
        <v>9.8931890000000001E-3</v>
      </c>
      <c r="J45" s="772">
        <v>9.8581680000000005E-3</v>
      </c>
      <c r="K45" s="772">
        <v>1.0616463E-2</v>
      </c>
      <c r="L45" s="772">
        <v>1.6507734E-2</v>
      </c>
      <c r="M45" s="772">
        <v>1.8574396E-2</v>
      </c>
      <c r="N45" s="772">
        <v>1.8209861000000001E-2</v>
      </c>
      <c r="O45" s="772">
        <v>1.9517471000000002E-2</v>
      </c>
      <c r="P45" s="772">
        <v>1.9793116999999999E-2</v>
      </c>
      <c r="Q45" s="772">
        <v>1.9617084E-2</v>
      </c>
      <c r="R45" s="772">
        <v>1.8342290000000001E-2</v>
      </c>
      <c r="S45" s="772">
        <v>1.5909138999999999E-2</v>
      </c>
      <c r="T45" s="772">
        <v>1.3609936E-2</v>
      </c>
      <c r="U45" s="772">
        <v>1.3247063E-2</v>
      </c>
      <c r="V45" s="772">
        <v>1.0496735E-2</v>
      </c>
      <c r="W45" s="772">
        <v>1.2960380000000001E-2</v>
      </c>
      <c r="X45" s="772">
        <v>1.7448852000000001E-2</v>
      </c>
      <c r="Y45" s="772">
        <v>1.7821809000000001E-2</v>
      </c>
      <c r="Z45" s="772">
        <v>2.3505194E-2</v>
      </c>
      <c r="AA45" s="772">
        <v>1.8728827999999999E-2</v>
      </c>
      <c r="AB45" s="772">
        <v>1.9014376999999999E-2</v>
      </c>
      <c r="AC45" s="772">
        <v>2.5070169999999999E-2</v>
      </c>
      <c r="AD45" s="772">
        <v>2.2301062999999999E-2</v>
      </c>
      <c r="AE45" s="772">
        <v>2.0590589999999999E-2</v>
      </c>
      <c r="AF45" s="772">
        <v>1.7642636E-2</v>
      </c>
      <c r="AG45" s="772">
        <v>1.2293243000000001E-2</v>
      </c>
      <c r="AH45" s="772">
        <v>9.5840270000000002E-3</v>
      </c>
      <c r="AI45" s="772">
        <v>1.5368834E-2</v>
      </c>
      <c r="AJ45" s="772">
        <v>2.2710237000000001E-2</v>
      </c>
      <c r="AK45" s="772">
        <v>2.2600076E-2</v>
      </c>
      <c r="AL45" s="772">
        <v>2.2772737000000001E-2</v>
      </c>
      <c r="AM45" s="772">
        <v>2.8769092E-2</v>
      </c>
      <c r="AN45" s="772">
        <v>2.4469085000000002E-2</v>
      </c>
      <c r="AO45" s="772">
        <v>2.8684975000000001E-2</v>
      </c>
      <c r="AP45" s="772">
        <v>2.4666243000000001E-2</v>
      </c>
      <c r="AQ45" s="772">
        <v>2.1552110999999999E-2</v>
      </c>
      <c r="AR45" s="772">
        <v>2.0091444E-2</v>
      </c>
      <c r="AS45" s="772">
        <v>1.4932254000000001E-2</v>
      </c>
      <c r="AT45" s="772">
        <v>1.6232923999999999E-2</v>
      </c>
      <c r="AU45" s="772">
        <v>1.7875326E-2</v>
      </c>
      <c r="AV45" s="772">
        <v>2.4262622000000001E-2</v>
      </c>
      <c r="AW45" s="772">
        <v>2.4714403999999999E-2</v>
      </c>
      <c r="AX45" s="772">
        <v>2.4774449E-2</v>
      </c>
      <c r="AY45" s="772">
        <v>2.5218561E-2</v>
      </c>
      <c r="AZ45" s="772">
        <v>2.3730878E-2</v>
      </c>
      <c r="BA45" s="772">
        <v>2.5934144999999999E-2</v>
      </c>
      <c r="BB45" s="772">
        <v>2.9946954000000001E-2</v>
      </c>
      <c r="BC45" s="772">
        <v>2.5486545999999999E-2</v>
      </c>
      <c r="BD45" s="772">
        <v>2.3154040000000001E-2</v>
      </c>
      <c r="BE45" s="772">
        <v>2.0347159E-2</v>
      </c>
      <c r="BF45" s="772">
        <v>1.7623125E-2</v>
      </c>
      <c r="BG45" s="772">
        <v>2.4406299999999999E-2</v>
      </c>
      <c r="BH45" s="772">
        <v>2.8085599999999999E-2</v>
      </c>
      <c r="BI45" s="773">
        <v>2.7985300000000001E-2</v>
      </c>
      <c r="BJ45" s="773">
        <v>2.8616300000000001E-2</v>
      </c>
      <c r="BK45" s="773">
        <v>3.0271800000000001E-2</v>
      </c>
      <c r="BL45" s="773">
        <v>2.83308E-2</v>
      </c>
      <c r="BM45" s="773">
        <v>3.03871E-2</v>
      </c>
      <c r="BN45" s="773">
        <v>3.0164900000000001E-2</v>
      </c>
      <c r="BO45" s="773">
        <v>2.99285E-2</v>
      </c>
      <c r="BP45" s="773">
        <v>2.8311699999999999E-2</v>
      </c>
      <c r="BQ45" s="773">
        <v>2.79422E-2</v>
      </c>
      <c r="BR45" s="773">
        <v>2.72529E-2</v>
      </c>
      <c r="BS45" s="773">
        <v>2.72395E-2</v>
      </c>
      <c r="BT45" s="773">
        <v>3.10193E-2</v>
      </c>
      <c r="BU45" s="773">
        <v>3.23588E-2</v>
      </c>
      <c r="BV45" s="773">
        <v>3.2546100000000001E-2</v>
      </c>
    </row>
    <row r="46" spans="1:74" ht="12" customHeight="1" x14ac:dyDescent="0.25">
      <c r="A46" s="729"/>
      <c r="B46" s="732" t="s">
        <v>1135</v>
      </c>
      <c r="C46" s="730"/>
      <c r="D46" s="730"/>
      <c r="E46" s="730"/>
      <c r="F46" s="730"/>
      <c r="G46" s="730"/>
      <c r="H46" s="730"/>
      <c r="I46" s="730"/>
      <c r="J46" s="730"/>
      <c r="K46" s="730"/>
      <c r="L46" s="730"/>
      <c r="M46" s="730"/>
      <c r="N46" s="730"/>
      <c r="O46" s="730"/>
      <c r="P46" s="730"/>
      <c r="Q46" s="730"/>
      <c r="R46" s="731"/>
      <c r="S46" s="731"/>
      <c r="T46" s="731"/>
      <c r="U46" s="731"/>
      <c r="V46" s="731"/>
      <c r="W46" s="731"/>
      <c r="X46" s="731"/>
      <c r="Y46" s="731"/>
      <c r="Z46" s="731"/>
      <c r="AA46" s="731"/>
      <c r="AB46" s="731"/>
      <c r="AC46" s="731"/>
      <c r="AD46" s="731"/>
      <c r="AE46" s="731"/>
      <c r="AF46" s="731"/>
      <c r="AG46" s="731"/>
      <c r="AH46" s="731"/>
      <c r="AI46" s="731"/>
      <c r="AJ46" s="731"/>
      <c r="AK46" s="731"/>
      <c r="AL46" s="731"/>
      <c r="AM46" s="731"/>
      <c r="AN46" s="731"/>
      <c r="AO46" s="731"/>
      <c r="AP46" s="731"/>
      <c r="AQ46" s="731"/>
      <c r="AR46" s="731"/>
      <c r="AS46" s="731"/>
      <c r="AT46" s="731"/>
      <c r="AU46" s="731"/>
      <c r="AV46" s="731"/>
      <c r="AW46" s="731"/>
      <c r="AX46" s="731"/>
      <c r="AY46" s="731"/>
      <c r="AZ46" s="731"/>
      <c r="BA46" s="731"/>
      <c r="BB46" s="731"/>
      <c r="BC46" s="731"/>
      <c r="BD46" s="744"/>
      <c r="BE46" s="744"/>
      <c r="BF46" s="744"/>
      <c r="BG46" s="731"/>
      <c r="BH46" s="731"/>
      <c r="BI46" s="731"/>
      <c r="BJ46" s="731"/>
      <c r="BK46" s="731"/>
      <c r="BL46" s="731"/>
      <c r="BM46" s="731"/>
      <c r="BN46" s="731"/>
      <c r="BO46" s="731"/>
      <c r="BP46" s="731"/>
      <c r="BQ46" s="731"/>
      <c r="BR46" s="731"/>
      <c r="BS46" s="731"/>
      <c r="BT46" s="731"/>
      <c r="BU46" s="731"/>
      <c r="BV46" s="731"/>
    </row>
    <row r="47" spans="1:74" ht="12" customHeight="1" x14ac:dyDescent="0.25">
      <c r="A47" s="723"/>
      <c r="B47" s="718" t="s">
        <v>1132</v>
      </c>
      <c r="C47" s="718"/>
      <c r="D47" s="718"/>
      <c r="E47" s="718"/>
      <c r="F47" s="718"/>
      <c r="G47" s="718"/>
      <c r="H47" s="718"/>
      <c r="I47" s="718"/>
      <c r="J47" s="718"/>
      <c r="K47" s="718"/>
      <c r="L47" s="718"/>
      <c r="M47" s="718"/>
      <c r="N47" s="718"/>
      <c r="O47" s="718"/>
      <c r="P47" s="718"/>
      <c r="Q47" s="718"/>
    </row>
    <row r="48" spans="1:74" ht="12" customHeight="1" x14ac:dyDescent="0.25">
      <c r="A48" s="723"/>
      <c r="B48" s="718" t="s">
        <v>1128</v>
      </c>
      <c r="C48" s="718"/>
      <c r="D48" s="718"/>
      <c r="E48" s="718"/>
      <c r="F48" s="718"/>
      <c r="G48" s="718"/>
      <c r="H48" s="718"/>
      <c r="I48" s="718"/>
      <c r="J48" s="718"/>
      <c r="K48" s="718"/>
      <c r="L48" s="718"/>
      <c r="M48" s="718"/>
      <c r="N48" s="718"/>
      <c r="O48" s="718"/>
      <c r="P48" s="718"/>
      <c r="Q48" s="718"/>
    </row>
    <row r="49" spans="1:17" ht="12" customHeight="1" x14ac:dyDescent="0.25">
      <c r="A49" s="723"/>
      <c r="B49" s="718" t="s">
        <v>1129</v>
      </c>
      <c r="C49" s="718"/>
      <c r="D49" s="718"/>
      <c r="E49" s="718"/>
      <c r="F49" s="718"/>
      <c r="G49" s="718"/>
      <c r="H49" s="718"/>
      <c r="I49" s="718"/>
      <c r="J49" s="718"/>
      <c r="K49" s="718"/>
      <c r="L49" s="718"/>
      <c r="M49" s="718"/>
      <c r="N49" s="718"/>
      <c r="O49" s="718"/>
      <c r="P49" s="718"/>
      <c r="Q49" s="718"/>
    </row>
    <row r="50" spans="1:17" ht="12" customHeight="1" x14ac:dyDescent="0.25">
      <c r="A50" s="723"/>
      <c r="B50" s="718" t="s">
        <v>1130</v>
      </c>
      <c r="C50" s="718"/>
      <c r="D50" s="718"/>
      <c r="E50" s="718"/>
      <c r="F50" s="718"/>
      <c r="G50" s="718"/>
      <c r="H50" s="718"/>
      <c r="I50" s="718"/>
      <c r="J50" s="718"/>
      <c r="K50" s="718"/>
      <c r="L50" s="718"/>
      <c r="M50" s="718"/>
      <c r="N50" s="718"/>
      <c r="O50" s="718"/>
      <c r="P50" s="718"/>
      <c r="Q50" s="718"/>
    </row>
    <row r="51" spans="1:17" ht="12" customHeight="1" x14ac:dyDescent="0.25">
      <c r="A51" s="723"/>
      <c r="B51" s="718" t="s">
        <v>1131</v>
      </c>
      <c r="C51" s="718"/>
      <c r="D51" s="718"/>
      <c r="E51" s="718"/>
      <c r="F51" s="718"/>
      <c r="G51" s="718"/>
      <c r="H51" s="718"/>
      <c r="I51" s="718"/>
      <c r="J51" s="718"/>
      <c r="K51" s="718"/>
      <c r="L51" s="718"/>
      <c r="M51" s="718"/>
      <c r="N51" s="718"/>
      <c r="O51" s="718"/>
      <c r="P51" s="718"/>
      <c r="Q51" s="718"/>
    </row>
    <row r="52" spans="1:17" ht="12" customHeight="1" x14ac:dyDescent="0.25">
      <c r="A52" s="723"/>
      <c r="B52" s="718" t="s">
        <v>1133</v>
      </c>
      <c r="C52" s="718"/>
      <c r="D52" s="718"/>
      <c r="E52" s="718"/>
      <c r="F52" s="718"/>
      <c r="G52" s="718"/>
      <c r="H52" s="718"/>
      <c r="I52" s="718"/>
      <c r="J52" s="718"/>
      <c r="K52" s="718"/>
      <c r="L52" s="718"/>
      <c r="M52" s="718"/>
      <c r="N52" s="718"/>
      <c r="O52" s="718"/>
      <c r="P52" s="718"/>
      <c r="Q52" s="718"/>
    </row>
    <row r="53" spans="1:17" ht="12" customHeight="1" x14ac:dyDescent="0.25">
      <c r="A53" s="723"/>
      <c r="B53" s="718" t="s">
        <v>863</v>
      </c>
      <c r="C53" s="718"/>
      <c r="D53" s="718"/>
      <c r="E53" s="718"/>
      <c r="F53" s="718"/>
      <c r="G53" s="718"/>
      <c r="H53" s="718"/>
      <c r="I53" s="718"/>
      <c r="J53" s="718"/>
      <c r="K53" s="718"/>
      <c r="L53" s="718"/>
      <c r="M53" s="718"/>
      <c r="N53" s="718"/>
      <c r="O53" s="718"/>
      <c r="P53" s="718"/>
      <c r="Q53" s="718"/>
    </row>
    <row r="54" spans="1:17" ht="12" customHeight="1" x14ac:dyDescent="0.25">
      <c r="A54" s="723"/>
      <c r="B54" s="718" t="s">
        <v>1134</v>
      </c>
      <c r="C54" s="718"/>
      <c r="D54" s="718"/>
      <c r="E54" s="718"/>
      <c r="F54" s="718"/>
      <c r="G54" s="718"/>
      <c r="H54" s="718"/>
      <c r="I54" s="718"/>
      <c r="J54" s="718"/>
      <c r="K54" s="718"/>
      <c r="L54" s="718"/>
      <c r="M54" s="718"/>
      <c r="N54" s="718"/>
      <c r="O54" s="718"/>
      <c r="P54" s="718"/>
      <c r="Q54" s="718"/>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6">
    <pageSetUpPr fitToPage="1"/>
  </sheetPr>
  <dimension ref="A1:BV160"/>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F19" sqref="F1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5" customWidth="1"/>
    <col min="56" max="58" width="7.42578125" style="692" customWidth="1"/>
    <col min="59" max="62" width="7.42578125" style="355" customWidth="1"/>
    <col min="63" max="74" width="7.42578125" style="135" customWidth="1"/>
    <col min="75" max="16384" width="9.5703125" style="135"/>
  </cols>
  <sheetData>
    <row r="1" spans="1:74" ht="13.35" customHeight="1" x14ac:dyDescent="0.2">
      <c r="A1" s="790" t="s">
        <v>817</v>
      </c>
      <c r="B1" s="866" t="s">
        <v>1164</v>
      </c>
      <c r="C1" s="867"/>
      <c r="D1" s="867"/>
      <c r="E1" s="867"/>
      <c r="F1" s="867"/>
      <c r="G1" s="867"/>
      <c r="H1" s="867"/>
      <c r="I1" s="867"/>
      <c r="J1" s="867"/>
      <c r="K1" s="867"/>
      <c r="L1" s="867"/>
      <c r="M1" s="867"/>
      <c r="N1" s="867"/>
      <c r="O1" s="867"/>
      <c r="P1" s="867"/>
      <c r="Q1" s="867"/>
      <c r="R1" s="867"/>
      <c r="S1" s="867"/>
      <c r="T1" s="867"/>
      <c r="U1" s="867"/>
      <c r="V1" s="867"/>
      <c r="W1" s="867"/>
      <c r="X1" s="867"/>
      <c r="Y1" s="867"/>
      <c r="Z1" s="867"/>
      <c r="AA1" s="867"/>
      <c r="AB1" s="867"/>
      <c r="AC1" s="867"/>
      <c r="AD1" s="867"/>
      <c r="AE1" s="867"/>
      <c r="AF1" s="867"/>
      <c r="AG1" s="867"/>
      <c r="AH1" s="867"/>
      <c r="AI1" s="867"/>
      <c r="AJ1" s="867"/>
      <c r="AK1" s="867"/>
      <c r="AL1" s="867"/>
      <c r="AM1" s="258"/>
    </row>
    <row r="2" spans="1:74" s="47" customFormat="1" ht="12.75"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7"/>
      <c r="BE2" s="637"/>
      <c r="BF2" s="637"/>
      <c r="BG2" s="402"/>
      <c r="BH2" s="402"/>
      <c r="BI2" s="402"/>
      <c r="BJ2" s="402"/>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0"/>
      <c r="B5" s="136" t="s">
        <v>813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3"/>
      <c r="BE5" s="693"/>
      <c r="BF5" s="693"/>
      <c r="BG5" s="693"/>
      <c r="BH5" s="693"/>
      <c r="BI5" s="693"/>
      <c r="BJ5" s="413"/>
      <c r="BK5" s="413"/>
      <c r="BL5" s="413"/>
      <c r="BM5" s="413"/>
      <c r="BN5" s="413"/>
      <c r="BO5" s="413"/>
      <c r="BP5" s="413"/>
      <c r="BQ5" s="413"/>
      <c r="BR5" s="413"/>
      <c r="BS5" s="413"/>
      <c r="BT5" s="413"/>
      <c r="BU5" s="413"/>
      <c r="BV5" s="413"/>
    </row>
    <row r="6" spans="1:74" ht="11.1" customHeight="1" x14ac:dyDescent="0.2">
      <c r="A6" s="140"/>
      <c r="B6" s="36" t="s">
        <v>573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574</v>
      </c>
      <c r="B7" s="39" t="s">
        <v>1160</v>
      </c>
      <c r="C7" s="238">
        <v>17233.688666999999</v>
      </c>
      <c r="D7" s="238">
        <v>17277.819</v>
      </c>
      <c r="E7" s="238">
        <v>17321.232333</v>
      </c>
      <c r="F7" s="238">
        <v>17373.422444</v>
      </c>
      <c r="G7" s="238">
        <v>17408.281444</v>
      </c>
      <c r="H7" s="238">
        <v>17435.303111000001</v>
      </c>
      <c r="I7" s="238">
        <v>17451.722556000001</v>
      </c>
      <c r="J7" s="238">
        <v>17465.143221999999</v>
      </c>
      <c r="K7" s="238">
        <v>17472.800222000002</v>
      </c>
      <c r="L7" s="238">
        <v>17454.822444000001</v>
      </c>
      <c r="M7" s="238">
        <v>17465.855444000001</v>
      </c>
      <c r="N7" s="238">
        <v>17486.028111</v>
      </c>
      <c r="O7" s="238">
        <v>17528.320593</v>
      </c>
      <c r="P7" s="238">
        <v>17557.037480999999</v>
      </c>
      <c r="Q7" s="238">
        <v>17585.158926</v>
      </c>
      <c r="R7" s="238">
        <v>17609.953369999999</v>
      </c>
      <c r="S7" s="238">
        <v>17638.932593000001</v>
      </c>
      <c r="T7" s="238">
        <v>17669.365037</v>
      </c>
      <c r="U7" s="238">
        <v>17704.151296</v>
      </c>
      <c r="V7" s="238">
        <v>17735.314740999998</v>
      </c>
      <c r="W7" s="238">
        <v>17765.755963</v>
      </c>
      <c r="X7" s="238">
        <v>17792.753777999998</v>
      </c>
      <c r="Y7" s="238">
        <v>17823.791443999999</v>
      </c>
      <c r="Z7" s="238">
        <v>17856.147777999999</v>
      </c>
      <c r="AA7" s="238">
        <v>17892.356259</v>
      </c>
      <c r="AB7" s="238">
        <v>17925.449815</v>
      </c>
      <c r="AC7" s="238">
        <v>17957.961926</v>
      </c>
      <c r="AD7" s="238">
        <v>17982.196147999999</v>
      </c>
      <c r="AE7" s="238">
        <v>18019.317704000001</v>
      </c>
      <c r="AF7" s="238">
        <v>18061.630148</v>
      </c>
      <c r="AG7" s="238">
        <v>18113.625629999999</v>
      </c>
      <c r="AH7" s="238">
        <v>18162.950741000001</v>
      </c>
      <c r="AI7" s="238">
        <v>18214.09763</v>
      </c>
      <c r="AJ7" s="238">
        <v>18275.882889</v>
      </c>
      <c r="AK7" s="238">
        <v>18324.060889</v>
      </c>
      <c r="AL7" s="238">
        <v>18367.448221999999</v>
      </c>
      <c r="AM7" s="238">
        <v>18393.125333</v>
      </c>
      <c r="AN7" s="238">
        <v>18436.620999999999</v>
      </c>
      <c r="AO7" s="238">
        <v>18485.015667</v>
      </c>
      <c r="AP7" s="238">
        <v>18548.588888999999</v>
      </c>
      <c r="AQ7" s="238">
        <v>18599.071888999999</v>
      </c>
      <c r="AR7" s="238">
        <v>18646.744222000001</v>
      </c>
      <c r="AS7" s="238">
        <v>18700.266778000001</v>
      </c>
      <c r="AT7" s="238">
        <v>18735.822111000001</v>
      </c>
      <c r="AU7" s="238">
        <v>18762.071111000001</v>
      </c>
      <c r="AV7" s="238">
        <v>18752.841629999999</v>
      </c>
      <c r="AW7" s="238">
        <v>18780.107074</v>
      </c>
      <c r="AX7" s="238">
        <v>18817.695296000002</v>
      </c>
      <c r="AY7" s="238">
        <v>18886.652074000001</v>
      </c>
      <c r="AZ7" s="238">
        <v>18929.101519</v>
      </c>
      <c r="BA7" s="238">
        <v>18966.089406999999</v>
      </c>
      <c r="BB7" s="238">
        <v>18997.615741000001</v>
      </c>
      <c r="BC7" s="238">
        <v>19023.680519000001</v>
      </c>
      <c r="BD7" s="238">
        <v>19044.283740999999</v>
      </c>
      <c r="BE7" s="238">
        <v>19066.638519</v>
      </c>
      <c r="BF7" s="238">
        <v>19094.162962999999</v>
      </c>
      <c r="BG7" s="238">
        <v>19124.768519000001</v>
      </c>
      <c r="BH7" s="238">
        <v>19163.824074</v>
      </c>
      <c r="BI7" s="329">
        <v>19196.57</v>
      </c>
      <c r="BJ7" s="329">
        <v>19228.36</v>
      </c>
      <c r="BK7" s="329">
        <v>19256.25</v>
      </c>
      <c r="BL7" s="329">
        <v>19288.37</v>
      </c>
      <c r="BM7" s="329">
        <v>19321.78</v>
      </c>
      <c r="BN7" s="329">
        <v>19358.36</v>
      </c>
      <c r="BO7" s="329">
        <v>19392.89</v>
      </c>
      <c r="BP7" s="329">
        <v>19427.28</v>
      </c>
      <c r="BQ7" s="329">
        <v>19462.86</v>
      </c>
      <c r="BR7" s="329">
        <v>19495.95</v>
      </c>
      <c r="BS7" s="329">
        <v>19527.87</v>
      </c>
      <c r="BT7" s="329">
        <v>19559.52</v>
      </c>
      <c r="BU7" s="329">
        <v>19588.47</v>
      </c>
      <c r="BV7" s="329">
        <v>19615.599999999999</v>
      </c>
    </row>
    <row r="8" spans="1:74" ht="11.1" customHeight="1" x14ac:dyDescent="0.2">
      <c r="A8" s="140"/>
      <c r="B8" s="36" t="s">
        <v>839</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329"/>
      <c r="BJ8" s="329"/>
      <c r="BK8" s="329"/>
      <c r="BL8" s="329"/>
      <c r="BM8" s="329"/>
      <c r="BN8" s="329"/>
      <c r="BO8" s="329"/>
      <c r="BP8" s="329"/>
      <c r="BQ8" s="329"/>
      <c r="BR8" s="329"/>
      <c r="BS8" s="329"/>
      <c r="BT8" s="329"/>
      <c r="BU8" s="329"/>
      <c r="BV8" s="329"/>
    </row>
    <row r="9" spans="1:74" ht="11.1" customHeight="1" x14ac:dyDescent="0.2">
      <c r="A9" s="140" t="s">
        <v>840</v>
      </c>
      <c r="B9" s="39" t="s">
        <v>1160</v>
      </c>
      <c r="C9" s="238">
        <v>11763</v>
      </c>
      <c r="D9" s="238">
        <v>11792.4</v>
      </c>
      <c r="E9" s="238">
        <v>11820.9</v>
      </c>
      <c r="F9" s="238">
        <v>11855.4</v>
      </c>
      <c r="G9" s="238">
        <v>11896.9</v>
      </c>
      <c r="H9" s="238">
        <v>11905.7</v>
      </c>
      <c r="I9" s="238">
        <v>11952.3</v>
      </c>
      <c r="J9" s="238">
        <v>11980.8</v>
      </c>
      <c r="K9" s="238">
        <v>11996.6</v>
      </c>
      <c r="L9" s="238">
        <v>11999.3</v>
      </c>
      <c r="M9" s="238">
        <v>12027</v>
      </c>
      <c r="N9" s="238">
        <v>12064.4</v>
      </c>
      <c r="O9" s="238">
        <v>12083.6</v>
      </c>
      <c r="P9" s="238">
        <v>12159.3</v>
      </c>
      <c r="Q9" s="238">
        <v>12129.7</v>
      </c>
      <c r="R9" s="238">
        <v>12172.2</v>
      </c>
      <c r="S9" s="238">
        <v>12202.2</v>
      </c>
      <c r="T9" s="238">
        <v>12259.4</v>
      </c>
      <c r="U9" s="238">
        <v>12265.1</v>
      </c>
      <c r="V9" s="238">
        <v>12277.9</v>
      </c>
      <c r="W9" s="238">
        <v>12324.2</v>
      </c>
      <c r="X9" s="238">
        <v>12332.8</v>
      </c>
      <c r="Y9" s="238">
        <v>12355.5</v>
      </c>
      <c r="Z9" s="238">
        <v>12407.6</v>
      </c>
      <c r="AA9" s="238">
        <v>12417.4</v>
      </c>
      <c r="AB9" s="238">
        <v>12418</v>
      </c>
      <c r="AC9" s="238">
        <v>12481.3</v>
      </c>
      <c r="AD9" s="238">
        <v>12493.3</v>
      </c>
      <c r="AE9" s="238">
        <v>12506.2</v>
      </c>
      <c r="AF9" s="238">
        <v>12539.1</v>
      </c>
      <c r="AG9" s="238">
        <v>12552</v>
      </c>
      <c r="AH9" s="238">
        <v>12564.6</v>
      </c>
      <c r="AI9" s="238">
        <v>12642.2</v>
      </c>
      <c r="AJ9" s="238">
        <v>12673.3</v>
      </c>
      <c r="AK9" s="238">
        <v>12730.3</v>
      </c>
      <c r="AL9" s="238">
        <v>12785.5</v>
      </c>
      <c r="AM9" s="238">
        <v>12775.5</v>
      </c>
      <c r="AN9" s="238">
        <v>12765.2</v>
      </c>
      <c r="AO9" s="238">
        <v>12808</v>
      </c>
      <c r="AP9" s="238">
        <v>12863.2</v>
      </c>
      <c r="AQ9" s="238">
        <v>12918.2</v>
      </c>
      <c r="AR9" s="238">
        <v>12946.2</v>
      </c>
      <c r="AS9" s="238">
        <v>12992.6</v>
      </c>
      <c r="AT9" s="238">
        <v>13035.3</v>
      </c>
      <c r="AU9" s="238">
        <v>13031.5</v>
      </c>
      <c r="AV9" s="238">
        <v>13082.2</v>
      </c>
      <c r="AW9" s="238">
        <v>13115.6</v>
      </c>
      <c r="AX9" s="238">
        <v>13001.2</v>
      </c>
      <c r="AY9" s="238">
        <v>13084.8</v>
      </c>
      <c r="AZ9" s="238">
        <v>13063</v>
      </c>
      <c r="BA9" s="238">
        <v>13162.2</v>
      </c>
      <c r="BB9" s="238">
        <v>13210.9</v>
      </c>
      <c r="BC9" s="238">
        <v>13255.8</v>
      </c>
      <c r="BD9" s="238">
        <v>13283.4</v>
      </c>
      <c r="BE9" s="238">
        <v>13317.9</v>
      </c>
      <c r="BF9" s="238">
        <v>13331.8</v>
      </c>
      <c r="BG9" s="238">
        <v>13371.121852</v>
      </c>
      <c r="BH9" s="238">
        <v>13408.105556</v>
      </c>
      <c r="BI9" s="329">
        <v>13440.97</v>
      </c>
      <c r="BJ9" s="329">
        <v>13472.86</v>
      </c>
      <c r="BK9" s="329">
        <v>13503.02</v>
      </c>
      <c r="BL9" s="329">
        <v>13533.51</v>
      </c>
      <c r="BM9" s="329">
        <v>13563.58</v>
      </c>
      <c r="BN9" s="329">
        <v>13592.71</v>
      </c>
      <c r="BO9" s="329">
        <v>13622.33</v>
      </c>
      <c r="BP9" s="329">
        <v>13651.9</v>
      </c>
      <c r="BQ9" s="329">
        <v>13682.54</v>
      </c>
      <c r="BR9" s="329">
        <v>13711.22</v>
      </c>
      <c r="BS9" s="329">
        <v>13739.03</v>
      </c>
      <c r="BT9" s="329">
        <v>13765.78</v>
      </c>
      <c r="BU9" s="329">
        <v>13792.02</v>
      </c>
      <c r="BV9" s="329">
        <v>13817.56</v>
      </c>
    </row>
    <row r="10" spans="1:74" ht="11.1" customHeight="1" x14ac:dyDescent="0.2">
      <c r="A10" s="140"/>
      <c r="B10" s="751" t="s">
        <v>1165</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240"/>
      <c r="BG10" s="240"/>
      <c r="BH10" s="240"/>
      <c r="BI10" s="350"/>
      <c r="BJ10" s="350"/>
      <c r="BK10" s="350"/>
      <c r="BL10" s="350"/>
      <c r="BM10" s="350"/>
      <c r="BN10" s="350"/>
      <c r="BO10" s="350"/>
      <c r="BP10" s="350"/>
      <c r="BQ10" s="350"/>
      <c r="BR10" s="350"/>
      <c r="BS10" s="350"/>
      <c r="BT10" s="350"/>
      <c r="BU10" s="350"/>
      <c r="BV10" s="350"/>
    </row>
    <row r="11" spans="1:74" ht="11.1" customHeight="1" x14ac:dyDescent="0.2">
      <c r="A11" s="140" t="s">
        <v>588</v>
      </c>
      <c r="B11" s="39" t="s">
        <v>1160</v>
      </c>
      <c r="C11" s="238">
        <v>2939.4991851999998</v>
      </c>
      <c r="D11" s="238">
        <v>2942.3199629999999</v>
      </c>
      <c r="E11" s="238">
        <v>2947.3398519000002</v>
      </c>
      <c r="F11" s="238">
        <v>2957.2132222</v>
      </c>
      <c r="G11" s="238">
        <v>2964.6405556</v>
      </c>
      <c r="H11" s="238">
        <v>2972.2762222000001</v>
      </c>
      <c r="I11" s="238">
        <v>2986.3097036999998</v>
      </c>
      <c r="J11" s="238">
        <v>2989.7199258999999</v>
      </c>
      <c r="K11" s="238">
        <v>2988.6963704</v>
      </c>
      <c r="L11" s="238">
        <v>2972.0701481000001</v>
      </c>
      <c r="M11" s="238">
        <v>2970.5557036999999</v>
      </c>
      <c r="N11" s="238">
        <v>2972.9841480999999</v>
      </c>
      <c r="O11" s="238">
        <v>2984.4876296000002</v>
      </c>
      <c r="P11" s="238">
        <v>2990.9527407</v>
      </c>
      <c r="Q11" s="238">
        <v>2997.5116296000001</v>
      </c>
      <c r="R11" s="238">
        <v>3003.1099258999998</v>
      </c>
      <c r="S11" s="238">
        <v>3010.6471480999999</v>
      </c>
      <c r="T11" s="238">
        <v>3019.0689259000001</v>
      </c>
      <c r="U11" s="238">
        <v>3031.4924443999998</v>
      </c>
      <c r="V11" s="238">
        <v>3039.3454443999999</v>
      </c>
      <c r="W11" s="238">
        <v>3045.7451111</v>
      </c>
      <c r="X11" s="238">
        <v>3042.4505555999999</v>
      </c>
      <c r="Y11" s="238">
        <v>3052.1242222000001</v>
      </c>
      <c r="Z11" s="238">
        <v>3066.5252221999999</v>
      </c>
      <c r="AA11" s="238">
        <v>3097.2131110999999</v>
      </c>
      <c r="AB11" s="238">
        <v>3112.3991111</v>
      </c>
      <c r="AC11" s="238">
        <v>3123.6427778000002</v>
      </c>
      <c r="AD11" s="238">
        <v>3127.2881111000002</v>
      </c>
      <c r="AE11" s="238">
        <v>3133.3891110999998</v>
      </c>
      <c r="AF11" s="238">
        <v>3138.2897778000001</v>
      </c>
      <c r="AG11" s="238">
        <v>3132.1712963</v>
      </c>
      <c r="AH11" s="238">
        <v>3142.0354074000002</v>
      </c>
      <c r="AI11" s="238">
        <v>3158.0632962999998</v>
      </c>
      <c r="AJ11" s="238">
        <v>3191.9202962999998</v>
      </c>
      <c r="AK11" s="238">
        <v>3211.5267407000001</v>
      </c>
      <c r="AL11" s="238">
        <v>3228.547963</v>
      </c>
      <c r="AM11" s="238">
        <v>3239.8229259</v>
      </c>
      <c r="AN11" s="238">
        <v>3254.0444815000001</v>
      </c>
      <c r="AO11" s="238">
        <v>3268.0515925999998</v>
      </c>
      <c r="AP11" s="238">
        <v>3286.8063333</v>
      </c>
      <c r="AQ11" s="238">
        <v>3296.663</v>
      </c>
      <c r="AR11" s="238">
        <v>3302.5836666999999</v>
      </c>
      <c r="AS11" s="238">
        <v>3296.9853704000002</v>
      </c>
      <c r="AT11" s="238">
        <v>3300.7212592999999</v>
      </c>
      <c r="AU11" s="238">
        <v>3306.2083704000001</v>
      </c>
      <c r="AV11" s="238">
        <v>3315.0840370000001</v>
      </c>
      <c r="AW11" s="238">
        <v>3322.8455926000001</v>
      </c>
      <c r="AX11" s="238">
        <v>3331.1303704000002</v>
      </c>
      <c r="AY11" s="238">
        <v>3346.3346667000001</v>
      </c>
      <c r="AZ11" s="238">
        <v>3350.8686667000002</v>
      </c>
      <c r="BA11" s="238">
        <v>3351.1286666999999</v>
      </c>
      <c r="BB11" s="238">
        <v>3347.1146666999998</v>
      </c>
      <c r="BC11" s="238">
        <v>3338.8266666999998</v>
      </c>
      <c r="BD11" s="238">
        <v>3326.2646666999999</v>
      </c>
      <c r="BE11" s="238">
        <v>3323.9214815</v>
      </c>
      <c r="BF11" s="238">
        <v>3323.5510370000002</v>
      </c>
      <c r="BG11" s="238">
        <v>3327.0024815000002</v>
      </c>
      <c r="BH11" s="238">
        <v>3338.2358147999998</v>
      </c>
      <c r="BI11" s="329">
        <v>3346.3609999999999</v>
      </c>
      <c r="BJ11" s="329">
        <v>3355.3380000000002</v>
      </c>
      <c r="BK11" s="329">
        <v>3369.7829999999999</v>
      </c>
      <c r="BL11" s="329">
        <v>3377.002</v>
      </c>
      <c r="BM11" s="329">
        <v>3381.6109999999999</v>
      </c>
      <c r="BN11" s="329">
        <v>3378.8739999999998</v>
      </c>
      <c r="BO11" s="329">
        <v>3381.8139999999999</v>
      </c>
      <c r="BP11" s="329">
        <v>3385.6959999999999</v>
      </c>
      <c r="BQ11" s="329">
        <v>3390.915</v>
      </c>
      <c r="BR11" s="329">
        <v>3396.3820000000001</v>
      </c>
      <c r="BS11" s="329">
        <v>3402.4940000000001</v>
      </c>
      <c r="BT11" s="329">
        <v>3410.9720000000002</v>
      </c>
      <c r="BU11" s="329">
        <v>3417.0830000000001</v>
      </c>
      <c r="BV11" s="329">
        <v>3422.5459999999998</v>
      </c>
    </row>
    <row r="12" spans="1:74" ht="11.1" customHeight="1" x14ac:dyDescent="0.2">
      <c r="A12" s="140"/>
      <c r="B12" s="141" t="s">
        <v>593</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218"/>
      <c r="BI12" s="328"/>
      <c r="BJ12" s="328"/>
      <c r="BK12" s="328"/>
      <c r="BL12" s="328"/>
      <c r="BM12" s="328"/>
      <c r="BN12" s="328"/>
      <c r="BO12" s="328"/>
      <c r="BP12" s="328"/>
      <c r="BQ12" s="328"/>
      <c r="BR12" s="328"/>
      <c r="BS12" s="328"/>
      <c r="BT12" s="328"/>
      <c r="BU12" s="328"/>
      <c r="BV12" s="328"/>
    </row>
    <row r="13" spans="1:74" ht="11.1" customHeight="1" x14ac:dyDescent="0.2">
      <c r="A13" s="140" t="s">
        <v>594</v>
      </c>
      <c r="B13" s="39" t="s">
        <v>1160</v>
      </c>
      <c r="C13" s="611">
        <v>159.79707407000001</v>
      </c>
      <c r="D13" s="611">
        <v>175.14251852000001</v>
      </c>
      <c r="E13" s="611">
        <v>178.09040741000001</v>
      </c>
      <c r="F13" s="611">
        <v>150.73866666999999</v>
      </c>
      <c r="G13" s="611">
        <v>142.31800000000001</v>
      </c>
      <c r="H13" s="611">
        <v>134.92633333000001</v>
      </c>
      <c r="I13" s="611">
        <v>132.04692592999999</v>
      </c>
      <c r="J13" s="611">
        <v>124.10081481</v>
      </c>
      <c r="K13" s="611">
        <v>114.57125926000001</v>
      </c>
      <c r="L13" s="611">
        <v>102.82685185</v>
      </c>
      <c r="M13" s="611">
        <v>90.603962963000001</v>
      </c>
      <c r="N13" s="611">
        <v>77.271185184999993</v>
      </c>
      <c r="O13" s="611">
        <v>59.043629629999998</v>
      </c>
      <c r="P13" s="611">
        <v>46.329740741000002</v>
      </c>
      <c r="Q13" s="611">
        <v>35.34462963</v>
      </c>
      <c r="R13" s="611">
        <v>27.516148147999999</v>
      </c>
      <c r="S13" s="611">
        <v>18.917703704000001</v>
      </c>
      <c r="T13" s="611">
        <v>10.977148147999999</v>
      </c>
      <c r="U13" s="611">
        <v>-5.7258148147999997</v>
      </c>
      <c r="V13" s="611">
        <v>-5.2853703703999999</v>
      </c>
      <c r="W13" s="611">
        <v>2.8781851852</v>
      </c>
      <c r="X13" s="611">
        <v>40.797148147999998</v>
      </c>
      <c r="Y13" s="611">
        <v>47.882703704000001</v>
      </c>
      <c r="Z13" s="611">
        <v>46.167148148000003</v>
      </c>
      <c r="AA13" s="611">
        <v>18.437740740999999</v>
      </c>
      <c r="AB13" s="611">
        <v>12.029518519</v>
      </c>
      <c r="AC13" s="611">
        <v>9.7297407407000005</v>
      </c>
      <c r="AD13" s="611">
        <v>12.187148148</v>
      </c>
      <c r="AE13" s="611">
        <v>17.617703704</v>
      </c>
      <c r="AF13" s="611">
        <v>26.670148147999999</v>
      </c>
      <c r="AG13" s="611">
        <v>53.534407407000003</v>
      </c>
      <c r="AH13" s="611">
        <v>59.188185185000002</v>
      </c>
      <c r="AI13" s="611">
        <v>57.821407407000002</v>
      </c>
      <c r="AJ13" s="611">
        <v>34.895555555999998</v>
      </c>
      <c r="AK13" s="611">
        <v>30.391555556</v>
      </c>
      <c r="AL13" s="611">
        <v>29.770888888999998</v>
      </c>
      <c r="AM13" s="611">
        <v>47.280962963</v>
      </c>
      <c r="AN13" s="611">
        <v>43.741407406999997</v>
      </c>
      <c r="AO13" s="611">
        <v>33.39962963</v>
      </c>
      <c r="AP13" s="611">
        <v>-14.843629630000001</v>
      </c>
      <c r="AQ13" s="611">
        <v>-15.465407407000001</v>
      </c>
      <c r="AR13" s="611">
        <v>0.43503703704000002</v>
      </c>
      <c r="AS13" s="611">
        <v>67.407037036999995</v>
      </c>
      <c r="AT13" s="611">
        <v>90.439925926000001</v>
      </c>
      <c r="AU13" s="611">
        <v>104.08303703999999</v>
      </c>
      <c r="AV13" s="611">
        <v>95.748518519000001</v>
      </c>
      <c r="AW13" s="611">
        <v>100.05296296</v>
      </c>
      <c r="AX13" s="611">
        <v>104.40851852</v>
      </c>
      <c r="AY13" s="611">
        <v>116.54437037</v>
      </c>
      <c r="AZ13" s="611">
        <v>115.20525926000001</v>
      </c>
      <c r="BA13" s="611">
        <v>108.12037037</v>
      </c>
      <c r="BB13" s="611">
        <v>95.289703704000004</v>
      </c>
      <c r="BC13" s="611">
        <v>76.713259258999997</v>
      </c>
      <c r="BD13" s="611">
        <v>52.391037036999997</v>
      </c>
      <c r="BE13" s="611">
        <v>79.171785185000005</v>
      </c>
      <c r="BF13" s="611">
        <v>76.735212962999995</v>
      </c>
      <c r="BG13" s="611">
        <v>71.524561852000005</v>
      </c>
      <c r="BH13" s="611">
        <v>68.099157778000006</v>
      </c>
      <c r="BI13" s="612">
        <v>53.920854444</v>
      </c>
      <c r="BJ13" s="612">
        <v>33.548977778000001</v>
      </c>
      <c r="BK13" s="612">
        <v>-17.204274058999999</v>
      </c>
      <c r="BL13" s="612">
        <v>-31.822446015000001</v>
      </c>
      <c r="BM13" s="612">
        <v>-34.493339925999997</v>
      </c>
      <c r="BN13" s="612">
        <v>-10.866282133</v>
      </c>
      <c r="BO13" s="612">
        <v>-0.40562520000000002</v>
      </c>
      <c r="BP13" s="612">
        <v>11.239304533</v>
      </c>
      <c r="BQ13" s="612">
        <v>30.600719333000001</v>
      </c>
      <c r="BR13" s="612">
        <v>39.715035467</v>
      </c>
      <c r="BS13" s="612">
        <v>45.114465199999998</v>
      </c>
      <c r="BT13" s="612">
        <v>41.888515556000002</v>
      </c>
      <c r="BU13" s="612">
        <v>43.541042222000002</v>
      </c>
      <c r="BV13" s="612">
        <v>45.161552221999997</v>
      </c>
    </row>
    <row r="14" spans="1:74" ht="11.1" customHeight="1" x14ac:dyDescent="0.2">
      <c r="A14" s="140"/>
      <c r="B14" s="141" t="s">
        <v>950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351"/>
      <c r="BJ14" s="351"/>
      <c r="BK14" s="351"/>
      <c r="BL14" s="351"/>
      <c r="BM14" s="351"/>
      <c r="BN14" s="351"/>
      <c r="BO14" s="351"/>
      <c r="BP14" s="351"/>
      <c r="BQ14" s="351"/>
      <c r="BR14" s="351"/>
      <c r="BS14" s="351"/>
      <c r="BT14" s="351"/>
      <c r="BU14" s="351"/>
      <c r="BV14" s="351"/>
    </row>
    <row r="15" spans="1:74" ht="11.1" customHeight="1" x14ac:dyDescent="0.2">
      <c r="A15" s="140" t="s">
        <v>952</v>
      </c>
      <c r="B15" s="39" t="s">
        <v>1160</v>
      </c>
      <c r="C15" s="238">
        <v>3051.6279258999998</v>
      </c>
      <c r="D15" s="238">
        <v>3058.4641480999999</v>
      </c>
      <c r="E15" s="238">
        <v>3066.9379259000002</v>
      </c>
      <c r="F15" s="238">
        <v>3081.3791851999999</v>
      </c>
      <c r="G15" s="238">
        <v>3089.8806295999998</v>
      </c>
      <c r="H15" s="238">
        <v>3096.7721852</v>
      </c>
      <c r="I15" s="238">
        <v>3101.0101481000002</v>
      </c>
      <c r="J15" s="238">
        <v>3105.4647037</v>
      </c>
      <c r="K15" s="238">
        <v>3109.0921481</v>
      </c>
      <c r="L15" s="238">
        <v>3107.6794444000002</v>
      </c>
      <c r="M15" s="238">
        <v>3112.8124444</v>
      </c>
      <c r="N15" s="238">
        <v>3120.2781110999999</v>
      </c>
      <c r="O15" s="238">
        <v>3138.3534814999998</v>
      </c>
      <c r="P15" s="238">
        <v>3144.2767036999999</v>
      </c>
      <c r="Q15" s="238">
        <v>3146.3248147999998</v>
      </c>
      <c r="R15" s="238">
        <v>3136.5181111000002</v>
      </c>
      <c r="S15" s="238">
        <v>3136.8007778000001</v>
      </c>
      <c r="T15" s="238">
        <v>3139.1931110999999</v>
      </c>
      <c r="U15" s="238">
        <v>3147.2773333</v>
      </c>
      <c r="V15" s="238">
        <v>3151.2023333000002</v>
      </c>
      <c r="W15" s="238">
        <v>3154.5503333000001</v>
      </c>
      <c r="X15" s="238">
        <v>3158.0791110999999</v>
      </c>
      <c r="Y15" s="238">
        <v>3159.7047778000001</v>
      </c>
      <c r="Z15" s="238">
        <v>3160.1851111000001</v>
      </c>
      <c r="AA15" s="238">
        <v>3156.1196666999999</v>
      </c>
      <c r="AB15" s="238">
        <v>3156.8596667000002</v>
      </c>
      <c r="AC15" s="238">
        <v>3159.0046667000001</v>
      </c>
      <c r="AD15" s="238">
        <v>3166.1333332999998</v>
      </c>
      <c r="AE15" s="238">
        <v>3168.4043333</v>
      </c>
      <c r="AF15" s="238">
        <v>3169.3963333000002</v>
      </c>
      <c r="AG15" s="238">
        <v>3164.4638519</v>
      </c>
      <c r="AH15" s="238">
        <v>3166.3819629999998</v>
      </c>
      <c r="AI15" s="238">
        <v>3170.5051852000001</v>
      </c>
      <c r="AJ15" s="238">
        <v>3180.3600369999999</v>
      </c>
      <c r="AK15" s="238">
        <v>3186.2485925999999</v>
      </c>
      <c r="AL15" s="238">
        <v>3191.6973704000002</v>
      </c>
      <c r="AM15" s="238">
        <v>3195.3411851999999</v>
      </c>
      <c r="AN15" s="238">
        <v>3200.9342962999999</v>
      </c>
      <c r="AO15" s="238">
        <v>3207.1115184999999</v>
      </c>
      <c r="AP15" s="238">
        <v>3215.2038148000001</v>
      </c>
      <c r="AQ15" s="238">
        <v>3221.5510370000002</v>
      </c>
      <c r="AR15" s="238">
        <v>3227.4841480999999</v>
      </c>
      <c r="AS15" s="238">
        <v>3235.3520370000001</v>
      </c>
      <c r="AT15" s="238">
        <v>3238.6952593000001</v>
      </c>
      <c r="AU15" s="238">
        <v>3239.8627037000001</v>
      </c>
      <c r="AV15" s="238">
        <v>3232.0684443999999</v>
      </c>
      <c r="AW15" s="238">
        <v>3233.9737777999999</v>
      </c>
      <c r="AX15" s="238">
        <v>3238.7927777999998</v>
      </c>
      <c r="AY15" s="238">
        <v>3248.1571481000001</v>
      </c>
      <c r="AZ15" s="238">
        <v>3257.5797037000002</v>
      </c>
      <c r="BA15" s="238">
        <v>3268.6921480999999</v>
      </c>
      <c r="BB15" s="238">
        <v>3281.4944814999999</v>
      </c>
      <c r="BC15" s="238">
        <v>3295.9867036999999</v>
      </c>
      <c r="BD15" s="238">
        <v>3312.1688147999998</v>
      </c>
      <c r="BE15" s="238">
        <v>3301.0874815000002</v>
      </c>
      <c r="BF15" s="238">
        <v>3303.291037</v>
      </c>
      <c r="BG15" s="238">
        <v>3305.4554815000001</v>
      </c>
      <c r="BH15" s="238">
        <v>3306.0353332999998</v>
      </c>
      <c r="BI15" s="329">
        <v>3309.2809999999999</v>
      </c>
      <c r="BJ15" s="329">
        <v>3313.6460000000002</v>
      </c>
      <c r="BK15" s="329">
        <v>3319.6089999999999</v>
      </c>
      <c r="BL15" s="329">
        <v>3325.8560000000002</v>
      </c>
      <c r="BM15" s="329">
        <v>3332.8649999999998</v>
      </c>
      <c r="BN15" s="329">
        <v>3344.0619999999999</v>
      </c>
      <c r="BO15" s="329">
        <v>3350.0230000000001</v>
      </c>
      <c r="BP15" s="329">
        <v>3354.1750000000002</v>
      </c>
      <c r="BQ15" s="329">
        <v>3354.422</v>
      </c>
      <c r="BR15" s="329">
        <v>3356.5279999999998</v>
      </c>
      <c r="BS15" s="329">
        <v>3358.3980000000001</v>
      </c>
      <c r="BT15" s="329">
        <v>3359.5459999999998</v>
      </c>
      <c r="BU15" s="329">
        <v>3361.306</v>
      </c>
      <c r="BV15" s="329">
        <v>3363.1930000000002</v>
      </c>
    </row>
    <row r="16" spans="1:74" ht="11.1" customHeight="1" x14ac:dyDescent="0.2">
      <c r="A16" s="140"/>
      <c r="B16" s="141" t="s">
        <v>951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351"/>
      <c r="BJ16" s="351"/>
      <c r="BK16" s="351"/>
      <c r="BL16" s="351"/>
      <c r="BM16" s="351"/>
      <c r="BN16" s="351"/>
      <c r="BO16" s="351"/>
      <c r="BP16" s="351"/>
      <c r="BQ16" s="351"/>
      <c r="BR16" s="351"/>
      <c r="BS16" s="351"/>
      <c r="BT16" s="351"/>
      <c r="BU16" s="351"/>
      <c r="BV16" s="351"/>
    </row>
    <row r="17" spans="1:74" ht="11.1" customHeight="1" x14ac:dyDescent="0.2">
      <c r="A17" s="140" t="s">
        <v>953</v>
      </c>
      <c r="B17" s="39" t="s">
        <v>1160</v>
      </c>
      <c r="C17" s="238">
        <v>2375.1602222000001</v>
      </c>
      <c r="D17" s="238">
        <v>2371.7642221999999</v>
      </c>
      <c r="E17" s="238">
        <v>2373.8695555999998</v>
      </c>
      <c r="F17" s="238">
        <v>2395.7174074</v>
      </c>
      <c r="G17" s="238">
        <v>2398.1445184999998</v>
      </c>
      <c r="H17" s="238">
        <v>2395.3920741000002</v>
      </c>
      <c r="I17" s="238">
        <v>2378.4221481</v>
      </c>
      <c r="J17" s="238">
        <v>2372.0890370000002</v>
      </c>
      <c r="K17" s="238">
        <v>2367.3548148</v>
      </c>
      <c r="L17" s="238">
        <v>2367.6473332999999</v>
      </c>
      <c r="M17" s="238">
        <v>2363.54</v>
      </c>
      <c r="N17" s="238">
        <v>2358.4606666999998</v>
      </c>
      <c r="O17" s="238">
        <v>2345.0354074000002</v>
      </c>
      <c r="P17" s="238">
        <v>2343.5425184999999</v>
      </c>
      <c r="Q17" s="238">
        <v>2346.6080741000001</v>
      </c>
      <c r="R17" s="238">
        <v>2358.4381481</v>
      </c>
      <c r="S17" s="238">
        <v>2367.4660370000001</v>
      </c>
      <c r="T17" s="238">
        <v>2377.8978148000001</v>
      </c>
      <c r="U17" s="238">
        <v>2399.1361480999999</v>
      </c>
      <c r="V17" s="238">
        <v>2405.3237036999999</v>
      </c>
      <c r="W17" s="238">
        <v>2405.8631481000002</v>
      </c>
      <c r="X17" s="238">
        <v>2385.7170000000001</v>
      </c>
      <c r="Y17" s="238">
        <v>2386.2383332999998</v>
      </c>
      <c r="Z17" s="238">
        <v>2392.3896666999999</v>
      </c>
      <c r="AA17" s="238">
        <v>2415.5123333000001</v>
      </c>
      <c r="AB17" s="238">
        <v>2424.4176667000002</v>
      </c>
      <c r="AC17" s="238">
        <v>2430.4470000000001</v>
      </c>
      <c r="AD17" s="238">
        <v>2427.2323332999999</v>
      </c>
      <c r="AE17" s="238">
        <v>2432.2856667000001</v>
      </c>
      <c r="AF17" s="238">
        <v>2439.239</v>
      </c>
      <c r="AG17" s="238">
        <v>2445.7087778</v>
      </c>
      <c r="AH17" s="238">
        <v>2458.2497778000002</v>
      </c>
      <c r="AI17" s="238">
        <v>2474.4784444000002</v>
      </c>
      <c r="AJ17" s="238">
        <v>2507.4614443999999</v>
      </c>
      <c r="AK17" s="238">
        <v>2521.2654444</v>
      </c>
      <c r="AL17" s="238">
        <v>2528.9571111</v>
      </c>
      <c r="AM17" s="238">
        <v>2517.7628147999999</v>
      </c>
      <c r="AN17" s="238">
        <v>2522.8100370000002</v>
      </c>
      <c r="AO17" s="238">
        <v>2531.3251481000002</v>
      </c>
      <c r="AP17" s="238">
        <v>2559.2717037000002</v>
      </c>
      <c r="AQ17" s="238">
        <v>2562.7499259000001</v>
      </c>
      <c r="AR17" s="238">
        <v>2557.7233704</v>
      </c>
      <c r="AS17" s="238">
        <v>2525.4714444000001</v>
      </c>
      <c r="AT17" s="238">
        <v>2517.4757777999998</v>
      </c>
      <c r="AU17" s="238">
        <v>2515.0157777999998</v>
      </c>
      <c r="AV17" s="238">
        <v>2523.0155926000002</v>
      </c>
      <c r="AW17" s="238">
        <v>2527.9338148000002</v>
      </c>
      <c r="AX17" s="238">
        <v>2534.6945925999999</v>
      </c>
      <c r="AY17" s="238">
        <v>2555.0414814999999</v>
      </c>
      <c r="AZ17" s="238">
        <v>2556.6797037000001</v>
      </c>
      <c r="BA17" s="238">
        <v>2551.3528148</v>
      </c>
      <c r="BB17" s="238">
        <v>2539.0608148000001</v>
      </c>
      <c r="BC17" s="238">
        <v>2519.8037036999999</v>
      </c>
      <c r="BD17" s="238">
        <v>2493.5814814999999</v>
      </c>
      <c r="BE17" s="238">
        <v>2517.9451852000002</v>
      </c>
      <c r="BF17" s="238">
        <v>2518.8402962999999</v>
      </c>
      <c r="BG17" s="238">
        <v>2520.1335184999998</v>
      </c>
      <c r="BH17" s="238">
        <v>2512.665</v>
      </c>
      <c r="BI17" s="329">
        <v>2521.6239999999998</v>
      </c>
      <c r="BJ17" s="329">
        <v>2537.8519999999999</v>
      </c>
      <c r="BK17" s="329">
        <v>2581.0940000000001</v>
      </c>
      <c r="BL17" s="329">
        <v>2597.047</v>
      </c>
      <c r="BM17" s="329">
        <v>2605.4580000000001</v>
      </c>
      <c r="BN17" s="329">
        <v>2596.29</v>
      </c>
      <c r="BO17" s="329">
        <v>2597.143</v>
      </c>
      <c r="BP17" s="329">
        <v>2597.9810000000002</v>
      </c>
      <c r="BQ17" s="329">
        <v>2595.4929999999999</v>
      </c>
      <c r="BR17" s="329">
        <v>2598.7820000000002</v>
      </c>
      <c r="BS17" s="329">
        <v>2604.5369999999998</v>
      </c>
      <c r="BT17" s="329">
        <v>2617.7240000000002</v>
      </c>
      <c r="BU17" s="329">
        <v>2624.6889999999999</v>
      </c>
      <c r="BV17" s="329">
        <v>2630.3969999999999</v>
      </c>
    </row>
    <row r="18" spans="1:74" ht="11.1" customHeight="1" x14ac:dyDescent="0.2">
      <c r="A18" s="140"/>
      <c r="B18" s="141" t="s">
        <v>955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351"/>
      <c r="BJ18" s="351"/>
      <c r="BK18" s="351"/>
      <c r="BL18" s="351"/>
      <c r="BM18" s="351"/>
      <c r="BN18" s="351"/>
      <c r="BO18" s="351"/>
      <c r="BP18" s="351"/>
      <c r="BQ18" s="351"/>
      <c r="BR18" s="351"/>
      <c r="BS18" s="351"/>
      <c r="BT18" s="351"/>
      <c r="BU18" s="351"/>
      <c r="BV18" s="351"/>
    </row>
    <row r="19" spans="1:74" ht="11.1" customHeight="1" x14ac:dyDescent="0.2">
      <c r="A19" s="606" t="s">
        <v>954</v>
      </c>
      <c r="B19" s="39" t="s">
        <v>1160</v>
      </c>
      <c r="C19" s="238">
        <v>3057.0848888999999</v>
      </c>
      <c r="D19" s="238">
        <v>3070.8648889000001</v>
      </c>
      <c r="E19" s="238">
        <v>3081.2492222000001</v>
      </c>
      <c r="F19" s="238">
        <v>3083.0657406999999</v>
      </c>
      <c r="G19" s="238">
        <v>3090.5378519000001</v>
      </c>
      <c r="H19" s="238">
        <v>3098.4934073999998</v>
      </c>
      <c r="I19" s="238">
        <v>3111.3295926000001</v>
      </c>
      <c r="J19" s="238">
        <v>3116.9541481000001</v>
      </c>
      <c r="K19" s="238">
        <v>3119.7642593</v>
      </c>
      <c r="L19" s="238">
        <v>3115.0073333</v>
      </c>
      <c r="M19" s="238">
        <v>3115.7530000000002</v>
      </c>
      <c r="N19" s="238">
        <v>3117.2486666999998</v>
      </c>
      <c r="O19" s="238">
        <v>3120.5869259000001</v>
      </c>
      <c r="P19" s="238">
        <v>3122.7631480999999</v>
      </c>
      <c r="Q19" s="238">
        <v>3124.8699259</v>
      </c>
      <c r="R19" s="238">
        <v>3122.3841480999999</v>
      </c>
      <c r="S19" s="238">
        <v>3127.7443704000002</v>
      </c>
      <c r="T19" s="238">
        <v>3136.4274814999999</v>
      </c>
      <c r="U19" s="238">
        <v>3149.6266667</v>
      </c>
      <c r="V19" s="238">
        <v>3164.0606667000002</v>
      </c>
      <c r="W19" s="238">
        <v>3180.9226666999998</v>
      </c>
      <c r="X19" s="238">
        <v>3207.2498519000001</v>
      </c>
      <c r="Y19" s="238">
        <v>3223.6899629999998</v>
      </c>
      <c r="Z19" s="238">
        <v>3237.2801851999998</v>
      </c>
      <c r="AA19" s="238">
        <v>3244.8501480999998</v>
      </c>
      <c r="AB19" s="238">
        <v>3255.1183704</v>
      </c>
      <c r="AC19" s="238">
        <v>3264.9144815</v>
      </c>
      <c r="AD19" s="238">
        <v>3276.2359630000001</v>
      </c>
      <c r="AE19" s="238">
        <v>3283.5897407000002</v>
      </c>
      <c r="AF19" s="238">
        <v>3288.9732963000001</v>
      </c>
      <c r="AG19" s="238">
        <v>3275.0035185000002</v>
      </c>
      <c r="AH19" s="238">
        <v>3289.4839630000001</v>
      </c>
      <c r="AI19" s="238">
        <v>3315.0315184999999</v>
      </c>
      <c r="AJ19" s="238">
        <v>3381.9128519000001</v>
      </c>
      <c r="AK19" s="238">
        <v>3406.8946295999999</v>
      </c>
      <c r="AL19" s="238">
        <v>3420.2435184999999</v>
      </c>
      <c r="AM19" s="238">
        <v>3406.8789259</v>
      </c>
      <c r="AN19" s="238">
        <v>3408.2724815000001</v>
      </c>
      <c r="AO19" s="238">
        <v>3409.3435926000002</v>
      </c>
      <c r="AP19" s="238">
        <v>3399.4245556000001</v>
      </c>
      <c r="AQ19" s="238">
        <v>3407.8515556000002</v>
      </c>
      <c r="AR19" s="238">
        <v>3423.9568889000002</v>
      </c>
      <c r="AS19" s="238">
        <v>3464.1309259</v>
      </c>
      <c r="AT19" s="238">
        <v>3483.3001481000001</v>
      </c>
      <c r="AU19" s="238">
        <v>3497.8549259000001</v>
      </c>
      <c r="AV19" s="238">
        <v>3508.0226667000002</v>
      </c>
      <c r="AW19" s="238">
        <v>3513.1779999999999</v>
      </c>
      <c r="AX19" s="238">
        <v>3513.5483333000002</v>
      </c>
      <c r="AY19" s="238">
        <v>3500.8169259000001</v>
      </c>
      <c r="AZ19" s="238">
        <v>3497.8548148</v>
      </c>
      <c r="BA19" s="238">
        <v>3496.3452593000002</v>
      </c>
      <c r="BB19" s="238">
        <v>3496.2882592999999</v>
      </c>
      <c r="BC19" s="238">
        <v>3497.6838148000002</v>
      </c>
      <c r="BD19" s="238">
        <v>3500.5319258999998</v>
      </c>
      <c r="BE19" s="238">
        <v>3512.7372593</v>
      </c>
      <c r="BF19" s="238">
        <v>3518.3411480999998</v>
      </c>
      <c r="BG19" s="238">
        <v>3522.9365926</v>
      </c>
      <c r="BH19" s="238">
        <v>3520.3982593000001</v>
      </c>
      <c r="BI19" s="329">
        <v>3527.5709999999999</v>
      </c>
      <c r="BJ19" s="329">
        <v>3538.3290000000002</v>
      </c>
      <c r="BK19" s="329">
        <v>3556.36</v>
      </c>
      <c r="BL19" s="329">
        <v>3571.5239999999999</v>
      </c>
      <c r="BM19" s="329">
        <v>3587.5070000000001</v>
      </c>
      <c r="BN19" s="329">
        <v>3605.03</v>
      </c>
      <c r="BO19" s="329">
        <v>3622.1129999999998</v>
      </c>
      <c r="BP19" s="329">
        <v>3639.4749999999999</v>
      </c>
      <c r="BQ19" s="329">
        <v>3658.2170000000001</v>
      </c>
      <c r="BR19" s="329">
        <v>3675.3159999999998</v>
      </c>
      <c r="BS19" s="329">
        <v>3691.8690000000001</v>
      </c>
      <c r="BT19" s="329">
        <v>3708.0050000000001</v>
      </c>
      <c r="BU19" s="329">
        <v>3723.3739999999998</v>
      </c>
      <c r="BV19" s="329">
        <v>3738.1039999999998</v>
      </c>
    </row>
    <row r="20" spans="1:74" ht="11.1" customHeight="1" x14ac:dyDescent="0.2">
      <c r="A20" s="140"/>
      <c r="B20" s="36" t="s">
        <v>577</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239"/>
      <c r="BH20" s="239"/>
      <c r="BI20" s="349"/>
      <c r="BJ20" s="349"/>
      <c r="BK20" s="349"/>
      <c r="BL20" s="349"/>
      <c r="BM20" s="349"/>
      <c r="BN20" s="349"/>
      <c r="BO20" s="349"/>
      <c r="BP20" s="349"/>
      <c r="BQ20" s="349"/>
      <c r="BR20" s="349"/>
      <c r="BS20" s="349"/>
      <c r="BT20" s="349"/>
      <c r="BU20" s="349"/>
      <c r="BV20" s="349"/>
    </row>
    <row r="21" spans="1:74" ht="11.1" customHeight="1" x14ac:dyDescent="0.2">
      <c r="A21" s="140" t="s">
        <v>578</v>
      </c>
      <c r="B21" s="39" t="s">
        <v>1160</v>
      </c>
      <c r="C21" s="238">
        <v>13226.2</v>
      </c>
      <c r="D21" s="238">
        <v>13264.3</v>
      </c>
      <c r="E21" s="238">
        <v>13224.8</v>
      </c>
      <c r="F21" s="238">
        <v>13295.5</v>
      </c>
      <c r="G21" s="238">
        <v>13343.5</v>
      </c>
      <c r="H21" s="238">
        <v>13374.9</v>
      </c>
      <c r="I21" s="238">
        <v>13407</v>
      </c>
      <c r="J21" s="238">
        <v>13434</v>
      </c>
      <c r="K21" s="238">
        <v>13467</v>
      </c>
      <c r="L21" s="238">
        <v>13476.2</v>
      </c>
      <c r="M21" s="238">
        <v>13456.5</v>
      </c>
      <c r="N21" s="238">
        <v>13503.3</v>
      </c>
      <c r="O21" s="238">
        <v>13556.7</v>
      </c>
      <c r="P21" s="238">
        <v>13568.3</v>
      </c>
      <c r="Q21" s="238">
        <v>13581.1</v>
      </c>
      <c r="R21" s="238">
        <v>13560.8</v>
      </c>
      <c r="S21" s="238">
        <v>13548.6</v>
      </c>
      <c r="T21" s="238">
        <v>13553.7</v>
      </c>
      <c r="U21" s="238">
        <v>13591.7</v>
      </c>
      <c r="V21" s="238">
        <v>13606.6</v>
      </c>
      <c r="W21" s="238">
        <v>13646.9</v>
      </c>
      <c r="X21" s="238">
        <v>13672</v>
      </c>
      <c r="Y21" s="238">
        <v>13699.7</v>
      </c>
      <c r="Z21" s="238">
        <v>13718.5</v>
      </c>
      <c r="AA21" s="238">
        <v>13802.7</v>
      </c>
      <c r="AB21" s="238">
        <v>13855.3</v>
      </c>
      <c r="AC21" s="238">
        <v>13924.9</v>
      </c>
      <c r="AD21" s="238">
        <v>13917</v>
      </c>
      <c r="AE21" s="238">
        <v>13977.7</v>
      </c>
      <c r="AF21" s="238">
        <v>13965.5</v>
      </c>
      <c r="AG21" s="238">
        <v>14005.4</v>
      </c>
      <c r="AH21" s="238">
        <v>14031.2</v>
      </c>
      <c r="AI21" s="238">
        <v>14067.1</v>
      </c>
      <c r="AJ21" s="238">
        <v>14113.4</v>
      </c>
      <c r="AK21" s="238">
        <v>14155.7</v>
      </c>
      <c r="AL21" s="238">
        <v>14218.2</v>
      </c>
      <c r="AM21" s="238">
        <v>14358.3</v>
      </c>
      <c r="AN21" s="238">
        <v>14394.8</v>
      </c>
      <c r="AO21" s="238">
        <v>14447.8</v>
      </c>
      <c r="AP21" s="238">
        <v>14463.2</v>
      </c>
      <c r="AQ21" s="238">
        <v>14490.8</v>
      </c>
      <c r="AR21" s="238">
        <v>14533.8</v>
      </c>
      <c r="AS21" s="238">
        <v>14577.8</v>
      </c>
      <c r="AT21" s="238">
        <v>14634.2</v>
      </c>
      <c r="AU21" s="238">
        <v>14627.8</v>
      </c>
      <c r="AV21" s="238">
        <v>14655.6</v>
      </c>
      <c r="AW21" s="238">
        <v>14675.4</v>
      </c>
      <c r="AX21" s="238">
        <v>14814.5</v>
      </c>
      <c r="AY21" s="238">
        <v>14823.6</v>
      </c>
      <c r="AZ21" s="238">
        <v>14889</v>
      </c>
      <c r="BA21" s="238">
        <v>14921.7</v>
      </c>
      <c r="BB21" s="238">
        <v>14931.5</v>
      </c>
      <c r="BC21" s="238">
        <v>14963</v>
      </c>
      <c r="BD21" s="238">
        <v>15005.4</v>
      </c>
      <c r="BE21" s="238">
        <v>15008</v>
      </c>
      <c r="BF21" s="238">
        <v>15073.8</v>
      </c>
      <c r="BG21" s="238">
        <v>15083.842852</v>
      </c>
      <c r="BH21" s="238">
        <v>15121.19663</v>
      </c>
      <c r="BI21" s="329">
        <v>15149.58</v>
      </c>
      <c r="BJ21" s="329">
        <v>15174.66</v>
      </c>
      <c r="BK21" s="329">
        <v>15190.57</v>
      </c>
      <c r="BL21" s="329">
        <v>15213.41</v>
      </c>
      <c r="BM21" s="329">
        <v>15237.33</v>
      </c>
      <c r="BN21" s="329">
        <v>15263.57</v>
      </c>
      <c r="BO21" s="329">
        <v>15288.72</v>
      </c>
      <c r="BP21" s="329">
        <v>15314.02</v>
      </c>
      <c r="BQ21" s="329">
        <v>15339.56</v>
      </c>
      <c r="BR21" s="329">
        <v>15365.11</v>
      </c>
      <c r="BS21" s="329">
        <v>15390.75</v>
      </c>
      <c r="BT21" s="329">
        <v>15413.29</v>
      </c>
      <c r="BU21" s="329">
        <v>15441.52</v>
      </c>
      <c r="BV21" s="329">
        <v>15472.24</v>
      </c>
    </row>
    <row r="22" spans="1:74" ht="11.1" customHeight="1" x14ac:dyDescent="0.2">
      <c r="A22" s="140"/>
      <c r="B22" s="139" t="s">
        <v>598</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328"/>
      <c r="BJ22" s="328"/>
      <c r="BK22" s="328"/>
      <c r="BL22" s="328"/>
      <c r="BM22" s="328"/>
      <c r="BN22" s="328"/>
      <c r="BO22" s="328"/>
      <c r="BP22" s="328"/>
      <c r="BQ22" s="328"/>
      <c r="BR22" s="328"/>
      <c r="BS22" s="328"/>
      <c r="BT22" s="328"/>
      <c r="BU22" s="328"/>
      <c r="BV22" s="328"/>
    </row>
    <row r="23" spans="1:74" ht="11.1" customHeight="1" x14ac:dyDescent="0.2">
      <c r="A23" s="140" t="s">
        <v>599</v>
      </c>
      <c r="B23" s="208" t="s">
        <v>474</v>
      </c>
      <c r="C23" s="256">
        <v>140.60900000000001</v>
      </c>
      <c r="D23" s="256">
        <v>140.857</v>
      </c>
      <c r="E23" s="256">
        <v>140.934</v>
      </c>
      <c r="F23" s="256">
        <v>141.23400000000001</v>
      </c>
      <c r="G23" s="256">
        <v>141.553</v>
      </c>
      <c r="H23" s="256">
        <v>141.72300000000001</v>
      </c>
      <c r="I23" s="256">
        <v>142.01599999999999</v>
      </c>
      <c r="J23" s="256">
        <v>142.13800000000001</v>
      </c>
      <c r="K23" s="256">
        <v>142.27099999999999</v>
      </c>
      <c r="L23" s="256">
        <v>142.61000000000001</v>
      </c>
      <c r="M23" s="256">
        <v>142.845</v>
      </c>
      <c r="N23" s="256">
        <v>143.125</v>
      </c>
      <c r="O23" s="256">
        <v>143.215</v>
      </c>
      <c r="P23" s="256">
        <v>143.447</v>
      </c>
      <c r="Q23" s="256">
        <v>143.68100000000001</v>
      </c>
      <c r="R23" s="256">
        <v>143.892</v>
      </c>
      <c r="S23" s="256">
        <v>143.90700000000001</v>
      </c>
      <c r="T23" s="256">
        <v>144.18899999999999</v>
      </c>
      <c r="U23" s="256">
        <v>144.52500000000001</v>
      </c>
      <c r="V23" s="256">
        <v>144.66</v>
      </c>
      <c r="W23" s="256">
        <v>144.93</v>
      </c>
      <c r="X23" s="256">
        <v>145.05799999999999</v>
      </c>
      <c r="Y23" s="256">
        <v>145.22800000000001</v>
      </c>
      <c r="Z23" s="256">
        <v>145.44300000000001</v>
      </c>
      <c r="AA23" s="256">
        <v>145.69499999999999</v>
      </c>
      <c r="AB23" s="256">
        <v>145.83600000000001</v>
      </c>
      <c r="AC23" s="256">
        <v>145.96299999999999</v>
      </c>
      <c r="AD23" s="256">
        <v>146.17599999999999</v>
      </c>
      <c r="AE23" s="256">
        <v>146.304</v>
      </c>
      <c r="AF23" s="256">
        <v>146.53299999999999</v>
      </c>
      <c r="AG23" s="256">
        <v>146.73699999999999</v>
      </c>
      <c r="AH23" s="256">
        <v>146.92400000000001</v>
      </c>
      <c r="AI23" s="256">
        <v>146.94200000000001</v>
      </c>
      <c r="AJ23" s="256">
        <v>147.202</v>
      </c>
      <c r="AK23" s="256">
        <v>147.422</v>
      </c>
      <c r="AL23" s="256">
        <v>147.596</v>
      </c>
      <c r="AM23" s="256">
        <v>147.767</v>
      </c>
      <c r="AN23" s="256">
        <v>148.09700000000001</v>
      </c>
      <c r="AO23" s="256">
        <v>148.279</v>
      </c>
      <c r="AP23" s="256">
        <v>148.47499999999999</v>
      </c>
      <c r="AQ23" s="256">
        <v>148.745</v>
      </c>
      <c r="AR23" s="256">
        <v>149.00700000000001</v>
      </c>
      <c r="AS23" s="256">
        <v>149.185</v>
      </c>
      <c r="AT23" s="256">
        <v>149.46700000000001</v>
      </c>
      <c r="AU23" s="256">
        <v>149.57499999999999</v>
      </c>
      <c r="AV23" s="256">
        <v>149.852</v>
      </c>
      <c r="AW23" s="256">
        <v>150.048</v>
      </c>
      <c r="AX23" s="256">
        <v>150.27500000000001</v>
      </c>
      <c r="AY23" s="256">
        <v>150.58699999999999</v>
      </c>
      <c r="AZ23" s="256">
        <v>150.643</v>
      </c>
      <c r="BA23" s="256">
        <v>150.79599999999999</v>
      </c>
      <c r="BB23" s="256">
        <v>151.012</v>
      </c>
      <c r="BC23" s="256">
        <v>151.07400000000001</v>
      </c>
      <c r="BD23" s="256">
        <v>151.25200000000001</v>
      </c>
      <c r="BE23" s="256">
        <v>151.41800000000001</v>
      </c>
      <c r="BF23" s="256">
        <v>151.58600000000001</v>
      </c>
      <c r="BG23" s="256">
        <v>151.72200000000001</v>
      </c>
      <c r="BH23" s="256">
        <v>151.85280741</v>
      </c>
      <c r="BI23" s="342">
        <v>151.98259999999999</v>
      </c>
      <c r="BJ23" s="342">
        <v>152.1071</v>
      </c>
      <c r="BK23" s="342">
        <v>152.1884</v>
      </c>
      <c r="BL23" s="342">
        <v>152.3305</v>
      </c>
      <c r="BM23" s="342">
        <v>152.49549999999999</v>
      </c>
      <c r="BN23" s="342">
        <v>152.78630000000001</v>
      </c>
      <c r="BO23" s="342">
        <v>152.92019999999999</v>
      </c>
      <c r="BP23" s="342">
        <v>152.9999</v>
      </c>
      <c r="BQ23" s="342">
        <v>152.93680000000001</v>
      </c>
      <c r="BR23" s="342">
        <v>152.97499999999999</v>
      </c>
      <c r="BS23" s="342">
        <v>153.0256</v>
      </c>
      <c r="BT23" s="342">
        <v>153.095</v>
      </c>
      <c r="BU23" s="342">
        <v>153.16589999999999</v>
      </c>
      <c r="BV23" s="342">
        <v>153.24469999999999</v>
      </c>
    </row>
    <row r="24" spans="1:74" s="143" customFormat="1" ht="11.1" customHeight="1" x14ac:dyDescent="0.2">
      <c r="A24" s="140"/>
      <c r="B24" s="139" t="s">
        <v>841</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256"/>
      <c r="BH24" s="256"/>
      <c r="BI24" s="342"/>
      <c r="BJ24" s="342"/>
      <c r="BK24" s="342"/>
      <c r="BL24" s="342"/>
      <c r="BM24" s="342"/>
      <c r="BN24" s="342"/>
      <c r="BO24" s="342"/>
      <c r="BP24" s="342"/>
      <c r="BQ24" s="342"/>
      <c r="BR24" s="342"/>
      <c r="BS24" s="342"/>
      <c r="BT24" s="342"/>
      <c r="BU24" s="342"/>
      <c r="BV24" s="342"/>
    </row>
    <row r="25" spans="1:74" s="143" customFormat="1" ht="11.1" customHeight="1" x14ac:dyDescent="0.2">
      <c r="A25" s="140" t="s">
        <v>843</v>
      </c>
      <c r="B25" s="208" t="s">
        <v>842</v>
      </c>
      <c r="C25" s="256">
        <v>5.7</v>
      </c>
      <c r="D25" s="256">
        <v>5.5</v>
      </c>
      <c r="E25" s="256">
        <v>5.4</v>
      </c>
      <c r="F25" s="256">
        <v>5.4</v>
      </c>
      <c r="G25" s="256">
        <v>5.6</v>
      </c>
      <c r="H25" s="256">
        <v>5.3</v>
      </c>
      <c r="I25" s="256">
        <v>5.2</v>
      </c>
      <c r="J25" s="256">
        <v>5.0999999999999996</v>
      </c>
      <c r="K25" s="256">
        <v>5</v>
      </c>
      <c r="L25" s="256">
        <v>5</v>
      </c>
      <c r="M25" s="256">
        <v>5.0999999999999996</v>
      </c>
      <c r="N25" s="256">
        <v>5</v>
      </c>
      <c r="O25" s="256">
        <v>4.9000000000000004</v>
      </c>
      <c r="P25" s="256">
        <v>4.9000000000000004</v>
      </c>
      <c r="Q25" s="256">
        <v>5</v>
      </c>
      <c r="R25" s="256">
        <v>5</v>
      </c>
      <c r="S25" s="256">
        <v>4.8</v>
      </c>
      <c r="T25" s="256">
        <v>4.9000000000000004</v>
      </c>
      <c r="U25" s="256">
        <v>4.8</v>
      </c>
      <c r="V25" s="256">
        <v>4.9000000000000004</v>
      </c>
      <c r="W25" s="256">
        <v>5</v>
      </c>
      <c r="X25" s="256">
        <v>4.9000000000000004</v>
      </c>
      <c r="Y25" s="256">
        <v>4.7</v>
      </c>
      <c r="Z25" s="256">
        <v>4.7</v>
      </c>
      <c r="AA25" s="256">
        <v>4.7</v>
      </c>
      <c r="AB25" s="256">
        <v>4.7</v>
      </c>
      <c r="AC25" s="256">
        <v>4.4000000000000004</v>
      </c>
      <c r="AD25" s="256">
        <v>4.4000000000000004</v>
      </c>
      <c r="AE25" s="256">
        <v>4.4000000000000004</v>
      </c>
      <c r="AF25" s="256">
        <v>4.3</v>
      </c>
      <c r="AG25" s="256">
        <v>4.3</v>
      </c>
      <c r="AH25" s="256">
        <v>4.4000000000000004</v>
      </c>
      <c r="AI25" s="256">
        <v>4.2</v>
      </c>
      <c r="AJ25" s="256">
        <v>4.0999999999999996</v>
      </c>
      <c r="AK25" s="256">
        <v>4.2</v>
      </c>
      <c r="AL25" s="256">
        <v>4.0999999999999996</v>
      </c>
      <c r="AM25" s="256">
        <v>4.0999999999999996</v>
      </c>
      <c r="AN25" s="256">
        <v>4.0999999999999996</v>
      </c>
      <c r="AO25" s="256">
        <v>4</v>
      </c>
      <c r="AP25" s="256">
        <v>3.9</v>
      </c>
      <c r="AQ25" s="256">
        <v>3.8</v>
      </c>
      <c r="AR25" s="256">
        <v>4</v>
      </c>
      <c r="AS25" s="256">
        <v>3.9</v>
      </c>
      <c r="AT25" s="256">
        <v>3.8</v>
      </c>
      <c r="AU25" s="256">
        <v>3.7</v>
      </c>
      <c r="AV25" s="256">
        <v>3.8</v>
      </c>
      <c r="AW25" s="256">
        <v>3.7</v>
      </c>
      <c r="AX25" s="256">
        <v>3.9</v>
      </c>
      <c r="AY25" s="256">
        <v>4</v>
      </c>
      <c r="AZ25" s="256">
        <v>3.8</v>
      </c>
      <c r="BA25" s="256">
        <v>3.8</v>
      </c>
      <c r="BB25" s="256">
        <v>3.6</v>
      </c>
      <c r="BC25" s="256">
        <v>3.6</v>
      </c>
      <c r="BD25" s="256">
        <v>3.7</v>
      </c>
      <c r="BE25" s="256">
        <v>3.7</v>
      </c>
      <c r="BF25" s="256">
        <v>3.7</v>
      </c>
      <c r="BG25" s="256">
        <v>3.5</v>
      </c>
      <c r="BH25" s="256">
        <v>3.5816026666999998</v>
      </c>
      <c r="BI25" s="342">
        <v>3.5583740000000001</v>
      </c>
      <c r="BJ25" s="342">
        <v>3.536727</v>
      </c>
      <c r="BK25" s="342">
        <v>3.517407</v>
      </c>
      <c r="BL25" s="342">
        <v>3.4983659999999999</v>
      </c>
      <c r="BM25" s="342">
        <v>3.4803480000000002</v>
      </c>
      <c r="BN25" s="342">
        <v>3.455003</v>
      </c>
      <c r="BO25" s="342">
        <v>3.4452950000000002</v>
      </c>
      <c r="BP25" s="342">
        <v>3.4428740000000002</v>
      </c>
      <c r="BQ25" s="342">
        <v>3.4586760000000001</v>
      </c>
      <c r="BR25" s="342">
        <v>3.4626260000000002</v>
      </c>
      <c r="BS25" s="342">
        <v>3.465662</v>
      </c>
      <c r="BT25" s="342">
        <v>3.4627919999999999</v>
      </c>
      <c r="BU25" s="342">
        <v>3.4677389999999999</v>
      </c>
      <c r="BV25" s="342">
        <v>3.4755129999999999</v>
      </c>
    </row>
    <row r="26" spans="1:74" ht="11.1" customHeight="1" x14ac:dyDescent="0.2">
      <c r="A26" s="140"/>
      <c r="B26" s="139" t="s">
        <v>844</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241"/>
      <c r="BH26" s="241"/>
      <c r="BI26" s="352"/>
      <c r="BJ26" s="352"/>
      <c r="BK26" s="352"/>
      <c r="BL26" s="352"/>
      <c r="BM26" s="352"/>
      <c r="BN26" s="352"/>
      <c r="BO26" s="352"/>
      <c r="BP26" s="352"/>
      <c r="BQ26" s="352"/>
      <c r="BR26" s="352"/>
      <c r="BS26" s="352"/>
      <c r="BT26" s="352"/>
      <c r="BU26" s="352"/>
      <c r="BV26" s="352"/>
    </row>
    <row r="27" spans="1:74" ht="11.1" customHeight="1" x14ac:dyDescent="0.2">
      <c r="A27" s="140" t="s">
        <v>845</v>
      </c>
      <c r="B27" s="208" t="s">
        <v>846</v>
      </c>
      <c r="C27" s="479">
        <v>1.0920000000000001</v>
      </c>
      <c r="D27" s="479">
        <v>0.88800000000000001</v>
      </c>
      <c r="E27" s="479">
        <v>0.96199999999999997</v>
      </c>
      <c r="F27" s="479">
        <v>1.1910000000000001</v>
      </c>
      <c r="G27" s="479">
        <v>1.081</v>
      </c>
      <c r="H27" s="479">
        <v>1.1990000000000001</v>
      </c>
      <c r="I27" s="479">
        <v>1.1379999999999999</v>
      </c>
      <c r="J27" s="479">
        <v>1.1319999999999999</v>
      </c>
      <c r="K27" s="479">
        <v>1.2150000000000001</v>
      </c>
      <c r="L27" s="479">
        <v>1.0620000000000001</v>
      </c>
      <c r="M27" s="479">
        <v>1.169</v>
      </c>
      <c r="N27" s="479">
        <v>1.157</v>
      </c>
      <c r="O27" s="479">
        <v>1.1140000000000001</v>
      </c>
      <c r="P27" s="479">
        <v>1.208</v>
      </c>
      <c r="Q27" s="479">
        <v>1.115</v>
      </c>
      <c r="R27" s="479">
        <v>1.1599999999999999</v>
      </c>
      <c r="S27" s="479">
        <v>1.131</v>
      </c>
      <c r="T27" s="479">
        <v>1.1910000000000001</v>
      </c>
      <c r="U27" s="479">
        <v>1.232</v>
      </c>
      <c r="V27" s="479">
        <v>1.159</v>
      </c>
      <c r="W27" s="479">
        <v>1.0629999999999999</v>
      </c>
      <c r="X27" s="479">
        <v>1.325</v>
      </c>
      <c r="Y27" s="479">
        <v>1.1499999999999999</v>
      </c>
      <c r="Z27" s="479">
        <v>1.2869999999999999</v>
      </c>
      <c r="AA27" s="479">
        <v>1.2210000000000001</v>
      </c>
      <c r="AB27" s="479">
        <v>1.292</v>
      </c>
      <c r="AC27" s="479">
        <v>1.179</v>
      </c>
      <c r="AD27" s="479">
        <v>1.1519999999999999</v>
      </c>
      <c r="AE27" s="479">
        <v>1.1240000000000001</v>
      </c>
      <c r="AF27" s="479">
        <v>1.232</v>
      </c>
      <c r="AG27" s="479">
        <v>1.196</v>
      </c>
      <c r="AH27" s="479">
        <v>1.167</v>
      </c>
      <c r="AI27" s="479">
        <v>1.163</v>
      </c>
      <c r="AJ27" s="479">
        <v>1.2609999999999999</v>
      </c>
      <c r="AK27" s="479">
        <v>1.2989999999999999</v>
      </c>
      <c r="AL27" s="479">
        <v>1.2190000000000001</v>
      </c>
      <c r="AM27" s="479">
        <v>1.335</v>
      </c>
      <c r="AN27" s="479">
        <v>1.2949999999999999</v>
      </c>
      <c r="AO27" s="479">
        <v>1.3320000000000001</v>
      </c>
      <c r="AP27" s="479">
        <v>1.2669999999999999</v>
      </c>
      <c r="AQ27" s="479">
        <v>1.3320000000000001</v>
      </c>
      <c r="AR27" s="479">
        <v>1.18</v>
      </c>
      <c r="AS27" s="479">
        <v>1.1839999999999999</v>
      </c>
      <c r="AT27" s="479">
        <v>1.2789999999999999</v>
      </c>
      <c r="AU27" s="479">
        <v>1.236</v>
      </c>
      <c r="AV27" s="479">
        <v>1.2110000000000001</v>
      </c>
      <c r="AW27" s="479">
        <v>1.202</v>
      </c>
      <c r="AX27" s="479">
        <v>1.1419999999999999</v>
      </c>
      <c r="AY27" s="479">
        <v>1.2909999999999999</v>
      </c>
      <c r="AZ27" s="479">
        <v>1.149</v>
      </c>
      <c r="BA27" s="479">
        <v>1.1990000000000001</v>
      </c>
      <c r="BB27" s="479">
        <v>1.27</v>
      </c>
      <c r="BC27" s="479">
        <v>1.264</v>
      </c>
      <c r="BD27" s="479">
        <v>1.2330000000000001</v>
      </c>
      <c r="BE27" s="479">
        <v>1.2150000000000001</v>
      </c>
      <c r="BF27" s="479">
        <v>1.3640000000000001</v>
      </c>
      <c r="BG27" s="479">
        <v>1.2889067160000001</v>
      </c>
      <c r="BH27" s="479">
        <v>1.2728475556000001</v>
      </c>
      <c r="BI27" s="480">
        <v>1.2705880000000001</v>
      </c>
      <c r="BJ27" s="480">
        <v>1.2712570000000001</v>
      </c>
      <c r="BK27" s="480">
        <v>1.2809189999999999</v>
      </c>
      <c r="BL27" s="480">
        <v>1.2828949999999999</v>
      </c>
      <c r="BM27" s="480">
        <v>1.2832509999999999</v>
      </c>
      <c r="BN27" s="480">
        <v>1.2800940000000001</v>
      </c>
      <c r="BO27" s="480">
        <v>1.278626</v>
      </c>
      <c r="BP27" s="480">
        <v>1.276956</v>
      </c>
      <c r="BQ27" s="480">
        <v>1.274222</v>
      </c>
      <c r="BR27" s="480">
        <v>1.272794</v>
      </c>
      <c r="BS27" s="480">
        <v>1.2718100000000001</v>
      </c>
      <c r="BT27" s="480">
        <v>1.2783739999999999</v>
      </c>
      <c r="BU27" s="480">
        <v>1.2729490000000001</v>
      </c>
      <c r="BV27" s="480">
        <v>1.26264</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256"/>
      <c r="BG28" s="256"/>
      <c r="BH28" s="256"/>
      <c r="BI28" s="342"/>
      <c r="BJ28" s="342"/>
      <c r="BK28" s="342"/>
      <c r="BL28" s="342"/>
      <c r="BM28" s="342"/>
      <c r="BN28" s="342"/>
      <c r="BO28" s="342"/>
      <c r="BP28" s="342"/>
      <c r="BQ28" s="342"/>
      <c r="BR28" s="342"/>
      <c r="BS28" s="342"/>
      <c r="BT28" s="342"/>
      <c r="BU28" s="342"/>
      <c r="BV28" s="342"/>
    </row>
    <row r="29" spans="1:74" ht="11.1" customHeight="1" x14ac:dyDescent="0.2">
      <c r="A29" s="134"/>
      <c r="B29" s="320" t="s">
        <v>1032</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219"/>
      <c r="BH29" s="219"/>
      <c r="BI29" s="330"/>
      <c r="BJ29" s="330"/>
      <c r="BK29" s="330"/>
      <c r="BL29" s="330"/>
      <c r="BM29" s="330"/>
      <c r="BN29" s="330"/>
      <c r="BO29" s="330"/>
      <c r="BP29" s="330"/>
      <c r="BQ29" s="330"/>
      <c r="BR29" s="330"/>
      <c r="BS29" s="330"/>
      <c r="BT29" s="330"/>
      <c r="BU29" s="330"/>
      <c r="BV29" s="330"/>
    </row>
    <row r="30" spans="1:74" ht="11.1" customHeight="1" x14ac:dyDescent="0.2">
      <c r="A30" s="606" t="s">
        <v>601</v>
      </c>
      <c r="B30" s="607" t="s">
        <v>600</v>
      </c>
      <c r="C30" s="256">
        <v>105.9806</v>
      </c>
      <c r="D30" s="256">
        <v>105.4425</v>
      </c>
      <c r="E30" s="256">
        <v>105.1464</v>
      </c>
      <c r="F30" s="256">
        <v>104.52719999999999</v>
      </c>
      <c r="G30" s="256">
        <v>104.0742</v>
      </c>
      <c r="H30" s="256">
        <v>103.7174</v>
      </c>
      <c r="I30" s="256">
        <v>104.32429999999999</v>
      </c>
      <c r="J30" s="256">
        <v>104.1621</v>
      </c>
      <c r="K30" s="256">
        <v>103.77679999999999</v>
      </c>
      <c r="L30" s="256">
        <v>103.3976</v>
      </c>
      <c r="M30" s="256">
        <v>102.6866</v>
      </c>
      <c r="N30" s="256">
        <v>102.1014</v>
      </c>
      <c r="O30" s="256">
        <v>102.9525</v>
      </c>
      <c r="P30" s="256">
        <v>102.2225</v>
      </c>
      <c r="Q30" s="256">
        <v>101.41549999999999</v>
      </c>
      <c r="R30" s="256">
        <v>101.5167</v>
      </c>
      <c r="S30" s="256">
        <v>101.4298</v>
      </c>
      <c r="T30" s="256">
        <v>101.8747</v>
      </c>
      <c r="U30" s="256">
        <v>102.13249999999999</v>
      </c>
      <c r="V30" s="256">
        <v>102.0407</v>
      </c>
      <c r="W30" s="256">
        <v>102.04770000000001</v>
      </c>
      <c r="X30" s="256">
        <v>102.24850000000001</v>
      </c>
      <c r="Y30" s="256">
        <v>102.05070000000001</v>
      </c>
      <c r="Z30" s="256">
        <v>102.9281</v>
      </c>
      <c r="AA30" s="256">
        <v>103.03660000000001</v>
      </c>
      <c r="AB30" s="256">
        <v>102.64790000000001</v>
      </c>
      <c r="AC30" s="256">
        <v>103.343</v>
      </c>
      <c r="AD30" s="256">
        <v>104.27209999999999</v>
      </c>
      <c r="AE30" s="256">
        <v>104.41289999999999</v>
      </c>
      <c r="AF30" s="256">
        <v>104.5849</v>
      </c>
      <c r="AG30" s="256">
        <v>104.5427</v>
      </c>
      <c r="AH30" s="256">
        <v>104.0475</v>
      </c>
      <c r="AI30" s="256">
        <v>104.0502</v>
      </c>
      <c r="AJ30" s="256">
        <v>105.62869999999999</v>
      </c>
      <c r="AK30" s="256">
        <v>106.193</v>
      </c>
      <c r="AL30" s="256">
        <v>106.536</v>
      </c>
      <c r="AM30" s="256">
        <v>106.2655</v>
      </c>
      <c r="AN30" s="256">
        <v>106.64190000000001</v>
      </c>
      <c r="AO30" s="256">
        <v>107.25190000000001</v>
      </c>
      <c r="AP30" s="256">
        <v>108.2223</v>
      </c>
      <c r="AQ30" s="256">
        <v>107.3639</v>
      </c>
      <c r="AR30" s="256">
        <v>108.1707</v>
      </c>
      <c r="AS30" s="256">
        <v>108.652</v>
      </c>
      <c r="AT30" s="256">
        <v>109.52460000000001</v>
      </c>
      <c r="AU30" s="256">
        <v>109.67489999999999</v>
      </c>
      <c r="AV30" s="256">
        <v>109.9165</v>
      </c>
      <c r="AW30" s="256">
        <v>110.5067</v>
      </c>
      <c r="AX30" s="256">
        <v>110.55159999999999</v>
      </c>
      <c r="AY30" s="256">
        <v>110.1185</v>
      </c>
      <c r="AZ30" s="256">
        <v>109.56310000000001</v>
      </c>
      <c r="BA30" s="256">
        <v>109.6811</v>
      </c>
      <c r="BB30" s="256">
        <v>108.98650000000001</v>
      </c>
      <c r="BC30" s="256">
        <v>109.24290000000001</v>
      </c>
      <c r="BD30" s="256">
        <v>109.3599</v>
      </c>
      <c r="BE30" s="256">
        <v>109.21429999999999</v>
      </c>
      <c r="BF30" s="256">
        <v>109.92059999999999</v>
      </c>
      <c r="BG30" s="256">
        <v>109.70318395</v>
      </c>
      <c r="BH30" s="256">
        <v>109.68792222</v>
      </c>
      <c r="BI30" s="342">
        <v>109.8186</v>
      </c>
      <c r="BJ30" s="342">
        <v>110.0012</v>
      </c>
      <c r="BK30" s="342">
        <v>110.39530000000001</v>
      </c>
      <c r="BL30" s="342">
        <v>110.5621</v>
      </c>
      <c r="BM30" s="342">
        <v>110.6611</v>
      </c>
      <c r="BN30" s="342">
        <v>110.5791</v>
      </c>
      <c r="BO30" s="342">
        <v>110.6275</v>
      </c>
      <c r="BP30" s="342">
        <v>110.693</v>
      </c>
      <c r="BQ30" s="342">
        <v>110.7818</v>
      </c>
      <c r="BR30" s="342">
        <v>110.8771</v>
      </c>
      <c r="BS30" s="342">
        <v>110.985</v>
      </c>
      <c r="BT30" s="342">
        <v>111.1544</v>
      </c>
      <c r="BU30" s="342">
        <v>111.2508</v>
      </c>
      <c r="BV30" s="342">
        <v>111.3229</v>
      </c>
    </row>
    <row r="31" spans="1:74" ht="11.1" customHeight="1" x14ac:dyDescent="0.2">
      <c r="A31" s="321" t="s">
        <v>579</v>
      </c>
      <c r="B31" s="41" t="s">
        <v>939</v>
      </c>
      <c r="C31" s="256">
        <v>102.67700000000001</v>
      </c>
      <c r="D31" s="256">
        <v>101.95699999999999</v>
      </c>
      <c r="E31" s="256">
        <v>102.26300000000001</v>
      </c>
      <c r="F31" s="256">
        <v>102.13160000000001</v>
      </c>
      <c r="G31" s="256">
        <v>102.0859</v>
      </c>
      <c r="H31" s="256">
        <v>101.6587</v>
      </c>
      <c r="I31" s="256">
        <v>102.32299999999999</v>
      </c>
      <c r="J31" s="256">
        <v>102.0213</v>
      </c>
      <c r="K31" s="256">
        <v>101.6204</v>
      </c>
      <c r="L31" s="256">
        <v>101.5941</v>
      </c>
      <c r="M31" s="256">
        <v>101.2991</v>
      </c>
      <c r="N31" s="256">
        <v>100.99930000000001</v>
      </c>
      <c r="O31" s="256">
        <v>101.706</v>
      </c>
      <c r="P31" s="256">
        <v>101.11060000000001</v>
      </c>
      <c r="Q31" s="256">
        <v>100.95950000000001</v>
      </c>
      <c r="R31" s="256">
        <v>100.5583</v>
      </c>
      <c r="S31" s="256">
        <v>100.5821</v>
      </c>
      <c r="T31" s="256">
        <v>100.8661</v>
      </c>
      <c r="U31" s="256">
        <v>101.1049</v>
      </c>
      <c r="V31" s="256">
        <v>100.73390000000001</v>
      </c>
      <c r="W31" s="256">
        <v>101.12690000000001</v>
      </c>
      <c r="X31" s="256">
        <v>101.43470000000001</v>
      </c>
      <c r="Y31" s="256">
        <v>101.51779999999999</v>
      </c>
      <c r="Z31" s="256">
        <v>101.88079999999999</v>
      </c>
      <c r="AA31" s="256">
        <v>102.4892</v>
      </c>
      <c r="AB31" s="256">
        <v>102.4152</v>
      </c>
      <c r="AC31" s="256">
        <v>102.1635</v>
      </c>
      <c r="AD31" s="256">
        <v>103.3416</v>
      </c>
      <c r="AE31" s="256">
        <v>103.1555</v>
      </c>
      <c r="AF31" s="256">
        <v>103.27930000000001</v>
      </c>
      <c r="AG31" s="256">
        <v>103.1101</v>
      </c>
      <c r="AH31" s="256">
        <v>102.8276</v>
      </c>
      <c r="AI31" s="256">
        <v>102.7012</v>
      </c>
      <c r="AJ31" s="256">
        <v>104.09310000000001</v>
      </c>
      <c r="AK31" s="256">
        <v>104.4259</v>
      </c>
      <c r="AL31" s="256">
        <v>104.4342</v>
      </c>
      <c r="AM31" s="256">
        <v>104.0461</v>
      </c>
      <c r="AN31" s="256">
        <v>105.16670000000001</v>
      </c>
      <c r="AO31" s="256">
        <v>105.22620000000001</v>
      </c>
      <c r="AP31" s="256">
        <v>105.7471</v>
      </c>
      <c r="AQ31" s="256">
        <v>104.965</v>
      </c>
      <c r="AR31" s="256">
        <v>105.79130000000001</v>
      </c>
      <c r="AS31" s="256">
        <v>106.24120000000001</v>
      </c>
      <c r="AT31" s="256">
        <v>106.7033</v>
      </c>
      <c r="AU31" s="256">
        <v>106.71</v>
      </c>
      <c r="AV31" s="256">
        <v>106.6054</v>
      </c>
      <c r="AW31" s="256">
        <v>106.81010000000001</v>
      </c>
      <c r="AX31" s="256">
        <v>107.49630000000001</v>
      </c>
      <c r="AY31" s="256">
        <v>106.879</v>
      </c>
      <c r="AZ31" s="256">
        <v>106.32040000000001</v>
      </c>
      <c r="BA31" s="256">
        <v>106.3014</v>
      </c>
      <c r="BB31" s="256">
        <v>105.386</v>
      </c>
      <c r="BC31" s="256">
        <v>105.5534</v>
      </c>
      <c r="BD31" s="256">
        <v>106.1902</v>
      </c>
      <c r="BE31" s="256">
        <v>105.758</v>
      </c>
      <c r="BF31" s="256">
        <v>106.3206</v>
      </c>
      <c r="BG31" s="256">
        <v>106.13009383000001</v>
      </c>
      <c r="BH31" s="256">
        <v>106.19178519</v>
      </c>
      <c r="BI31" s="342">
        <v>106.33839999999999</v>
      </c>
      <c r="BJ31" s="342">
        <v>106.5223</v>
      </c>
      <c r="BK31" s="342">
        <v>106.8462</v>
      </c>
      <c r="BL31" s="342">
        <v>107.02760000000001</v>
      </c>
      <c r="BM31" s="342">
        <v>107.1694</v>
      </c>
      <c r="BN31" s="342">
        <v>107.2011</v>
      </c>
      <c r="BO31" s="342">
        <v>107.31610000000001</v>
      </c>
      <c r="BP31" s="342">
        <v>107.44410000000001</v>
      </c>
      <c r="BQ31" s="342">
        <v>107.6164</v>
      </c>
      <c r="BR31" s="342">
        <v>107.7469</v>
      </c>
      <c r="BS31" s="342">
        <v>107.8669</v>
      </c>
      <c r="BT31" s="342">
        <v>108.01179999999999</v>
      </c>
      <c r="BU31" s="342">
        <v>108.0843</v>
      </c>
      <c r="BV31" s="342">
        <v>108.1199</v>
      </c>
    </row>
    <row r="32" spans="1:74" ht="11.1" customHeight="1" x14ac:dyDescent="0.2">
      <c r="A32" s="608" t="s">
        <v>922</v>
      </c>
      <c r="B32" s="609" t="s">
        <v>940</v>
      </c>
      <c r="C32" s="256">
        <v>103.9144</v>
      </c>
      <c r="D32" s="256">
        <v>103.8175</v>
      </c>
      <c r="E32" s="256">
        <v>104.6943</v>
      </c>
      <c r="F32" s="256">
        <v>104.3015</v>
      </c>
      <c r="G32" s="256">
        <v>103.7341</v>
      </c>
      <c r="H32" s="256">
        <v>103.77079999999999</v>
      </c>
      <c r="I32" s="256">
        <v>103.9007</v>
      </c>
      <c r="J32" s="256">
        <v>104.7242</v>
      </c>
      <c r="K32" s="256">
        <v>105.23399999999999</v>
      </c>
      <c r="L32" s="256">
        <v>104.4961</v>
      </c>
      <c r="M32" s="256">
        <v>105.4405</v>
      </c>
      <c r="N32" s="256">
        <v>105.1711</v>
      </c>
      <c r="O32" s="256">
        <v>106.47069999999999</v>
      </c>
      <c r="P32" s="256">
        <v>105.6724</v>
      </c>
      <c r="Q32" s="256">
        <v>106.09820000000001</v>
      </c>
      <c r="R32" s="256">
        <v>105.497</v>
      </c>
      <c r="S32" s="256">
        <v>106.5814</v>
      </c>
      <c r="T32" s="256">
        <v>107.3146</v>
      </c>
      <c r="U32" s="256">
        <v>106.8462</v>
      </c>
      <c r="V32" s="256">
        <v>106.7675</v>
      </c>
      <c r="W32" s="256">
        <v>106.9282</v>
      </c>
      <c r="X32" s="256">
        <v>106.8729</v>
      </c>
      <c r="Y32" s="256">
        <v>106.7595</v>
      </c>
      <c r="Z32" s="256">
        <v>107.40049999999999</v>
      </c>
      <c r="AA32" s="256">
        <v>108.8837</v>
      </c>
      <c r="AB32" s="256">
        <v>109.727</v>
      </c>
      <c r="AC32" s="256">
        <v>108.86750000000001</v>
      </c>
      <c r="AD32" s="256">
        <v>110.19929999999999</v>
      </c>
      <c r="AE32" s="256">
        <v>110.0459</v>
      </c>
      <c r="AF32" s="256">
        <v>110.3601</v>
      </c>
      <c r="AG32" s="256">
        <v>110.9692</v>
      </c>
      <c r="AH32" s="256">
        <v>111.68980000000001</v>
      </c>
      <c r="AI32" s="256">
        <v>112.3128</v>
      </c>
      <c r="AJ32" s="256">
        <v>112.0453</v>
      </c>
      <c r="AK32" s="256">
        <v>112.0046</v>
      </c>
      <c r="AL32" s="256">
        <v>112.8344</v>
      </c>
      <c r="AM32" s="256">
        <v>112.163</v>
      </c>
      <c r="AN32" s="256">
        <v>114.6503</v>
      </c>
      <c r="AO32" s="256">
        <v>113.1915</v>
      </c>
      <c r="AP32" s="256">
        <v>114.4568</v>
      </c>
      <c r="AQ32" s="256">
        <v>114.28019999999999</v>
      </c>
      <c r="AR32" s="256">
        <v>114.2701</v>
      </c>
      <c r="AS32" s="256">
        <v>115.66849999999999</v>
      </c>
      <c r="AT32" s="256">
        <v>114.6728</v>
      </c>
      <c r="AU32" s="256">
        <v>114.2295</v>
      </c>
      <c r="AV32" s="256">
        <v>113.43049999999999</v>
      </c>
      <c r="AW32" s="256">
        <v>112.8746</v>
      </c>
      <c r="AX32" s="256">
        <v>113.2689</v>
      </c>
      <c r="AY32" s="256">
        <v>114.6324</v>
      </c>
      <c r="AZ32" s="256">
        <v>115.2551</v>
      </c>
      <c r="BA32" s="256">
        <v>115.5181</v>
      </c>
      <c r="BB32" s="256">
        <v>115.2063</v>
      </c>
      <c r="BC32" s="256">
        <v>114.2385</v>
      </c>
      <c r="BD32" s="256">
        <v>116.3347</v>
      </c>
      <c r="BE32" s="256">
        <v>115.2159</v>
      </c>
      <c r="BF32" s="256">
        <v>114.5763</v>
      </c>
      <c r="BG32" s="256">
        <v>114.84176173</v>
      </c>
      <c r="BH32" s="256">
        <v>115.13756296</v>
      </c>
      <c r="BI32" s="342">
        <v>115.2976</v>
      </c>
      <c r="BJ32" s="342">
        <v>115.4579</v>
      </c>
      <c r="BK32" s="342">
        <v>115.6233</v>
      </c>
      <c r="BL32" s="342">
        <v>115.78060000000001</v>
      </c>
      <c r="BM32" s="342">
        <v>115.93470000000001</v>
      </c>
      <c r="BN32" s="342">
        <v>116.074</v>
      </c>
      <c r="BO32" s="342">
        <v>116.23009999999999</v>
      </c>
      <c r="BP32" s="342">
        <v>116.3916</v>
      </c>
      <c r="BQ32" s="342">
        <v>116.56489999999999</v>
      </c>
      <c r="BR32" s="342">
        <v>116.73220000000001</v>
      </c>
      <c r="BS32" s="342">
        <v>116.90009999999999</v>
      </c>
      <c r="BT32" s="342">
        <v>117.0822</v>
      </c>
      <c r="BU32" s="342">
        <v>117.24079999999999</v>
      </c>
      <c r="BV32" s="342">
        <v>117.3896</v>
      </c>
    </row>
    <row r="33" spans="1:74" ht="11.1" customHeight="1" x14ac:dyDescent="0.2">
      <c r="A33" s="608" t="s">
        <v>923</v>
      </c>
      <c r="B33" s="609" t="s">
        <v>941</v>
      </c>
      <c r="C33" s="256">
        <v>99.578800000000001</v>
      </c>
      <c r="D33" s="256">
        <v>98.5732</v>
      </c>
      <c r="E33" s="256">
        <v>99.460099999999997</v>
      </c>
      <c r="F33" s="256">
        <v>99.728800000000007</v>
      </c>
      <c r="G33" s="256">
        <v>99.746799999999993</v>
      </c>
      <c r="H33" s="256">
        <v>98.475499999999997</v>
      </c>
      <c r="I33" s="256">
        <v>98.329599999999999</v>
      </c>
      <c r="J33" s="256">
        <v>98.243399999999994</v>
      </c>
      <c r="K33" s="256">
        <v>98.467299999999994</v>
      </c>
      <c r="L33" s="256">
        <v>98.113600000000005</v>
      </c>
      <c r="M33" s="256">
        <v>97.216300000000004</v>
      </c>
      <c r="N33" s="256">
        <v>96.935000000000002</v>
      </c>
      <c r="O33" s="256">
        <v>97.833500000000001</v>
      </c>
      <c r="P33" s="256">
        <v>97.679100000000005</v>
      </c>
      <c r="Q33" s="256">
        <v>97.133499999999998</v>
      </c>
      <c r="R33" s="256">
        <v>96.494</v>
      </c>
      <c r="S33" s="256">
        <v>97.584999999999994</v>
      </c>
      <c r="T33" s="256">
        <v>97.753200000000007</v>
      </c>
      <c r="U33" s="256">
        <v>97.357500000000002</v>
      </c>
      <c r="V33" s="256">
        <v>96.911500000000004</v>
      </c>
      <c r="W33" s="256">
        <v>97.882999999999996</v>
      </c>
      <c r="X33" s="256">
        <v>98.473200000000006</v>
      </c>
      <c r="Y33" s="256">
        <v>99.215100000000007</v>
      </c>
      <c r="Z33" s="256">
        <v>97.916399999999996</v>
      </c>
      <c r="AA33" s="256">
        <v>97.806600000000003</v>
      </c>
      <c r="AB33" s="256">
        <v>99.083299999999994</v>
      </c>
      <c r="AC33" s="256">
        <v>97.078900000000004</v>
      </c>
      <c r="AD33" s="256">
        <v>98.152199999999993</v>
      </c>
      <c r="AE33" s="256">
        <v>96.476799999999997</v>
      </c>
      <c r="AF33" s="256">
        <v>96.921199999999999</v>
      </c>
      <c r="AG33" s="256">
        <v>95.666399999999996</v>
      </c>
      <c r="AH33" s="256">
        <v>97.986599999999996</v>
      </c>
      <c r="AI33" s="256">
        <v>96.364000000000004</v>
      </c>
      <c r="AJ33" s="256">
        <v>95.190799999999996</v>
      </c>
      <c r="AK33" s="256">
        <v>95.799300000000002</v>
      </c>
      <c r="AL33" s="256">
        <v>97.0137</v>
      </c>
      <c r="AM33" s="256">
        <v>96.750600000000006</v>
      </c>
      <c r="AN33" s="256">
        <v>95.224100000000007</v>
      </c>
      <c r="AO33" s="256">
        <v>95.896699999999996</v>
      </c>
      <c r="AP33" s="256">
        <v>96.648200000000003</v>
      </c>
      <c r="AQ33" s="256">
        <v>95.9131</v>
      </c>
      <c r="AR33" s="256">
        <v>95.191900000000004</v>
      </c>
      <c r="AS33" s="256">
        <v>96.561999999999998</v>
      </c>
      <c r="AT33" s="256">
        <v>95.775999999999996</v>
      </c>
      <c r="AU33" s="256">
        <v>95.707300000000004</v>
      </c>
      <c r="AV33" s="256">
        <v>95.992800000000003</v>
      </c>
      <c r="AW33" s="256">
        <v>95.789299999999997</v>
      </c>
      <c r="AX33" s="256">
        <v>96.325000000000003</v>
      </c>
      <c r="AY33" s="256">
        <v>96.131699999999995</v>
      </c>
      <c r="AZ33" s="256">
        <v>94.203299999999999</v>
      </c>
      <c r="BA33" s="256">
        <v>92.211500000000001</v>
      </c>
      <c r="BB33" s="256">
        <v>93.018699999999995</v>
      </c>
      <c r="BC33" s="256">
        <v>91.922300000000007</v>
      </c>
      <c r="BD33" s="256">
        <v>90.447299999999998</v>
      </c>
      <c r="BE33" s="256">
        <v>91.762600000000006</v>
      </c>
      <c r="BF33" s="256">
        <v>91.122200000000007</v>
      </c>
      <c r="BG33" s="256">
        <v>90.793290369999994</v>
      </c>
      <c r="BH33" s="256">
        <v>90.484579999999994</v>
      </c>
      <c r="BI33" s="342">
        <v>90.262600000000006</v>
      </c>
      <c r="BJ33" s="342">
        <v>90.076260000000005</v>
      </c>
      <c r="BK33" s="342">
        <v>89.981909999999999</v>
      </c>
      <c r="BL33" s="342">
        <v>89.824590000000001</v>
      </c>
      <c r="BM33" s="342">
        <v>89.660640000000001</v>
      </c>
      <c r="BN33" s="342">
        <v>89.474069999999998</v>
      </c>
      <c r="BO33" s="342">
        <v>89.308869999999999</v>
      </c>
      <c r="BP33" s="342">
        <v>89.149029999999996</v>
      </c>
      <c r="BQ33" s="342">
        <v>88.984350000000006</v>
      </c>
      <c r="BR33" s="342">
        <v>88.842920000000007</v>
      </c>
      <c r="BS33" s="342">
        <v>88.714519999999993</v>
      </c>
      <c r="BT33" s="342">
        <v>88.622259999999997</v>
      </c>
      <c r="BU33" s="342">
        <v>88.502600000000001</v>
      </c>
      <c r="BV33" s="342">
        <v>88.378649999999993</v>
      </c>
    </row>
    <row r="34" spans="1:74" ht="11.1" customHeight="1" x14ac:dyDescent="0.2">
      <c r="A34" s="608" t="s">
        <v>924</v>
      </c>
      <c r="B34" s="609" t="s">
        <v>942</v>
      </c>
      <c r="C34" s="256">
        <v>96.461600000000004</v>
      </c>
      <c r="D34" s="256">
        <v>97.863299999999995</v>
      </c>
      <c r="E34" s="256">
        <v>96.389700000000005</v>
      </c>
      <c r="F34" s="256">
        <v>96.921800000000005</v>
      </c>
      <c r="G34" s="256">
        <v>96.5304</v>
      </c>
      <c r="H34" s="256">
        <v>95.631699999999995</v>
      </c>
      <c r="I34" s="256">
        <v>97.158199999999994</v>
      </c>
      <c r="J34" s="256">
        <v>97.816999999999993</v>
      </c>
      <c r="K34" s="256">
        <v>99.147400000000005</v>
      </c>
      <c r="L34" s="256">
        <v>101.1161</v>
      </c>
      <c r="M34" s="256">
        <v>100.9462</v>
      </c>
      <c r="N34" s="256">
        <v>100.6464</v>
      </c>
      <c r="O34" s="256">
        <v>101.0521</v>
      </c>
      <c r="P34" s="256">
        <v>103.5406</v>
      </c>
      <c r="Q34" s="256">
        <v>104.9417</v>
      </c>
      <c r="R34" s="256">
        <v>103.2092</v>
      </c>
      <c r="S34" s="256">
        <v>103.22929999999999</v>
      </c>
      <c r="T34" s="256">
        <v>104.8466</v>
      </c>
      <c r="U34" s="256">
        <v>105.46420000000001</v>
      </c>
      <c r="V34" s="256">
        <v>105.4194</v>
      </c>
      <c r="W34" s="256">
        <v>106.03660000000001</v>
      </c>
      <c r="X34" s="256">
        <v>104.98560000000001</v>
      </c>
      <c r="Y34" s="256">
        <v>105.6285</v>
      </c>
      <c r="Z34" s="256">
        <v>104.78919999999999</v>
      </c>
      <c r="AA34" s="256">
        <v>105.8647</v>
      </c>
      <c r="AB34" s="256">
        <v>105.4635</v>
      </c>
      <c r="AC34" s="256">
        <v>106.0368</v>
      </c>
      <c r="AD34" s="256">
        <v>108.50109999999999</v>
      </c>
      <c r="AE34" s="256">
        <v>109.4516</v>
      </c>
      <c r="AF34" s="256">
        <v>109.4208</v>
      </c>
      <c r="AG34" s="256">
        <v>107.14749999999999</v>
      </c>
      <c r="AH34" s="256">
        <v>106.43089999999999</v>
      </c>
      <c r="AI34" s="256">
        <v>102.8052</v>
      </c>
      <c r="AJ34" s="256">
        <v>107.9393</v>
      </c>
      <c r="AK34" s="256">
        <v>107.6507</v>
      </c>
      <c r="AL34" s="256">
        <v>108.17610000000001</v>
      </c>
      <c r="AM34" s="256">
        <v>107.2363</v>
      </c>
      <c r="AN34" s="256">
        <v>106.252</v>
      </c>
      <c r="AO34" s="256">
        <v>106.5622</v>
      </c>
      <c r="AP34" s="256">
        <v>106.52630000000001</v>
      </c>
      <c r="AQ34" s="256">
        <v>106.7556</v>
      </c>
      <c r="AR34" s="256">
        <v>107.1983</v>
      </c>
      <c r="AS34" s="256">
        <v>107.0641</v>
      </c>
      <c r="AT34" s="256">
        <v>107.88760000000001</v>
      </c>
      <c r="AU34" s="256">
        <v>107.5078</v>
      </c>
      <c r="AV34" s="256">
        <v>106.94970000000001</v>
      </c>
      <c r="AW34" s="256">
        <v>105.9093</v>
      </c>
      <c r="AX34" s="256">
        <v>107.1302</v>
      </c>
      <c r="AY34" s="256">
        <v>109.1386</v>
      </c>
      <c r="AZ34" s="256">
        <v>104.35509999999999</v>
      </c>
      <c r="BA34" s="256">
        <v>105.3154</v>
      </c>
      <c r="BB34" s="256">
        <v>104.2242</v>
      </c>
      <c r="BC34" s="256">
        <v>104.85250000000001</v>
      </c>
      <c r="BD34" s="256">
        <v>105.1536</v>
      </c>
      <c r="BE34" s="256">
        <v>105.7998</v>
      </c>
      <c r="BF34" s="256">
        <v>105.5042</v>
      </c>
      <c r="BG34" s="256">
        <v>105.52766173000001</v>
      </c>
      <c r="BH34" s="256">
        <v>105.53482963</v>
      </c>
      <c r="BI34" s="342">
        <v>105.6164</v>
      </c>
      <c r="BJ34" s="342">
        <v>105.7034</v>
      </c>
      <c r="BK34" s="342">
        <v>105.8308</v>
      </c>
      <c r="BL34" s="342">
        <v>105.90219999999999</v>
      </c>
      <c r="BM34" s="342">
        <v>105.9526</v>
      </c>
      <c r="BN34" s="342">
        <v>105.9592</v>
      </c>
      <c r="BO34" s="342">
        <v>105.985</v>
      </c>
      <c r="BP34" s="342">
        <v>106.0072</v>
      </c>
      <c r="BQ34" s="342">
        <v>106.0391</v>
      </c>
      <c r="BR34" s="342">
        <v>106.044</v>
      </c>
      <c r="BS34" s="342">
        <v>106.0351</v>
      </c>
      <c r="BT34" s="342">
        <v>106.02119999999999</v>
      </c>
      <c r="BU34" s="342">
        <v>105.97839999999999</v>
      </c>
      <c r="BV34" s="342">
        <v>105.91540000000001</v>
      </c>
    </row>
    <row r="35" spans="1:74" ht="11.1" customHeight="1" x14ac:dyDescent="0.2">
      <c r="A35" s="608" t="s">
        <v>925</v>
      </c>
      <c r="B35" s="609" t="s">
        <v>943</v>
      </c>
      <c r="C35" s="256">
        <v>96.147400000000005</v>
      </c>
      <c r="D35" s="256">
        <v>95.950900000000004</v>
      </c>
      <c r="E35" s="256">
        <v>95.325299999999999</v>
      </c>
      <c r="F35" s="256">
        <v>95.677400000000006</v>
      </c>
      <c r="G35" s="256">
        <v>94.739699999999999</v>
      </c>
      <c r="H35" s="256">
        <v>95.165199999999999</v>
      </c>
      <c r="I35" s="256">
        <v>95.143199999999993</v>
      </c>
      <c r="J35" s="256">
        <v>94.417000000000002</v>
      </c>
      <c r="K35" s="256">
        <v>94.8292</v>
      </c>
      <c r="L35" s="256">
        <v>95.090299999999999</v>
      </c>
      <c r="M35" s="256">
        <v>95.205500000000001</v>
      </c>
      <c r="N35" s="256">
        <v>94.948400000000007</v>
      </c>
      <c r="O35" s="256">
        <v>96.016400000000004</v>
      </c>
      <c r="P35" s="256">
        <v>94.982299999999995</v>
      </c>
      <c r="Q35" s="256">
        <v>95.883300000000006</v>
      </c>
      <c r="R35" s="256">
        <v>95.027199999999993</v>
      </c>
      <c r="S35" s="256">
        <v>94.894499999999994</v>
      </c>
      <c r="T35" s="256">
        <v>93.830299999999994</v>
      </c>
      <c r="U35" s="256">
        <v>93.580600000000004</v>
      </c>
      <c r="V35" s="256">
        <v>93.442099999999996</v>
      </c>
      <c r="W35" s="256">
        <v>94.266300000000001</v>
      </c>
      <c r="X35" s="256">
        <v>94.346699999999998</v>
      </c>
      <c r="Y35" s="256">
        <v>94.836200000000005</v>
      </c>
      <c r="Z35" s="256">
        <v>95.4255</v>
      </c>
      <c r="AA35" s="256">
        <v>95.234399999999994</v>
      </c>
      <c r="AB35" s="256">
        <v>94.359300000000005</v>
      </c>
      <c r="AC35" s="256">
        <v>95.170299999999997</v>
      </c>
      <c r="AD35" s="256">
        <v>95.873999999999995</v>
      </c>
      <c r="AE35" s="256">
        <v>96.961799999999997</v>
      </c>
      <c r="AF35" s="256">
        <v>97.426000000000002</v>
      </c>
      <c r="AG35" s="256">
        <v>98.163200000000003</v>
      </c>
      <c r="AH35" s="256">
        <v>95.593500000000006</v>
      </c>
      <c r="AI35" s="256">
        <v>93.387900000000002</v>
      </c>
      <c r="AJ35" s="256">
        <v>98.616</v>
      </c>
      <c r="AK35" s="256">
        <v>99.141499999999994</v>
      </c>
      <c r="AL35" s="256">
        <v>99.058199999999999</v>
      </c>
      <c r="AM35" s="256">
        <v>97.766300000000001</v>
      </c>
      <c r="AN35" s="256">
        <v>98.409499999999994</v>
      </c>
      <c r="AO35" s="256">
        <v>99.010099999999994</v>
      </c>
      <c r="AP35" s="256">
        <v>99.775400000000005</v>
      </c>
      <c r="AQ35" s="256">
        <v>100.2773</v>
      </c>
      <c r="AR35" s="256">
        <v>100.6931</v>
      </c>
      <c r="AS35" s="256">
        <v>101.4915</v>
      </c>
      <c r="AT35" s="256">
        <v>101.4871</v>
      </c>
      <c r="AU35" s="256">
        <v>100.84439999999999</v>
      </c>
      <c r="AV35" s="256">
        <v>101.2015</v>
      </c>
      <c r="AW35" s="256">
        <v>102.1735</v>
      </c>
      <c r="AX35" s="256">
        <v>102.12090000000001</v>
      </c>
      <c r="AY35" s="256">
        <v>101.3659</v>
      </c>
      <c r="AZ35" s="256">
        <v>101.5478</v>
      </c>
      <c r="BA35" s="256">
        <v>101.3061</v>
      </c>
      <c r="BB35" s="256">
        <v>100.4228</v>
      </c>
      <c r="BC35" s="256">
        <v>99.836200000000005</v>
      </c>
      <c r="BD35" s="256">
        <v>99.293999999999997</v>
      </c>
      <c r="BE35" s="256">
        <v>99.178799999999995</v>
      </c>
      <c r="BF35" s="256">
        <v>100.25920000000001</v>
      </c>
      <c r="BG35" s="256">
        <v>99.970920370000002</v>
      </c>
      <c r="BH35" s="256">
        <v>99.931129999999996</v>
      </c>
      <c r="BI35" s="342">
        <v>99.986450000000005</v>
      </c>
      <c r="BJ35" s="342">
        <v>100.0797</v>
      </c>
      <c r="BK35" s="342">
        <v>100.259</v>
      </c>
      <c r="BL35" s="342">
        <v>100.3922</v>
      </c>
      <c r="BM35" s="342">
        <v>100.5275</v>
      </c>
      <c r="BN35" s="342">
        <v>100.64790000000001</v>
      </c>
      <c r="BO35" s="342">
        <v>100.79989999999999</v>
      </c>
      <c r="BP35" s="342">
        <v>100.9666</v>
      </c>
      <c r="BQ35" s="342">
        <v>101.1437</v>
      </c>
      <c r="BR35" s="342">
        <v>101.34310000000001</v>
      </c>
      <c r="BS35" s="342">
        <v>101.5604</v>
      </c>
      <c r="BT35" s="342">
        <v>101.8408</v>
      </c>
      <c r="BU35" s="342">
        <v>102.06019999999999</v>
      </c>
      <c r="BV35" s="342">
        <v>102.2637</v>
      </c>
    </row>
    <row r="36" spans="1:74" ht="11.1" customHeight="1" x14ac:dyDescent="0.2">
      <c r="A36" s="608" t="s">
        <v>926</v>
      </c>
      <c r="B36" s="609" t="s">
        <v>944</v>
      </c>
      <c r="C36" s="256">
        <v>109.7997</v>
      </c>
      <c r="D36" s="256">
        <v>108.31140000000001</v>
      </c>
      <c r="E36" s="256">
        <v>107.5055</v>
      </c>
      <c r="F36" s="256">
        <v>108.68940000000001</v>
      </c>
      <c r="G36" s="256">
        <v>108.9028</v>
      </c>
      <c r="H36" s="256">
        <v>109.3685</v>
      </c>
      <c r="I36" s="256">
        <v>110.0087</v>
      </c>
      <c r="J36" s="256">
        <v>110.887</v>
      </c>
      <c r="K36" s="256">
        <v>109.28440000000001</v>
      </c>
      <c r="L36" s="256">
        <v>110.9263</v>
      </c>
      <c r="M36" s="256">
        <v>111.6486</v>
      </c>
      <c r="N36" s="256">
        <v>112.646</v>
      </c>
      <c r="O36" s="256">
        <v>112.40470000000001</v>
      </c>
      <c r="P36" s="256">
        <v>112.0886</v>
      </c>
      <c r="Q36" s="256">
        <v>111.6585</v>
      </c>
      <c r="R36" s="256">
        <v>111.3613</v>
      </c>
      <c r="S36" s="256">
        <v>110.8058</v>
      </c>
      <c r="T36" s="256">
        <v>110.95399999999999</v>
      </c>
      <c r="U36" s="256">
        <v>110.8163</v>
      </c>
      <c r="V36" s="256">
        <v>109.9542</v>
      </c>
      <c r="W36" s="256">
        <v>110.72709999999999</v>
      </c>
      <c r="X36" s="256">
        <v>111.20440000000001</v>
      </c>
      <c r="Y36" s="256">
        <v>111.7761</v>
      </c>
      <c r="Z36" s="256">
        <v>112.12050000000001</v>
      </c>
      <c r="AA36" s="256">
        <v>113.27679999999999</v>
      </c>
      <c r="AB36" s="256">
        <v>115.36320000000001</v>
      </c>
      <c r="AC36" s="256">
        <v>115.6533</v>
      </c>
      <c r="AD36" s="256">
        <v>114.4383</v>
      </c>
      <c r="AE36" s="256">
        <v>113.62220000000001</v>
      </c>
      <c r="AF36" s="256">
        <v>114.3557</v>
      </c>
      <c r="AG36" s="256">
        <v>114.6716</v>
      </c>
      <c r="AH36" s="256">
        <v>113.03100000000001</v>
      </c>
      <c r="AI36" s="256">
        <v>116.76260000000001</v>
      </c>
      <c r="AJ36" s="256">
        <v>116.6551</v>
      </c>
      <c r="AK36" s="256">
        <v>117.73090000000001</v>
      </c>
      <c r="AL36" s="256">
        <v>118.62909999999999</v>
      </c>
      <c r="AM36" s="256">
        <v>116.08459999999999</v>
      </c>
      <c r="AN36" s="256">
        <v>121.3304</v>
      </c>
      <c r="AO36" s="256">
        <v>119.95059999999999</v>
      </c>
      <c r="AP36" s="256">
        <v>120.7516</v>
      </c>
      <c r="AQ36" s="256">
        <v>120.6904</v>
      </c>
      <c r="AR36" s="256">
        <v>119.6343</v>
      </c>
      <c r="AS36" s="256">
        <v>119.90130000000001</v>
      </c>
      <c r="AT36" s="256">
        <v>119.59010000000001</v>
      </c>
      <c r="AU36" s="256">
        <v>117.62869999999999</v>
      </c>
      <c r="AV36" s="256">
        <v>119.6138</v>
      </c>
      <c r="AW36" s="256">
        <v>118.158</v>
      </c>
      <c r="AX36" s="256">
        <v>121.8296</v>
      </c>
      <c r="AY36" s="256">
        <v>122.6846</v>
      </c>
      <c r="AZ36" s="256">
        <v>117.96550000000001</v>
      </c>
      <c r="BA36" s="256">
        <v>118.4584</v>
      </c>
      <c r="BB36" s="256">
        <v>119.0124</v>
      </c>
      <c r="BC36" s="256">
        <v>118.70399999999999</v>
      </c>
      <c r="BD36" s="256">
        <v>119.62009999999999</v>
      </c>
      <c r="BE36" s="256">
        <v>118.1962</v>
      </c>
      <c r="BF36" s="256">
        <v>119.539</v>
      </c>
      <c r="BG36" s="256">
        <v>118.36290494000001</v>
      </c>
      <c r="BH36" s="256">
        <v>117.8545963</v>
      </c>
      <c r="BI36" s="342">
        <v>117.5861</v>
      </c>
      <c r="BJ36" s="342">
        <v>117.38720000000001</v>
      </c>
      <c r="BK36" s="342">
        <v>117.3348</v>
      </c>
      <c r="BL36" s="342">
        <v>117.2169</v>
      </c>
      <c r="BM36" s="342">
        <v>117.11060000000001</v>
      </c>
      <c r="BN36" s="342">
        <v>117.01779999999999</v>
      </c>
      <c r="BO36" s="342">
        <v>116.9332</v>
      </c>
      <c r="BP36" s="342">
        <v>116.8587</v>
      </c>
      <c r="BQ36" s="342">
        <v>116.7931</v>
      </c>
      <c r="BR36" s="342">
        <v>116.7398</v>
      </c>
      <c r="BS36" s="342">
        <v>116.69759999999999</v>
      </c>
      <c r="BT36" s="342">
        <v>116.684</v>
      </c>
      <c r="BU36" s="342">
        <v>116.6507</v>
      </c>
      <c r="BV36" s="342">
        <v>116.6153</v>
      </c>
    </row>
    <row r="37" spans="1:74" ht="11.1" customHeight="1" x14ac:dyDescent="0.2">
      <c r="A37" s="608" t="s">
        <v>927</v>
      </c>
      <c r="B37" s="609" t="s">
        <v>945</v>
      </c>
      <c r="C37" s="256">
        <v>101.5108</v>
      </c>
      <c r="D37" s="256">
        <v>98.706000000000003</v>
      </c>
      <c r="E37" s="256">
        <v>96.498000000000005</v>
      </c>
      <c r="F37" s="256">
        <v>96.424800000000005</v>
      </c>
      <c r="G37" s="256">
        <v>96.017600000000002</v>
      </c>
      <c r="H37" s="256">
        <v>98.583600000000004</v>
      </c>
      <c r="I37" s="256">
        <v>98.287999999999997</v>
      </c>
      <c r="J37" s="256">
        <v>96.488200000000006</v>
      </c>
      <c r="K37" s="256">
        <v>95.164199999999994</v>
      </c>
      <c r="L37" s="256">
        <v>96.169499999999999</v>
      </c>
      <c r="M37" s="256">
        <v>94.782200000000003</v>
      </c>
      <c r="N37" s="256">
        <v>93.271799999999999</v>
      </c>
      <c r="O37" s="256">
        <v>94.5535</v>
      </c>
      <c r="P37" s="256">
        <v>94.371600000000001</v>
      </c>
      <c r="Q37" s="256">
        <v>94.250299999999996</v>
      </c>
      <c r="R37" s="256">
        <v>93.536299999999997</v>
      </c>
      <c r="S37" s="256">
        <v>94.4422</v>
      </c>
      <c r="T37" s="256">
        <v>93.487399999999994</v>
      </c>
      <c r="U37" s="256">
        <v>91.832999999999998</v>
      </c>
      <c r="V37" s="256">
        <v>91.265000000000001</v>
      </c>
      <c r="W37" s="256">
        <v>90.244100000000003</v>
      </c>
      <c r="X37" s="256">
        <v>89.244</v>
      </c>
      <c r="Y37" s="256">
        <v>90.837699999999998</v>
      </c>
      <c r="Z37" s="256">
        <v>92.515900000000002</v>
      </c>
      <c r="AA37" s="256">
        <v>93.852900000000005</v>
      </c>
      <c r="AB37" s="256">
        <v>93.9803</v>
      </c>
      <c r="AC37" s="256">
        <v>93.083699999999993</v>
      </c>
      <c r="AD37" s="256">
        <v>93.464500000000001</v>
      </c>
      <c r="AE37" s="256">
        <v>91.506600000000006</v>
      </c>
      <c r="AF37" s="256">
        <v>92.799499999999995</v>
      </c>
      <c r="AG37" s="256">
        <v>92.783500000000004</v>
      </c>
      <c r="AH37" s="256">
        <v>93.820999999999998</v>
      </c>
      <c r="AI37" s="256">
        <v>95.151399999999995</v>
      </c>
      <c r="AJ37" s="256">
        <v>94.802199999999999</v>
      </c>
      <c r="AK37" s="256">
        <v>95.456000000000003</v>
      </c>
      <c r="AL37" s="256">
        <v>94.293599999999998</v>
      </c>
      <c r="AM37" s="256">
        <v>94.992900000000006</v>
      </c>
      <c r="AN37" s="256">
        <v>95.691299999999998</v>
      </c>
      <c r="AO37" s="256">
        <v>96.596299999999999</v>
      </c>
      <c r="AP37" s="256">
        <v>96.482399999999998</v>
      </c>
      <c r="AQ37" s="256">
        <v>96.194900000000004</v>
      </c>
      <c r="AR37" s="256">
        <v>96.067099999999996</v>
      </c>
      <c r="AS37" s="256">
        <v>96.099699999999999</v>
      </c>
      <c r="AT37" s="256">
        <v>97.666399999999996</v>
      </c>
      <c r="AU37" s="256">
        <v>98.802199999999999</v>
      </c>
      <c r="AV37" s="256">
        <v>99.479399999999998</v>
      </c>
      <c r="AW37" s="256">
        <v>101.4905</v>
      </c>
      <c r="AX37" s="256">
        <v>101.1238</v>
      </c>
      <c r="AY37" s="256">
        <v>98.5334</v>
      </c>
      <c r="AZ37" s="256">
        <v>97.478300000000004</v>
      </c>
      <c r="BA37" s="256">
        <v>97.837199999999996</v>
      </c>
      <c r="BB37" s="256">
        <v>98.897900000000007</v>
      </c>
      <c r="BC37" s="256">
        <v>96.495400000000004</v>
      </c>
      <c r="BD37" s="256">
        <v>94.985500000000002</v>
      </c>
      <c r="BE37" s="256">
        <v>95.3125</v>
      </c>
      <c r="BF37" s="256">
        <v>96.564499999999995</v>
      </c>
      <c r="BG37" s="256">
        <v>94.804730988000003</v>
      </c>
      <c r="BH37" s="256">
        <v>94.374524444000002</v>
      </c>
      <c r="BI37" s="342">
        <v>94.049769999999995</v>
      </c>
      <c r="BJ37" s="342">
        <v>93.793229999999994</v>
      </c>
      <c r="BK37" s="342">
        <v>93.808369999999996</v>
      </c>
      <c r="BL37" s="342">
        <v>93.535669999999996</v>
      </c>
      <c r="BM37" s="342">
        <v>93.178610000000006</v>
      </c>
      <c r="BN37" s="342">
        <v>92.600020000000001</v>
      </c>
      <c r="BO37" s="342">
        <v>92.177059999999997</v>
      </c>
      <c r="BP37" s="342">
        <v>91.772580000000005</v>
      </c>
      <c r="BQ37" s="342">
        <v>91.410290000000003</v>
      </c>
      <c r="BR37" s="342">
        <v>91.025009999999995</v>
      </c>
      <c r="BS37" s="342">
        <v>90.640450000000001</v>
      </c>
      <c r="BT37" s="342">
        <v>90.287819999999996</v>
      </c>
      <c r="BU37" s="342">
        <v>89.881280000000004</v>
      </c>
      <c r="BV37" s="342">
        <v>89.452039999999997</v>
      </c>
    </row>
    <row r="38" spans="1:74" ht="11.1" customHeight="1" x14ac:dyDescent="0.2">
      <c r="A38" s="321" t="s">
        <v>917</v>
      </c>
      <c r="B38" s="41" t="s">
        <v>946</v>
      </c>
      <c r="C38" s="256">
        <v>101.33511875000001</v>
      </c>
      <c r="D38" s="256">
        <v>100.27196855</v>
      </c>
      <c r="E38" s="256">
        <v>99.564296490000004</v>
      </c>
      <c r="F38" s="256">
        <v>99.923596900000007</v>
      </c>
      <c r="G38" s="256">
        <v>99.711218860000002</v>
      </c>
      <c r="H38" s="256">
        <v>100.20123977999999</v>
      </c>
      <c r="I38" s="256">
        <v>100.38637865</v>
      </c>
      <c r="J38" s="256">
        <v>100.07629865</v>
      </c>
      <c r="K38" s="256">
        <v>99.855526510000004</v>
      </c>
      <c r="L38" s="256">
        <v>100.49023541</v>
      </c>
      <c r="M38" s="256">
        <v>100.33915618</v>
      </c>
      <c r="N38" s="256">
        <v>100.11685479</v>
      </c>
      <c r="O38" s="256">
        <v>100.85414213</v>
      </c>
      <c r="P38" s="256">
        <v>100.7979265</v>
      </c>
      <c r="Q38" s="256">
        <v>100.97327408</v>
      </c>
      <c r="R38" s="256">
        <v>100.17045923000001</v>
      </c>
      <c r="S38" s="256">
        <v>100.56940315</v>
      </c>
      <c r="T38" s="256">
        <v>100.32012650999999</v>
      </c>
      <c r="U38" s="256">
        <v>99.878952040000001</v>
      </c>
      <c r="V38" s="256">
        <v>99.547907879999997</v>
      </c>
      <c r="W38" s="256">
        <v>99.818695439999999</v>
      </c>
      <c r="X38" s="256">
        <v>99.638190589999994</v>
      </c>
      <c r="Y38" s="256">
        <v>100.62314167</v>
      </c>
      <c r="Z38" s="256">
        <v>100.79930304</v>
      </c>
      <c r="AA38" s="256">
        <v>101.84889260999999</v>
      </c>
      <c r="AB38" s="256">
        <v>102.19714913</v>
      </c>
      <c r="AC38" s="256">
        <v>101.88048565</v>
      </c>
      <c r="AD38" s="256">
        <v>102.67741642</v>
      </c>
      <c r="AE38" s="256">
        <v>101.89471913</v>
      </c>
      <c r="AF38" s="256">
        <v>102.56018014999999</v>
      </c>
      <c r="AG38" s="256">
        <v>102.27214068000001</v>
      </c>
      <c r="AH38" s="256">
        <v>101.65809285</v>
      </c>
      <c r="AI38" s="256">
        <v>100.73842925</v>
      </c>
      <c r="AJ38" s="256">
        <v>102.91280596999999</v>
      </c>
      <c r="AK38" s="256">
        <v>103.65835952</v>
      </c>
      <c r="AL38" s="256">
        <v>103.71286796</v>
      </c>
      <c r="AM38" s="256">
        <v>102.68512320000001</v>
      </c>
      <c r="AN38" s="256">
        <v>103.84962045</v>
      </c>
      <c r="AO38" s="256">
        <v>104.21760666</v>
      </c>
      <c r="AP38" s="256">
        <v>104.62120050999999</v>
      </c>
      <c r="AQ38" s="256">
        <v>104.75508829</v>
      </c>
      <c r="AR38" s="256">
        <v>104.66865377000001</v>
      </c>
      <c r="AS38" s="256">
        <v>105.10201046</v>
      </c>
      <c r="AT38" s="256">
        <v>105.54862310999999</v>
      </c>
      <c r="AU38" s="256">
        <v>105.23628965</v>
      </c>
      <c r="AV38" s="256">
        <v>105.5265043</v>
      </c>
      <c r="AW38" s="256">
        <v>105.74632296</v>
      </c>
      <c r="AX38" s="256">
        <v>106.77780914</v>
      </c>
      <c r="AY38" s="256">
        <v>106.40256956</v>
      </c>
      <c r="AZ38" s="256">
        <v>104.38890493</v>
      </c>
      <c r="BA38" s="256">
        <v>104.08690995000001</v>
      </c>
      <c r="BB38" s="256">
        <v>104.40797489000001</v>
      </c>
      <c r="BC38" s="256">
        <v>103.39666952</v>
      </c>
      <c r="BD38" s="256">
        <v>103.08263318</v>
      </c>
      <c r="BE38" s="256">
        <v>102.98473045999999</v>
      </c>
      <c r="BF38" s="256">
        <v>103.48873068</v>
      </c>
      <c r="BG38" s="256">
        <v>102.71075648</v>
      </c>
      <c r="BH38" s="256">
        <v>102.53127347</v>
      </c>
      <c r="BI38" s="342">
        <v>102.3994</v>
      </c>
      <c r="BJ38" s="342">
        <v>102.30200000000001</v>
      </c>
      <c r="BK38" s="342">
        <v>102.3212</v>
      </c>
      <c r="BL38" s="342">
        <v>102.23090000000001</v>
      </c>
      <c r="BM38" s="342">
        <v>102.1134</v>
      </c>
      <c r="BN38" s="342">
        <v>101.9111</v>
      </c>
      <c r="BO38" s="342">
        <v>101.7824</v>
      </c>
      <c r="BP38" s="342">
        <v>101.6695</v>
      </c>
      <c r="BQ38" s="342">
        <v>101.57729999999999</v>
      </c>
      <c r="BR38" s="342">
        <v>101.49290000000001</v>
      </c>
      <c r="BS38" s="342">
        <v>101.4209</v>
      </c>
      <c r="BT38" s="342">
        <v>101.3993</v>
      </c>
      <c r="BU38" s="342">
        <v>101.3236</v>
      </c>
      <c r="BV38" s="342">
        <v>101.2317</v>
      </c>
    </row>
    <row r="39" spans="1:74" ht="11.1" customHeight="1" x14ac:dyDescent="0.2">
      <c r="A39" s="321" t="s">
        <v>918</v>
      </c>
      <c r="B39" s="41" t="s">
        <v>947</v>
      </c>
      <c r="C39" s="256">
        <v>103.78755699</v>
      </c>
      <c r="D39" s="256">
        <v>103.40714871</v>
      </c>
      <c r="E39" s="256">
        <v>102.92839804</v>
      </c>
      <c r="F39" s="256">
        <v>103.24075603</v>
      </c>
      <c r="G39" s="256">
        <v>103.06830300999999</v>
      </c>
      <c r="H39" s="256">
        <v>103.05045809000001</v>
      </c>
      <c r="I39" s="256">
        <v>103.83870065000001</v>
      </c>
      <c r="J39" s="256">
        <v>104.18624828999999</v>
      </c>
      <c r="K39" s="256">
        <v>104.0941064</v>
      </c>
      <c r="L39" s="256">
        <v>104.59961754</v>
      </c>
      <c r="M39" s="256">
        <v>104.42708076</v>
      </c>
      <c r="N39" s="256">
        <v>104.70803682</v>
      </c>
      <c r="O39" s="256">
        <v>105.18687705000001</v>
      </c>
      <c r="P39" s="256">
        <v>105.08200949</v>
      </c>
      <c r="Q39" s="256">
        <v>105.33075177000001</v>
      </c>
      <c r="R39" s="256">
        <v>104.77364091</v>
      </c>
      <c r="S39" s="256">
        <v>104.89379563999999</v>
      </c>
      <c r="T39" s="256">
        <v>105.55894180999999</v>
      </c>
      <c r="U39" s="256">
        <v>105.37683371</v>
      </c>
      <c r="V39" s="256">
        <v>105.07004037999999</v>
      </c>
      <c r="W39" s="256">
        <v>105.37655748</v>
      </c>
      <c r="X39" s="256">
        <v>105.58658317</v>
      </c>
      <c r="Y39" s="256">
        <v>106.51890931</v>
      </c>
      <c r="Z39" s="256">
        <v>106.68627422</v>
      </c>
      <c r="AA39" s="256">
        <v>107.75639563999999</v>
      </c>
      <c r="AB39" s="256">
        <v>108.41665381</v>
      </c>
      <c r="AC39" s="256">
        <v>108.25782651</v>
      </c>
      <c r="AD39" s="256">
        <v>108.95766535</v>
      </c>
      <c r="AE39" s="256">
        <v>108.69367199</v>
      </c>
      <c r="AF39" s="256">
        <v>108.90986464</v>
      </c>
      <c r="AG39" s="256">
        <v>108.83712724999999</v>
      </c>
      <c r="AH39" s="256">
        <v>108.76025307</v>
      </c>
      <c r="AI39" s="256">
        <v>109.32454371</v>
      </c>
      <c r="AJ39" s="256">
        <v>110.27422122</v>
      </c>
      <c r="AK39" s="256">
        <v>110.84605892</v>
      </c>
      <c r="AL39" s="256">
        <v>111.14172829</v>
      </c>
      <c r="AM39" s="256">
        <v>110.26801175999999</v>
      </c>
      <c r="AN39" s="256">
        <v>111.99580011</v>
      </c>
      <c r="AO39" s="256">
        <v>111.64226401000001</v>
      </c>
      <c r="AP39" s="256">
        <v>112.01111772</v>
      </c>
      <c r="AQ39" s="256">
        <v>111.70747984</v>
      </c>
      <c r="AR39" s="256">
        <v>111.733867</v>
      </c>
      <c r="AS39" s="256">
        <v>112.04492061000001</v>
      </c>
      <c r="AT39" s="256">
        <v>112.46528108</v>
      </c>
      <c r="AU39" s="256">
        <v>112.09689526</v>
      </c>
      <c r="AV39" s="256">
        <v>111.97537278999999</v>
      </c>
      <c r="AW39" s="256">
        <v>111.49813601</v>
      </c>
      <c r="AX39" s="256">
        <v>112.38103509</v>
      </c>
      <c r="AY39" s="256">
        <v>113.07667067</v>
      </c>
      <c r="AZ39" s="256">
        <v>110.9297122</v>
      </c>
      <c r="BA39" s="256">
        <v>110.92985215</v>
      </c>
      <c r="BB39" s="256">
        <v>110.85279875000001</v>
      </c>
      <c r="BC39" s="256">
        <v>110.84928978000001</v>
      </c>
      <c r="BD39" s="256">
        <v>111.28602730999999</v>
      </c>
      <c r="BE39" s="256">
        <v>110.89834351</v>
      </c>
      <c r="BF39" s="256">
        <v>111.34624770000001</v>
      </c>
      <c r="BG39" s="256">
        <v>110.77493688</v>
      </c>
      <c r="BH39" s="256">
        <v>110.59456412999999</v>
      </c>
      <c r="BI39" s="342">
        <v>110.51220000000001</v>
      </c>
      <c r="BJ39" s="342">
        <v>110.4594</v>
      </c>
      <c r="BK39" s="342">
        <v>110.5003</v>
      </c>
      <c r="BL39" s="342">
        <v>110.45829999999999</v>
      </c>
      <c r="BM39" s="342">
        <v>110.3977</v>
      </c>
      <c r="BN39" s="342">
        <v>110.2807</v>
      </c>
      <c r="BO39" s="342">
        <v>110.21120000000001</v>
      </c>
      <c r="BP39" s="342">
        <v>110.15130000000001</v>
      </c>
      <c r="BQ39" s="342">
        <v>110.1157</v>
      </c>
      <c r="BR39" s="342">
        <v>110.0642</v>
      </c>
      <c r="BS39" s="342">
        <v>110.0115</v>
      </c>
      <c r="BT39" s="342">
        <v>109.97709999999999</v>
      </c>
      <c r="BU39" s="342">
        <v>109.9072</v>
      </c>
      <c r="BV39" s="342">
        <v>109.8212</v>
      </c>
    </row>
    <row r="40" spans="1:74" ht="11.1" customHeight="1" x14ac:dyDescent="0.2">
      <c r="A40" s="321" t="s">
        <v>919</v>
      </c>
      <c r="B40" s="41" t="s">
        <v>948</v>
      </c>
      <c r="C40" s="256">
        <v>102.02024212000001</v>
      </c>
      <c r="D40" s="256">
        <v>101.18770515999999</v>
      </c>
      <c r="E40" s="256">
        <v>100.83353047</v>
      </c>
      <c r="F40" s="256">
        <v>100.98895595</v>
      </c>
      <c r="G40" s="256">
        <v>100.96851014000001</v>
      </c>
      <c r="H40" s="256">
        <v>100.92042489000001</v>
      </c>
      <c r="I40" s="256">
        <v>101.36319527000001</v>
      </c>
      <c r="J40" s="256">
        <v>100.86915918</v>
      </c>
      <c r="K40" s="256">
        <v>100.74461232</v>
      </c>
      <c r="L40" s="256">
        <v>100.89869596</v>
      </c>
      <c r="M40" s="256">
        <v>100.65222346</v>
      </c>
      <c r="N40" s="256">
        <v>100.43351998</v>
      </c>
      <c r="O40" s="256">
        <v>101.15755095999999</v>
      </c>
      <c r="P40" s="256">
        <v>100.8529549</v>
      </c>
      <c r="Q40" s="256">
        <v>100.95239626999999</v>
      </c>
      <c r="R40" s="256">
        <v>100.34399454</v>
      </c>
      <c r="S40" s="256">
        <v>100.63623757000001</v>
      </c>
      <c r="T40" s="256">
        <v>100.58534508</v>
      </c>
      <c r="U40" s="256">
        <v>100.60880481</v>
      </c>
      <c r="V40" s="256">
        <v>100.34699577000001</v>
      </c>
      <c r="W40" s="256">
        <v>100.67169715</v>
      </c>
      <c r="X40" s="256">
        <v>100.74600952999999</v>
      </c>
      <c r="Y40" s="256">
        <v>101.37045893</v>
      </c>
      <c r="Z40" s="256">
        <v>101.5292456</v>
      </c>
      <c r="AA40" s="256">
        <v>102.45509007</v>
      </c>
      <c r="AB40" s="256">
        <v>102.57016376999999</v>
      </c>
      <c r="AC40" s="256">
        <v>102.22395571</v>
      </c>
      <c r="AD40" s="256">
        <v>103.36570883</v>
      </c>
      <c r="AE40" s="256">
        <v>102.89392789</v>
      </c>
      <c r="AF40" s="256">
        <v>103.35178732999999</v>
      </c>
      <c r="AG40" s="256">
        <v>103.08455558</v>
      </c>
      <c r="AH40" s="256">
        <v>102.48462834999999</v>
      </c>
      <c r="AI40" s="256">
        <v>101.58560239000001</v>
      </c>
      <c r="AJ40" s="256">
        <v>103.84000109999999</v>
      </c>
      <c r="AK40" s="256">
        <v>104.61870388</v>
      </c>
      <c r="AL40" s="256">
        <v>104.49834952</v>
      </c>
      <c r="AM40" s="256">
        <v>103.68148565</v>
      </c>
      <c r="AN40" s="256">
        <v>104.65314585</v>
      </c>
      <c r="AO40" s="256">
        <v>105.15725801000001</v>
      </c>
      <c r="AP40" s="256">
        <v>105.57419528</v>
      </c>
      <c r="AQ40" s="256">
        <v>105.13075732</v>
      </c>
      <c r="AR40" s="256">
        <v>105.64271519</v>
      </c>
      <c r="AS40" s="256">
        <v>106.09108807</v>
      </c>
      <c r="AT40" s="256">
        <v>106.67943586</v>
      </c>
      <c r="AU40" s="256">
        <v>106.62190721</v>
      </c>
      <c r="AV40" s="256">
        <v>106.58977298000001</v>
      </c>
      <c r="AW40" s="256">
        <v>106.92461215</v>
      </c>
      <c r="AX40" s="256">
        <v>107.73293667</v>
      </c>
      <c r="AY40" s="256">
        <v>107.1770728</v>
      </c>
      <c r="AZ40" s="256">
        <v>105.97373171</v>
      </c>
      <c r="BA40" s="256">
        <v>105.62204901</v>
      </c>
      <c r="BB40" s="256">
        <v>105.41364706</v>
      </c>
      <c r="BC40" s="256">
        <v>105.00630787</v>
      </c>
      <c r="BD40" s="256">
        <v>105.16266014</v>
      </c>
      <c r="BE40" s="256">
        <v>104.80942584</v>
      </c>
      <c r="BF40" s="256">
        <v>105.45904423</v>
      </c>
      <c r="BG40" s="256">
        <v>104.5435118</v>
      </c>
      <c r="BH40" s="256">
        <v>104.3192501</v>
      </c>
      <c r="BI40" s="342">
        <v>104.2467</v>
      </c>
      <c r="BJ40" s="342">
        <v>104.24379999999999</v>
      </c>
      <c r="BK40" s="342">
        <v>104.45180000000001</v>
      </c>
      <c r="BL40" s="342">
        <v>104.4821</v>
      </c>
      <c r="BM40" s="342">
        <v>104.4759</v>
      </c>
      <c r="BN40" s="342">
        <v>104.37390000000001</v>
      </c>
      <c r="BO40" s="342">
        <v>104.3396</v>
      </c>
      <c r="BP40" s="342">
        <v>104.3137</v>
      </c>
      <c r="BQ40" s="342">
        <v>104.30589999999999</v>
      </c>
      <c r="BR40" s="342">
        <v>104.28919999999999</v>
      </c>
      <c r="BS40" s="342">
        <v>104.2736</v>
      </c>
      <c r="BT40" s="342">
        <v>104.288</v>
      </c>
      <c r="BU40" s="342">
        <v>104.25239999999999</v>
      </c>
      <c r="BV40" s="342">
        <v>104.19589999999999</v>
      </c>
    </row>
    <row r="41" spans="1:74" ht="11.1" customHeight="1" x14ac:dyDescent="0.2">
      <c r="A41" s="321" t="s">
        <v>920</v>
      </c>
      <c r="B41" s="41" t="s">
        <v>949</v>
      </c>
      <c r="C41" s="256">
        <v>99.672614240000001</v>
      </c>
      <c r="D41" s="256">
        <v>99.121158309999998</v>
      </c>
      <c r="E41" s="256">
        <v>98.284224719999997</v>
      </c>
      <c r="F41" s="256">
        <v>98.946494740000006</v>
      </c>
      <c r="G41" s="256">
        <v>99.031375929999996</v>
      </c>
      <c r="H41" s="256">
        <v>98.612679189999994</v>
      </c>
      <c r="I41" s="256">
        <v>98.840485150000006</v>
      </c>
      <c r="J41" s="256">
        <v>98.369972090000005</v>
      </c>
      <c r="K41" s="256">
        <v>98.605927019999996</v>
      </c>
      <c r="L41" s="256">
        <v>99.06745042</v>
      </c>
      <c r="M41" s="256">
        <v>99.198799469999997</v>
      </c>
      <c r="N41" s="256">
        <v>98.918978910000007</v>
      </c>
      <c r="O41" s="256">
        <v>99.721476199999998</v>
      </c>
      <c r="P41" s="256">
        <v>99.663980690000002</v>
      </c>
      <c r="Q41" s="256">
        <v>100.32686565</v>
      </c>
      <c r="R41" s="256">
        <v>99.301017639999998</v>
      </c>
      <c r="S41" s="256">
        <v>99.628398910000001</v>
      </c>
      <c r="T41" s="256">
        <v>99.562914699999993</v>
      </c>
      <c r="U41" s="256">
        <v>99.830979630000002</v>
      </c>
      <c r="V41" s="256">
        <v>99.668695060000005</v>
      </c>
      <c r="W41" s="256">
        <v>100.4469252</v>
      </c>
      <c r="X41" s="256">
        <v>100.03708724000001</v>
      </c>
      <c r="Y41" s="256">
        <v>101.05046951</v>
      </c>
      <c r="Z41" s="256">
        <v>101.17269037</v>
      </c>
      <c r="AA41" s="256">
        <v>102.2991723</v>
      </c>
      <c r="AB41" s="256">
        <v>102.04561388</v>
      </c>
      <c r="AC41" s="256">
        <v>102.25325757</v>
      </c>
      <c r="AD41" s="256">
        <v>103.76684207</v>
      </c>
      <c r="AE41" s="256">
        <v>103.82623976000001</v>
      </c>
      <c r="AF41" s="256">
        <v>104.2701658</v>
      </c>
      <c r="AG41" s="256">
        <v>104.01506929</v>
      </c>
      <c r="AH41" s="256">
        <v>102.5311737</v>
      </c>
      <c r="AI41" s="256">
        <v>100.00178486</v>
      </c>
      <c r="AJ41" s="256">
        <v>104.38307663000001</v>
      </c>
      <c r="AK41" s="256">
        <v>105.33965578</v>
      </c>
      <c r="AL41" s="256">
        <v>105.17205228</v>
      </c>
      <c r="AM41" s="256">
        <v>103.36383225</v>
      </c>
      <c r="AN41" s="256">
        <v>104.5016964</v>
      </c>
      <c r="AO41" s="256">
        <v>105.08561658000001</v>
      </c>
      <c r="AP41" s="256">
        <v>105.62685607</v>
      </c>
      <c r="AQ41" s="256">
        <v>105.75801828</v>
      </c>
      <c r="AR41" s="256">
        <v>106.03640624000001</v>
      </c>
      <c r="AS41" s="256">
        <v>106.57350305</v>
      </c>
      <c r="AT41" s="256">
        <v>107.01386337</v>
      </c>
      <c r="AU41" s="256">
        <v>106.83220876999999</v>
      </c>
      <c r="AV41" s="256">
        <v>106.69889790000001</v>
      </c>
      <c r="AW41" s="256">
        <v>106.72010031000001</v>
      </c>
      <c r="AX41" s="256">
        <v>107.46506345</v>
      </c>
      <c r="AY41" s="256">
        <v>107.26922729</v>
      </c>
      <c r="AZ41" s="256">
        <v>105.65253165999999</v>
      </c>
      <c r="BA41" s="256">
        <v>105.19005974</v>
      </c>
      <c r="BB41" s="256">
        <v>105.17817893</v>
      </c>
      <c r="BC41" s="256">
        <v>105.08153397</v>
      </c>
      <c r="BD41" s="256">
        <v>105.03098459</v>
      </c>
      <c r="BE41" s="256">
        <v>104.70662159</v>
      </c>
      <c r="BF41" s="256">
        <v>105.25167558</v>
      </c>
      <c r="BG41" s="256">
        <v>104.56722424</v>
      </c>
      <c r="BH41" s="256">
        <v>104.45052688</v>
      </c>
      <c r="BI41" s="342">
        <v>104.40179999999999</v>
      </c>
      <c r="BJ41" s="342">
        <v>104.3922</v>
      </c>
      <c r="BK41" s="342">
        <v>104.5047</v>
      </c>
      <c r="BL41" s="342">
        <v>104.5108</v>
      </c>
      <c r="BM41" s="342">
        <v>104.4936</v>
      </c>
      <c r="BN41" s="342">
        <v>104.3997</v>
      </c>
      <c r="BO41" s="342">
        <v>104.376</v>
      </c>
      <c r="BP41" s="342">
        <v>104.36920000000001</v>
      </c>
      <c r="BQ41" s="342">
        <v>104.38160000000001</v>
      </c>
      <c r="BR41" s="342">
        <v>104.4067</v>
      </c>
      <c r="BS41" s="342">
        <v>104.447</v>
      </c>
      <c r="BT41" s="342">
        <v>104.5514</v>
      </c>
      <c r="BU41" s="342">
        <v>104.5852</v>
      </c>
      <c r="BV41" s="342">
        <v>104.5973</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325"/>
      <c r="BJ43" s="325"/>
      <c r="BK43" s="325"/>
      <c r="BL43" s="325"/>
      <c r="BM43" s="325"/>
      <c r="BN43" s="325"/>
      <c r="BO43" s="325"/>
      <c r="BP43" s="325"/>
      <c r="BQ43" s="325"/>
      <c r="BR43" s="325"/>
      <c r="BS43" s="325"/>
      <c r="BT43" s="325"/>
      <c r="BU43" s="325"/>
      <c r="BV43" s="325"/>
    </row>
    <row r="44" spans="1:74" ht="11.1" customHeight="1" x14ac:dyDescent="0.2">
      <c r="A44" s="134"/>
      <c r="B44" s="139" t="s">
        <v>915</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242"/>
      <c r="BE44" s="242"/>
      <c r="BF44" s="242"/>
      <c r="BG44" s="242"/>
      <c r="BH44" s="242"/>
      <c r="BI44" s="353"/>
      <c r="BJ44" s="353"/>
      <c r="BK44" s="353"/>
      <c r="BL44" s="353"/>
      <c r="BM44" s="353"/>
      <c r="BN44" s="353"/>
      <c r="BO44" s="353"/>
      <c r="BP44" s="353"/>
      <c r="BQ44" s="353"/>
      <c r="BR44" s="353"/>
      <c r="BS44" s="353"/>
      <c r="BT44" s="353"/>
      <c r="BU44" s="353"/>
      <c r="BV44" s="353"/>
    </row>
    <row r="45" spans="1:74" ht="11.1" customHeight="1" x14ac:dyDescent="0.2">
      <c r="A45" s="140" t="s">
        <v>596</v>
      </c>
      <c r="B45" s="208" t="s">
        <v>475</v>
      </c>
      <c r="C45" s="213">
        <v>2.3471799999999998</v>
      </c>
      <c r="D45" s="213">
        <v>2.35236</v>
      </c>
      <c r="E45" s="213">
        <v>2.3600500000000002</v>
      </c>
      <c r="F45" s="213">
        <v>2.3615599999999999</v>
      </c>
      <c r="G45" s="213">
        <v>2.3697400000000002</v>
      </c>
      <c r="H45" s="213">
        <v>2.3768400000000001</v>
      </c>
      <c r="I45" s="213">
        <v>2.3805299999999998</v>
      </c>
      <c r="J45" s="213">
        <v>2.38028</v>
      </c>
      <c r="K45" s="213">
        <v>2.3750599999999999</v>
      </c>
      <c r="L45" s="213">
        <v>2.3778100000000002</v>
      </c>
      <c r="M45" s="213">
        <v>2.3801600000000001</v>
      </c>
      <c r="N45" s="213">
        <v>2.3781699999999999</v>
      </c>
      <c r="O45" s="213">
        <v>2.3783300000000001</v>
      </c>
      <c r="P45" s="213">
        <v>2.3746900000000002</v>
      </c>
      <c r="Q45" s="213">
        <v>2.3803800000000002</v>
      </c>
      <c r="R45" s="213">
        <v>2.3882699999999999</v>
      </c>
      <c r="S45" s="213">
        <v>2.3946399999999999</v>
      </c>
      <c r="T45" s="213">
        <v>2.4016700000000002</v>
      </c>
      <c r="U45" s="213">
        <v>2.4015</v>
      </c>
      <c r="V45" s="213">
        <v>2.4060199999999998</v>
      </c>
      <c r="W45" s="213">
        <v>2.4105099999999999</v>
      </c>
      <c r="X45" s="213">
        <v>2.4169100000000001</v>
      </c>
      <c r="Y45" s="213">
        <v>2.4202900000000001</v>
      </c>
      <c r="Z45" s="213">
        <v>2.4277199999999999</v>
      </c>
      <c r="AA45" s="213">
        <v>2.4378000000000002</v>
      </c>
      <c r="AB45" s="213">
        <v>2.4396100000000001</v>
      </c>
      <c r="AC45" s="213">
        <v>2.4374899999999999</v>
      </c>
      <c r="AD45" s="213">
        <v>2.4405100000000002</v>
      </c>
      <c r="AE45" s="213">
        <v>2.4396200000000001</v>
      </c>
      <c r="AF45" s="213">
        <v>2.4418199999999999</v>
      </c>
      <c r="AG45" s="213">
        <v>2.4439000000000002</v>
      </c>
      <c r="AH45" s="213">
        <v>2.4529700000000001</v>
      </c>
      <c r="AI45" s="213">
        <v>2.4641799999999998</v>
      </c>
      <c r="AJ45" s="213">
        <v>2.4658699999999998</v>
      </c>
      <c r="AK45" s="213">
        <v>2.4733200000000002</v>
      </c>
      <c r="AL45" s="213">
        <v>2.4790100000000002</v>
      </c>
      <c r="AM45" s="213">
        <v>2.4888400000000002</v>
      </c>
      <c r="AN45" s="213">
        <v>2.49369</v>
      </c>
      <c r="AO45" s="213">
        <v>2.49498</v>
      </c>
      <c r="AP45" s="213">
        <v>2.4995599999999998</v>
      </c>
      <c r="AQ45" s="213">
        <v>2.5064600000000001</v>
      </c>
      <c r="AR45" s="213">
        <v>2.5113400000000001</v>
      </c>
      <c r="AS45" s="213">
        <v>2.5159699999999998</v>
      </c>
      <c r="AT45" s="213">
        <v>2.5187900000000001</v>
      </c>
      <c r="AU45" s="213">
        <v>2.5200999999999998</v>
      </c>
      <c r="AV45" s="213">
        <v>2.5279400000000001</v>
      </c>
      <c r="AW45" s="213">
        <v>2.5276000000000001</v>
      </c>
      <c r="AX45" s="213">
        <v>2.5272299999999999</v>
      </c>
      <c r="AY45" s="213">
        <v>2.5267300000000001</v>
      </c>
      <c r="AZ45" s="213">
        <v>2.5311300000000001</v>
      </c>
      <c r="BA45" s="213">
        <v>2.54148</v>
      </c>
      <c r="BB45" s="213">
        <v>2.5495800000000002</v>
      </c>
      <c r="BC45" s="213">
        <v>2.5515500000000002</v>
      </c>
      <c r="BD45" s="213">
        <v>2.5530499999999998</v>
      </c>
      <c r="BE45" s="213">
        <v>2.5616099999999999</v>
      </c>
      <c r="BF45" s="213">
        <v>2.5630000000000002</v>
      </c>
      <c r="BG45" s="213">
        <v>2.56358</v>
      </c>
      <c r="BH45" s="213">
        <v>2.5711060740999998</v>
      </c>
      <c r="BI45" s="351">
        <v>2.575698</v>
      </c>
      <c r="BJ45" s="351">
        <v>2.580533</v>
      </c>
      <c r="BK45" s="351">
        <v>2.5865749999999998</v>
      </c>
      <c r="BL45" s="351">
        <v>2.5911710000000001</v>
      </c>
      <c r="BM45" s="351">
        <v>2.5952839999999999</v>
      </c>
      <c r="BN45" s="351">
        <v>2.5977079999999999</v>
      </c>
      <c r="BO45" s="351">
        <v>2.6017649999999999</v>
      </c>
      <c r="BP45" s="351">
        <v>2.6062470000000002</v>
      </c>
      <c r="BQ45" s="351">
        <v>2.6116869999999999</v>
      </c>
      <c r="BR45" s="351">
        <v>2.6166179999999999</v>
      </c>
      <c r="BS45" s="351">
        <v>2.6215730000000002</v>
      </c>
      <c r="BT45" s="351">
        <v>2.6265770000000002</v>
      </c>
      <c r="BU45" s="351">
        <v>2.6315620000000002</v>
      </c>
      <c r="BV45" s="351">
        <v>2.6365530000000001</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218"/>
      <c r="BI46" s="328"/>
      <c r="BJ46" s="328"/>
      <c r="BK46" s="328"/>
      <c r="BL46" s="328"/>
      <c r="BM46" s="328"/>
      <c r="BN46" s="328"/>
      <c r="BO46" s="328"/>
      <c r="BP46" s="328"/>
      <c r="BQ46" s="328"/>
      <c r="BR46" s="328"/>
      <c r="BS46" s="328"/>
      <c r="BT46" s="328"/>
      <c r="BU46" s="328"/>
      <c r="BV46" s="328"/>
    </row>
    <row r="47" spans="1:74" ht="11.1" customHeight="1" x14ac:dyDescent="0.2">
      <c r="A47" s="140" t="s">
        <v>595</v>
      </c>
      <c r="B47" s="208" t="s">
        <v>476</v>
      </c>
      <c r="C47" s="213">
        <v>1.9439649408999999</v>
      </c>
      <c r="D47" s="213">
        <v>1.9230385552</v>
      </c>
      <c r="E47" s="213">
        <v>1.9115038346</v>
      </c>
      <c r="F47" s="213">
        <v>1.9232151487</v>
      </c>
      <c r="G47" s="213">
        <v>1.9200729808000001</v>
      </c>
      <c r="H47" s="213">
        <v>1.9159317007000001</v>
      </c>
      <c r="I47" s="213">
        <v>1.9127152812999999</v>
      </c>
      <c r="J47" s="213">
        <v>1.9051327967</v>
      </c>
      <c r="K47" s="213">
        <v>1.89510822</v>
      </c>
      <c r="L47" s="213">
        <v>1.8792453872999999</v>
      </c>
      <c r="M47" s="213">
        <v>1.8668837492999999</v>
      </c>
      <c r="N47" s="213">
        <v>1.8546271421</v>
      </c>
      <c r="O47" s="213">
        <v>1.8353287192000001</v>
      </c>
      <c r="P47" s="213">
        <v>1.8286423084000001</v>
      </c>
      <c r="Q47" s="213">
        <v>1.8274210631000001</v>
      </c>
      <c r="R47" s="213">
        <v>1.8383562338999999</v>
      </c>
      <c r="S47" s="213">
        <v>1.8430468819000001</v>
      </c>
      <c r="T47" s="213">
        <v>1.8481842575</v>
      </c>
      <c r="U47" s="213">
        <v>1.8536142054</v>
      </c>
      <c r="V47" s="213">
        <v>1.8597606528999999</v>
      </c>
      <c r="W47" s="213">
        <v>1.8664694447000001</v>
      </c>
      <c r="X47" s="213">
        <v>1.871626633</v>
      </c>
      <c r="Y47" s="213">
        <v>1.8810455741000001</v>
      </c>
      <c r="Z47" s="213">
        <v>1.8926123202</v>
      </c>
      <c r="AA47" s="213">
        <v>1.915677549</v>
      </c>
      <c r="AB47" s="213">
        <v>1.924526897</v>
      </c>
      <c r="AC47" s="213">
        <v>1.9285110417</v>
      </c>
      <c r="AD47" s="213">
        <v>1.9192286516999999</v>
      </c>
      <c r="AE47" s="213">
        <v>1.9197833887</v>
      </c>
      <c r="AF47" s="213">
        <v>1.9217739213</v>
      </c>
      <c r="AG47" s="213">
        <v>1.9230306832999999</v>
      </c>
      <c r="AH47" s="213">
        <v>1.9295199811999999</v>
      </c>
      <c r="AI47" s="213">
        <v>1.9390722491000001</v>
      </c>
      <c r="AJ47" s="213">
        <v>1.9569611172000001</v>
      </c>
      <c r="AK47" s="213">
        <v>1.9686841022999999</v>
      </c>
      <c r="AL47" s="213">
        <v>1.9795148345</v>
      </c>
      <c r="AM47" s="213">
        <v>1.9903606784000001</v>
      </c>
      <c r="AN47" s="213">
        <v>1.9987263818000001</v>
      </c>
      <c r="AO47" s="213">
        <v>2.0055193091999999</v>
      </c>
      <c r="AP47" s="213">
        <v>2.0088626677999999</v>
      </c>
      <c r="AQ47" s="213">
        <v>2.0139176377000001</v>
      </c>
      <c r="AR47" s="213">
        <v>2.0188074261</v>
      </c>
      <c r="AS47" s="213">
        <v>2.0239392677999999</v>
      </c>
      <c r="AT47" s="213">
        <v>2.0281932670999998</v>
      </c>
      <c r="AU47" s="213">
        <v>2.0319766588000001</v>
      </c>
      <c r="AV47" s="213">
        <v>2.0407927988000001</v>
      </c>
      <c r="AW47" s="213">
        <v>2.0395074584000001</v>
      </c>
      <c r="AX47" s="213">
        <v>2.0336239934</v>
      </c>
      <c r="AY47" s="213">
        <v>2.0131251331</v>
      </c>
      <c r="AZ47" s="213">
        <v>2.0055583720999999</v>
      </c>
      <c r="BA47" s="213">
        <v>2.0009064396</v>
      </c>
      <c r="BB47" s="213">
        <v>2.0025893081000001</v>
      </c>
      <c r="BC47" s="213">
        <v>2.0012020533000001</v>
      </c>
      <c r="BD47" s="213">
        <v>2.0001646476000001</v>
      </c>
      <c r="BE47" s="213">
        <v>1.9998544202999999</v>
      </c>
      <c r="BF47" s="213">
        <v>1.9992337159</v>
      </c>
      <c r="BG47" s="213">
        <v>1.9986798638000001</v>
      </c>
      <c r="BH47" s="213">
        <v>1.9971488148000001</v>
      </c>
      <c r="BI47" s="351">
        <v>1.997512</v>
      </c>
      <c r="BJ47" s="351">
        <v>1.9987239999999999</v>
      </c>
      <c r="BK47" s="351">
        <v>2.0029400000000002</v>
      </c>
      <c r="BL47" s="351">
        <v>2.004238</v>
      </c>
      <c r="BM47" s="351">
        <v>2.0047709999999999</v>
      </c>
      <c r="BN47" s="351">
        <v>2.001817</v>
      </c>
      <c r="BO47" s="351">
        <v>2.0028609999999998</v>
      </c>
      <c r="BP47" s="351">
        <v>2.0051830000000002</v>
      </c>
      <c r="BQ47" s="351">
        <v>2.010116</v>
      </c>
      <c r="BR47" s="351">
        <v>2.0139900000000002</v>
      </c>
      <c r="BS47" s="351">
        <v>2.0181390000000001</v>
      </c>
      <c r="BT47" s="351">
        <v>2.0231810000000001</v>
      </c>
      <c r="BU47" s="351">
        <v>2.0274179999999999</v>
      </c>
      <c r="BV47" s="351">
        <v>2.0314679999999998</v>
      </c>
    </row>
    <row r="48" spans="1:74" ht="11.1" customHeight="1" x14ac:dyDescent="0.2">
      <c r="A48" s="134"/>
      <c r="B48" s="139" t="s">
        <v>701</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242"/>
      <c r="BI48" s="353"/>
      <c r="BJ48" s="353"/>
      <c r="BK48" s="353"/>
      <c r="BL48" s="353"/>
      <c r="BM48" s="353"/>
      <c r="BN48" s="353"/>
      <c r="BO48" s="353"/>
      <c r="BP48" s="353"/>
      <c r="BQ48" s="353"/>
      <c r="BR48" s="353"/>
      <c r="BS48" s="353"/>
      <c r="BT48" s="353"/>
      <c r="BU48" s="353"/>
      <c r="BV48" s="353"/>
    </row>
    <row r="49" spans="1:74" ht="11.1" customHeight="1" x14ac:dyDescent="0.2">
      <c r="A49" s="140" t="s">
        <v>597</v>
      </c>
      <c r="B49" s="208" t="s">
        <v>476</v>
      </c>
      <c r="C49" s="213">
        <v>1.627</v>
      </c>
      <c r="D49" s="213">
        <v>1.6950000000000001</v>
      </c>
      <c r="E49" s="213">
        <v>1.819</v>
      </c>
      <c r="F49" s="213">
        <v>1.7829999999999999</v>
      </c>
      <c r="G49" s="213">
        <v>2.0339999999999998</v>
      </c>
      <c r="H49" s="213">
        <v>2.048</v>
      </c>
      <c r="I49" s="213">
        <v>2.0139999999999998</v>
      </c>
      <c r="J49" s="213">
        <v>1.8839999999999999</v>
      </c>
      <c r="K49" s="213">
        <v>1.6579999999999999</v>
      </c>
      <c r="L49" s="213">
        <v>1.613</v>
      </c>
      <c r="M49" s="213">
        <v>1.5620000000000001</v>
      </c>
      <c r="N49" s="213">
        <v>1.3859999999999999</v>
      </c>
      <c r="O49" s="213">
        <v>1.254</v>
      </c>
      <c r="P49" s="213">
        <v>1.1459999999999999</v>
      </c>
      <c r="Q49" s="213">
        <v>1.222</v>
      </c>
      <c r="R49" s="213">
        <v>1.3240000000000001</v>
      </c>
      <c r="S49" s="213">
        <v>1.4630000000000001</v>
      </c>
      <c r="T49" s="213">
        <v>1.5840000000000001</v>
      </c>
      <c r="U49" s="213">
        <v>1.5620000000000001</v>
      </c>
      <c r="V49" s="213">
        <v>1.4830000000000001</v>
      </c>
      <c r="W49" s="213">
        <v>1.542</v>
      </c>
      <c r="X49" s="213">
        <v>1.59</v>
      </c>
      <c r="Y49" s="213">
        <v>1.5209999999999999</v>
      </c>
      <c r="Z49" s="213">
        <v>1.5629999999999999</v>
      </c>
      <c r="AA49" s="213">
        <v>1.653</v>
      </c>
      <c r="AB49" s="213">
        <v>1.665</v>
      </c>
      <c r="AC49" s="213">
        <v>1.65</v>
      </c>
      <c r="AD49" s="213">
        <v>1.706</v>
      </c>
      <c r="AE49" s="213">
        <v>1.6559999999999999</v>
      </c>
      <c r="AF49" s="213">
        <v>1.6379999999999999</v>
      </c>
      <c r="AG49" s="213">
        <v>1.645</v>
      </c>
      <c r="AH49" s="213">
        <v>1.7290000000000001</v>
      </c>
      <c r="AI49" s="213">
        <v>1.883</v>
      </c>
      <c r="AJ49" s="213">
        <v>1.857</v>
      </c>
      <c r="AK49" s="213">
        <v>1.927</v>
      </c>
      <c r="AL49" s="213">
        <v>1.919</v>
      </c>
      <c r="AM49" s="213">
        <v>1.97</v>
      </c>
      <c r="AN49" s="213">
        <v>1.9970000000000001</v>
      </c>
      <c r="AO49" s="213">
        <v>1.9770000000000001</v>
      </c>
      <c r="AP49" s="213">
        <v>2.077</v>
      </c>
      <c r="AQ49" s="213">
        <v>2.2829999999999999</v>
      </c>
      <c r="AR49" s="213">
        <v>2.294</v>
      </c>
      <c r="AS49" s="213">
        <v>2.282</v>
      </c>
      <c r="AT49" s="213">
        <v>2.2389999999999999</v>
      </c>
      <c r="AU49" s="213">
        <v>2.266</v>
      </c>
      <c r="AV49" s="213">
        <v>2.331</v>
      </c>
      <c r="AW49" s="213">
        <v>2.1429999999999998</v>
      </c>
      <c r="AX49" s="213">
        <v>1.8380000000000001</v>
      </c>
      <c r="AY49" s="213">
        <v>1.6759999999999999</v>
      </c>
      <c r="AZ49" s="213">
        <v>1.776</v>
      </c>
      <c r="BA49" s="213">
        <v>1.9710000000000001</v>
      </c>
      <c r="BB49" s="213">
        <v>2.129</v>
      </c>
      <c r="BC49" s="213">
        <v>2.13</v>
      </c>
      <c r="BD49" s="213">
        <v>1.9750000000000001</v>
      </c>
      <c r="BE49" s="213">
        <v>2.0619999999999998</v>
      </c>
      <c r="BF49" s="213">
        <v>1.9365749999999999</v>
      </c>
      <c r="BG49" s="213">
        <v>1.9443710000000001</v>
      </c>
      <c r="BH49" s="213">
        <v>1.9107050000000001</v>
      </c>
      <c r="BI49" s="351">
        <v>1.8903810000000001</v>
      </c>
      <c r="BJ49" s="351">
        <v>1.8450679999999999</v>
      </c>
      <c r="BK49" s="351">
        <v>1.8922870000000001</v>
      </c>
      <c r="BL49" s="351">
        <v>1.8997139999999999</v>
      </c>
      <c r="BM49" s="351">
        <v>1.88073</v>
      </c>
      <c r="BN49" s="351">
        <v>1.9085080000000001</v>
      </c>
      <c r="BO49" s="351">
        <v>1.90012</v>
      </c>
      <c r="BP49" s="351">
        <v>1.934806</v>
      </c>
      <c r="BQ49" s="351">
        <v>1.977554</v>
      </c>
      <c r="BR49" s="351">
        <v>1.9962930000000001</v>
      </c>
      <c r="BS49" s="351">
        <v>2.0169049999999999</v>
      </c>
      <c r="BT49" s="351">
        <v>2.017909</v>
      </c>
      <c r="BU49" s="351">
        <v>2.01315</v>
      </c>
      <c r="BV49" s="351">
        <v>1.9999009999999999</v>
      </c>
    </row>
    <row r="50" spans="1:74" ht="11.1" customHeight="1" x14ac:dyDescent="0.2">
      <c r="A50" s="140"/>
      <c r="B50" s="139" t="s">
        <v>575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325"/>
      <c r="BJ50" s="325"/>
      <c r="BK50" s="325"/>
      <c r="BL50" s="325"/>
      <c r="BM50" s="325"/>
      <c r="BN50" s="325"/>
      <c r="BO50" s="325"/>
      <c r="BP50" s="325"/>
      <c r="BQ50" s="325"/>
      <c r="BR50" s="325"/>
      <c r="BS50" s="325"/>
      <c r="BT50" s="325"/>
      <c r="BU50" s="325"/>
      <c r="BV50" s="325"/>
    </row>
    <row r="51" spans="1:74" ht="11.1" customHeight="1" x14ac:dyDescent="0.2">
      <c r="A51" s="37" t="s">
        <v>576</v>
      </c>
      <c r="B51" s="607" t="s">
        <v>1161</v>
      </c>
      <c r="C51" s="256">
        <v>103.98244443999999</v>
      </c>
      <c r="D51" s="256">
        <v>104.04911111</v>
      </c>
      <c r="E51" s="256">
        <v>104.18444443999999</v>
      </c>
      <c r="F51" s="256">
        <v>104.52385185</v>
      </c>
      <c r="G51" s="256">
        <v>104.69496296</v>
      </c>
      <c r="H51" s="256">
        <v>104.83318518999999</v>
      </c>
      <c r="I51" s="256">
        <v>104.94192593</v>
      </c>
      <c r="J51" s="256">
        <v>105.01181481</v>
      </c>
      <c r="K51" s="256">
        <v>105.04625926</v>
      </c>
      <c r="L51" s="256">
        <v>105.00703704</v>
      </c>
      <c r="M51" s="256">
        <v>104.99925926</v>
      </c>
      <c r="N51" s="256">
        <v>104.9847037</v>
      </c>
      <c r="O51" s="256">
        <v>104.84337037</v>
      </c>
      <c r="P51" s="256">
        <v>104.90525925999999</v>
      </c>
      <c r="Q51" s="256">
        <v>105.05037037</v>
      </c>
      <c r="R51" s="256">
        <v>105.43648148</v>
      </c>
      <c r="S51" s="256">
        <v>105.62970369999999</v>
      </c>
      <c r="T51" s="256">
        <v>105.78781481</v>
      </c>
      <c r="U51" s="256">
        <v>105.8362963</v>
      </c>
      <c r="V51" s="256">
        <v>105.98007407</v>
      </c>
      <c r="W51" s="256">
        <v>106.14462963</v>
      </c>
      <c r="X51" s="256">
        <v>106.36640740999999</v>
      </c>
      <c r="Y51" s="256">
        <v>106.54518519</v>
      </c>
      <c r="Z51" s="256">
        <v>106.71740741000001</v>
      </c>
      <c r="AA51" s="256">
        <v>106.89551852</v>
      </c>
      <c r="AB51" s="256">
        <v>107.0452963</v>
      </c>
      <c r="AC51" s="256">
        <v>107.17918519</v>
      </c>
      <c r="AD51" s="256">
        <v>107.23392593</v>
      </c>
      <c r="AE51" s="256">
        <v>107.38348148</v>
      </c>
      <c r="AF51" s="256">
        <v>107.56459259</v>
      </c>
      <c r="AG51" s="256">
        <v>107.81266667</v>
      </c>
      <c r="AH51" s="256">
        <v>108.03033333</v>
      </c>
      <c r="AI51" s="256">
        <v>108.253</v>
      </c>
      <c r="AJ51" s="256">
        <v>108.49577778</v>
      </c>
      <c r="AK51" s="256">
        <v>108.71711111</v>
      </c>
      <c r="AL51" s="256">
        <v>108.93211110999999</v>
      </c>
      <c r="AM51" s="256">
        <v>109.09648147999999</v>
      </c>
      <c r="AN51" s="256">
        <v>109.33203704</v>
      </c>
      <c r="AO51" s="256">
        <v>109.59448148</v>
      </c>
      <c r="AP51" s="256">
        <v>109.96588889</v>
      </c>
      <c r="AQ51" s="256">
        <v>110.22055555999999</v>
      </c>
      <c r="AR51" s="256">
        <v>110.44055556000001</v>
      </c>
      <c r="AS51" s="256">
        <v>110.59581480999999</v>
      </c>
      <c r="AT51" s="256">
        <v>110.76903704</v>
      </c>
      <c r="AU51" s="256">
        <v>110.93014814999999</v>
      </c>
      <c r="AV51" s="256">
        <v>111.08596296</v>
      </c>
      <c r="AW51" s="256">
        <v>111.21774074</v>
      </c>
      <c r="AX51" s="256">
        <v>111.3322963</v>
      </c>
      <c r="AY51" s="256">
        <v>111.35081481</v>
      </c>
      <c r="AZ51" s="256">
        <v>111.49003704</v>
      </c>
      <c r="BA51" s="256">
        <v>111.67114814999999</v>
      </c>
      <c r="BB51" s="256">
        <v>111.89414815000001</v>
      </c>
      <c r="BC51" s="256">
        <v>112.15903704</v>
      </c>
      <c r="BD51" s="256">
        <v>112.46581481</v>
      </c>
      <c r="BE51" s="256">
        <v>112.57714815</v>
      </c>
      <c r="BF51" s="256">
        <v>112.79103704000001</v>
      </c>
      <c r="BG51" s="256">
        <v>113.01201481</v>
      </c>
      <c r="BH51" s="256">
        <v>113.24175556</v>
      </c>
      <c r="BI51" s="342">
        <v>113.4757</v>
      </c>
      <c r="BJ51" s="342">
        <v>113.7154</v>
      </c>
      <c r="BK51" s="342">
        <v>113.9688</v>
      </c>
      <c r="BL51" s="342">
        <v>114.21429999999999</v>
      </c>
      <c r="BM51" s="342">
        <v>114.4598</v>
      </c>
      <c r="BN51" s="342">
        <v>114.70869999999999</v>
      </c>
      <c r="BO51" s="342">
        <v>114.9513</v>
      </c>
      <c r="BP51" s="342">
        <v>115.19110000000001</v>
      </c>
      <c r="BQ51" s="342">
        <v>115.41679999999999</v>
      </c>
      <c r="BR51" s="342">
        <v>115.6596</v>
      </c>
      <c r="BS51" s="342">
        <v>115.9081</v>
      </c>
      <c r="BT51" s="342">
        <v>116.1724</v>
      </c>
      <c r="BU51" s="342">
        <v>116.42489999999999</v>
      </c>
      <c r="BV51" s="342">
        <v>116.6755</v>
      </c>
    </row>
    <row r="52" spans="1:74" ht="11.1" customHeight="1" x14ac:dyDescent="0.2">
      <c r="A52" s="134"/>
      <c r="B52" s="139" t="s">
        <v>518</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218"/>
      <c r="BI52" s="328"/>
      <c r="BJ52" s="328"/>
      <c r="BK52" s="328"/>
      <c r="BL52" s="328"/>
      <c r="BM52" s="328"/>
      <c r="BN52" s="328"/>
      <c r="BO52" s="328"/>
      <c r="BP52" s="328"/>
      <c r="BQ52" s="328"/>
      <c r="BR52" s="328"/>
      <c r="BS52" s="328"/>
      <c r="BT52" s="328"/>
      <c r="BU52" s="328"/>
      <c r="BV52" s="328"/>
    </row>
    <row r="53" spans="1:74" ht="11.1" customHeight="1" x14ac:dyDescent="0.2">
      <c r="A53" s="134"/>
      <c r="B53" s="144" t="s">
        <v>602</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218"/>
      <c r="BG54" s="218"/>
      <c r="BH54" s="218"/>
      <c r="BI54" s="328"/>
      <c r="BJ54" s="328"/>
      <c r="BK54" s="328"/>
      <c r="BL54" s="328"/>
      <c r="BM54" s="328"/>
      <c r="BN54" s="328"/>
      <c r="BO54" s="328"/>
      <c r="BP54" s="328"/>
      <c r="BQ54" s="328"/>
      <c r="BR54" s="328"/>
      <c r="BS54" s="328"/>
      <c r="BT54" s="328"/>
      <c r="BU54" s="328"/>
      <c r="BV54" s="328"/>
    </row>
    <row r="55" spans="1:74" ht="11.1" customHeight="1" x14ac:dyDescent="0.2">
      <c r="A55" s="146" t="s">
        <v>603</v>
      </c>
      <c r="B55" s="208" t="s">
        <v>477</v>
      </c>
      <c r="C55" s="238">
        <v>7532.1935483999996</v>
      </c>
      <c r="D55" s="238">
        <v>7757.8571429000003</v>
      </c>
      <c r="E55" s="238">
        <v>8323.1290322999994</v>
      </c>
      <c r="F55" s="238">
        <v>8760.5666667000005</v>
      </c>
      <c r="G55" s="238">
        <v>8736.7419355000002</v>
      </c>
      <c r="H55" s="238">
        <v>9019.1333333000002</v>
      </c>
      <c r="I55" s="238">
        <v>8979.7419355000002</v>
      </c>
      <c r="J55" s="238">
        <v>8780.9354839000007</v>
      </c>
      <c r="K55" s="238">
        <v>8503</v>
      </c>
      <c r="L55" s="238">
        <v>8660.2903225999999</v>
      </c>
      <c r="M55" s="238">
        <v>8294.7666666999994</v>
      </c>
      <c r="N55" s="238">
        <v>8368.5161289999996</v>
      </c>
      <c r="O55" s="238">
        <v>7731.5806451999997</v>
      </c>
      <c r="P55" s="238">
        <v>7690.0344827999998</v>
      </c>
      <c r="Q55" s="238">
        <v>8553.1290322999994</v>
      </c>
      <c r="R55" s="238">
        <v>8988.4333332999995</v>
      </c>
      <c r="S55" s="238">
        <v>8966.8387096999995</v>
      </c>
      <c r="T55" s="238">
        <v>9233.0333332999999</v>
      </c>
      <c r="U55" s="238">
        <v>9198.7096774000001</v>
      </c>
      <c r="V55" s="238">
        <v>9006.8709677000006</v>
      </c>
      <c r="W55" s="238">
        <v>8734.6333333000002</v>
      </c>
      <c r="X55" s="238">
        <v>8890.6451613000008</v>
      </c>
      <c r="Y55" s="238">
        <v>8505.1333333000002</v>
      </c>
      <c r="Z55" s="238">
        <v>8541.2258065000005</v>
      </c>
      <c r="AA55" s="238">
        <v>7825.8064516000004</v>
      </c>
      <c r="AB55" s="238">
        <v>8058.7142856999999</v>
      </c>
      <c r="AC55" s="238">
        <v>8656.2258065000005</v>
      </c>
      <c r="AD55" s="238">
        <v>9095.4666667000001</v>
      </c>
      <c r="AE55" s="238">
        <v>9073.0322581</v>
      </c>
      <c r="AF55" s="238">
        <v>9343</v>
      </c>
      <c r="AG55" s="238">
        <v>9308.5806451999997</v>
      </c>
      <c r="AH55" s="238">
        <v>9114.7741934999995</v>
      </c>
      <c r="AI55" s="238">
        <v>8840.4</v>
      </c>
      <c r="AJ55" s="238">
        <v>8996.3870967999992</v>
      </c>
      <c r="AK55" s="238">
        <v>8605.2999999999993</v>
      </c>
      <c r="AL55" s="238">
        <v>8643.8064515999995</v>
      </c>
      <c r="AM55" s="238">
        <v>7854.2903225999999</v>
      </c>
      <c r="AN55" s="238">
        <v>8040.9285713999998</v>
      </c>
      <c r="AO55" s="238">
        <v>8684.8064515999995</v>
      </c>
      <c r="AP55" s="238">
        <v>9081.4666667000001</v>
      </c>
      <c r="AQ55" s="238">
        <v>9142.4838710000004</v>
      </c>
      <c r="AR55" s="238">
        <v>9352.7666666999994</v>
      </c>
      <c r="AS55" s="238">
        <v>9335.1612903000005</v>
      </c>
      <c r="AT55" s="238">
        <v>9225.1290322999994</v>
      </c>
      <c r="AU55" s="238">
        <v>8772.5</v>
      </c>
      <c r="AV55" s="238">
        <v>9104.1935484000005</v>
      </c>
      <c r="AW55" s="238">
        <v>8619.1333333000002</v>
      </c>
      <c r="AX55" s="238">
        <v>8700.1935484000005</v>
      </c>
      <c r="AY55" s="238">
        <v>7972.5483870999997</v>
      </c>
      <c r="AZ55" s="238">
        <v>8004.8928570999997</v>
      </c>
      <c r="BA55" s="238">
        <v>8715.3870967999992</v>
      </c>
      <c r="BB55" s="238">
        <v>9304.9333332999995</v>
      </c>
      <c r="BC55" s="238">
        <v>9238.5483870999997</v>
      </c>
      <c r="BD55" s="238">
        <v>9323</v>
      </c>
      <c r="BE55" s="238">
        <v>9494.7096774000001</v>
      </c>
      <c r="BF55" s="238">
        <v>9294.0645160999993</v>
      </c>
      <c r="BG55" s="238">
        <v>8932.6139999999996</v>
      </c>
      <c r="BH55" s="238">
        <v>9117.3829999999998</v>
      </c>
      <c r="BI55" s="329">
        <v>8758.8320000000003</v>
      </c>
      <c r="BJ55" s="329">
        <v>8824.4</v>
      </c>
      <c r="BK55" s="329">
        <v>8079.4459999999999</v>
      </c>
      <c r="BL55" s="329">
        <v>8194.5689999999995</v>
      </c>
      <c r="BM55" s="329">
        <v>8828.8580000000002</v>
      </c>
      <c r="BN55" s="329">
        <v>9307.2800000000007</v>
      </c>
      <c r="BO55" s="329">
        <v>9333.1579999999994</v>
      </c>
      <c r="BP55" s="329">
        <v>9509.6</v>
      </c>
      <c r="BQ55" s="329">
        <v>9548.9429999999993</v>
      </c>
      <c r="BR55" s="329">
        <v>9375.3320000000003</v>
      </c>
      <c r="BS55" s="329">
        <v>9036.6579999999994</v>
      </c>
      <c r="BT55" s="329">
        <v>9250.01</v>
      </c>
      <c r="BU55" s="329">
        <v>8841.4959999999992</v>
      </c>
      <c r="BV55" s="329">
        <v>8914.2690000000002</v>
      </c>
    </row>
    <row r="56" spans="1:74" ht="11.1" customHeight="1" x14ac:dyDescent="0.2">
      <c r="A56" s="134"/>
      <c r="B56" s="139" t="s">
        <v>604</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218"/>
      <c r="BG56" s="218"/>
      <c r="BH56" s="218"/>
      <c r="BI56" s="328"/>
      <c r="BJ56" s="328"/>
      <c r="BK56" s="328"/>
      <c r="BL56" s="328"/>
      <c r="BM56" s="328"/>
      <c r="BN56" s="328"/>
      <c r="BO56" s="328"/>
      <c r="BP56" s="328"/>
      <c r="BQ56" s="328"/>
      <c r="BR56" s="328"/>
      <c r="BS56" s="328"/>
      <c r="BT56" s="328"/>
      <c r="BU56" s="328"/>
      <c r="BV56" s="328"/>
    </row>
    <row r="57" spans="1:74" ht="11.1" customHeight="1" x14ac:dyDescent="0.2">
      <c r="A57" s="140" t="s">
        <v>605</v>
      </c>
      <c r="B57" s="208" t="s">
        <v>823</v>
      </c>
      <c r="C57" s="238">
        <v>501.89555418999998</v>
      </c>
      <c r="D57" s="238">
        <v>508.12199457000003</v>
      </c>
      <c r="E57" s="238">
        <v>546.27879760999997</v>
      </c>
      <c r="F57" s="238">
        <v>560.27968280000005</v>
      </c>
      <c r="G57" s="238">
        <v>570.51977861</v>
      </c>
      <c r="H57" s="238">
        <v>598.51446033000002</v>
      </c>
      <c r="I57" s="238">
        <v>602.41832448000002</v>
      </c>
      <c r="J57" s="238">
        <v>594.15307399999995</v>
      </c>
      <c r="K57" s="238">
        <v>562.41350742999998</v>
      </c>
      <c r="L57" s="238">
        <v>556.83215177</v>
      </c>
      <c r="M57" s="238">
        <v>555.64856142999997</v>
      </c>
      <c r="N57" s="238">
        <v>579.61085245000004</v>
      </c>
      <c r="O57" s="238">
        <v>530.59816903000001</v>
      </c>
      <c r="P57" s="238">
        <v>534.37558514</v>
      </c>
      <c r="Q57" s="238">
        <v>585.64439700000003</v>
      </c>
      <c r="R57" s="238">
        <v>598.00254086999996</v>
      </c>
      <c r="S57" s="238">
        <v>591.56587777000004</v>
      </c>
      <c r="T57" s="238">
        <v>628.28403836999996</v>
      </c>
      <c r="U57" s="238">
        <v>629.03124400000002</v>
      </c>
      <c r="V57" s="238">
        <v>624.87888586999998</v>
      </c>
      <c r="W57" s="238">
        <v>577.22592463000001</v>
      </c>
      <c r="X57" s="238">
        <v>585.84686457999999</v>
      </c>
      <c r="Y57" s="238">
        <v>580.59948967000003</v>
      </c>
      <c r="Z57" s="238">
        <v>610.67033751999998</v>
      </c>
      <c r="AA57" s="238">
        <v>550.05060432000005</v>
      </c>
      <c r="AB57" s="238">
        <v>544.19978438999999</v>
      </c>
      <c r="AC57" s="238">
        <v>604.11275909999995</v>
      </c>
      <c r="AD57" s="238">
        <v>608.65627386999995</v>
      </c>
      <c r="AE57" s="238">
        <v>604.74247448000006</v>
      </c>
      <c r="AF57" s="238">
        <v>644.91114357000004</v>
      </c>
      <c r="AG57" s="238">
        <v>670.07142886999998</v>
      </c>
      <c r="AH57" s="238">
        <v>680.66809919000002</v>
      </c>
      <c r="AI57" s="238">
        <v>631.20073136999997</v>
      </c>
      <c r="AJ57" s="238">
        <v>612.91744529000005</v>
      </c>
      <c r="AK57" s="238">
        <v>638.94965907000005</v>
      </c>
      <c r="AL57" s="238">
        <v>641.04661668000006</v>
      </c>
      <c r="AM57" s="238">
        <v>582.11603709999997</v>
      </c>
      <c r="AN57" s="238">
        <v>602.28317554</v>
      </c>
      <c r="AO57" s="238">
        <v>623.31326096999999</v>
      </c>
      <c r="AP57" s="238">
        <v>630.81710120000002</v>
      </c>
      <c r="AQ57" s="238">
        <v>666.70325661000004</v>
      </c>
      <c r="AR57" s="238">
        <v>694.44226222999998</v>
      </c>
      <c r="AS57" s="238">
        <v>692.10183689999997</v>
      </c>
      <c r="AT57" s="238">
        <v>665.63464032000002</v>
      </c>
      <c r="AU57" s="238">
        <v>640.97481983</v>
      </c>
      <c r="AV57" s="238">
        <v>676.68536758000005</v>
      </c>
      <c r="AW57" s="238">
        <v>634.14949533000004</v>
      </c>
      <c r="AX57" s="238">
        <v>670.80145674000005</v>
      </c>
      <c r="AY57" s="238">
        <v>634.16453809999996</v>
      </c>
      <c r="AZ57" s="238">
        <v>616.29350713999997</v>
      </c>
      <c r="BA57" s="238">
        <v>674.55900328999996</v>
      </c>
      <c r="BB57" s="238">
        <v>652.32814010000004</v>
      </c>
      <c r="BC57" s="238">
        <v>692.52737371000001</v>
      </c>
      <c r="BD57" s="238">
        <v>709.15458182999998</v>
      </c>
      <c r="BE57" s="238">
        <v>704.16579999999999</v>
      </c>
      <c r="BF57" s="238">
        <v>691.04070000000002</v>
      </c>
      <c r="BG57" s="238">
        <v>654.7835</v>
      </c>
      <c r="BH57" s="238">
        <v>655.76179999999999</v>
      </c>
      <c r="BI57" s="329">
        <v>650.44060000000002</v>
      </c>
      <c r="BJ57" s="329">
        <v>669.4402</v>
      </c>
      <c r="BK57" s="329">
        <v>628.06619999999998</v>
      </c>
      <c r="BL57" s="329">
        <v>625.98779999999999</v>
      </c>
      <c r="BM57" s="329">
        <v>661.31960000000004</v>
      </c>
      <c r="BN57" s="329">
        <v>662.23080000000004</v>
      </c>
      <c r="BO57" s="329">
        <v>660.99710000000005</v>
      </c>
      <c r="BP57" s="329">
        <v>693.52970000000005</v>
      </c>
      <c r="BQ57" s="329">
        <v>699.06510000000003</v>
      </c>
      <c r="BR57" s="329">
        <v>689.90340000000003</v>
      </c>
      <c r="BS57" s="329">
        <v>654.97299999999996</v>
      </c>
      <c r="BT57" s="329">
        <v>656.27179999999998</v>
      </c>
      <c r="BU57" s="329">
        <v>650.96759999999995</v>
      </c>
      <c r="BV57" s="329">
        <v>669.95240000000001</v>
      </c>
    </row>
    <row r="58" spans="1:74" ht="11.1" customHeight="1" x14ac:dyDescent="0.2">
      <c r="A58" s="134"/>
      <c r="B58" s="139" t="s">
        <v>606</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240"/>
      <c r="BG58" s="240"/>
      <c r="BH58" s="240"/>
      <c r="BI58" s="350"/>
      <c r="BJ58" s="350"/>
      <c r="BK58" s="350"/>
      <c r="BL58" s="350"/>
      <c r="BM58" s="350"/>
      <c r="BN58" s="350"/>
      <c r="BO58" s="350"/>
      <c r="BP58" s="350"/>
      <c r="BQ58" s="350"/>
      <c r="BR58" s="350"/>
      <c r="BS58" s="350"/>
      <c r="BT58" s="350"/>
      <c r="BU58" s="350"/>
      <c r="BV58" s="350"/>
    </row>
    <row r="59" spans="1:74" ht="11.1" customHeight="1" x14ac:dyDescent="0.2">
      <c r="A59" s="140" t="s">
        <v>607</v>
      </c>
      <c r="B59" s="208" t="s">
        <v>824</v>
      </c>
      <c r="C59" s="238">
        <v>305.72955576999999</v>
      </c>
      <c r="D59" s="238">
        <v>312.55873007000002</v>
      </c>
      <c r="E59" s="238">
        <v>345.99424902999999</v>
      </c>
      <c r="F59" s="238">
        <v>345.19639910000001</v>
      </c>
      <c r="G59" s="238">
        <v>348.09641058</v>
      </c>
      <c r="H59" s="238">
        <v>375.04102569999998</v>
      </c>
      <c r="I59" s="238">
        <v>382.90456897000001</v>
      </c>
      <c r="J59" s="238">
        <v>368.30962219000003</v>
      </c>
      <c r="K59" s="238">
        <v>341.55410612999998</v>
      </c>
      <c r="L59" s="238">
        <v>348.81870719</v>
      </c>
      <c r="M59" s="238">
        <v>336.62670077000001</v>
      </c>
      <c r="N59" s="238">
        <v>347.55871947999998</v>
      </c>
      <c r="O59" s="238">
        <v>314.43157406</v>
      </c>
      <c r="P59" s="238">
        <v>310.64432127999999</v>
      </c>
      <c r="Q59" s="238">
        <v>353.09685035000001</v>
      </c>
      <c r="R59" s="238">
        <v>351.59398802999999</v>
      </c>
      <c r="S59" s="238">
        <v>356.66105034999998</v>
      </c>
      <c r="T59" s="238">
        <v>390.56535657000001</v>
      </c>
      <c r="U59" s="238">
        <v>390.88783848000003</v>
      </c>
      <c r="V59" s="238">
        <v>377.87142815999999</v>
      </c>
      <c r="W59" s="238">
        <v>355.75970187000001</v>
      </c>
      <c r="X59" s="238">
        <v>357.64645196999999</v>
      </c>
      <c r="Y59" s="238">
        <v>353.52267737</v>
      </c>
      <c r="Z59" s="238">
        <v>359.64361535</v>
      </c>
      <c r="AA59" s="238">
        <v>328.41003358</v>
      </c>
      <c r="AB59" s="238">
        <v>327.75028386000002</v>
      </c>
      <c r="AC59" s="238">
        <v>373.13458684</v>
      </c>
      <c r="AD59" s="238">
        <v>374.78471457000001</v>
      </c>
      <c r="AE59" s="238">
        <v>380.31010386999998</v>
      </c>
      <c r="AF59" s="238">
        <v>415.18907799999999</v>
      </c>
      <c r="AG59" s="238">
        <v>416.62993968000001</v>
      </c>
      <c r="AH59" s="238">
        <v>407.48685110000002</v>
      </c>
      <c r="AI59" s="238">
        <v>367.4588521</v>
      </c>
      <c r="AJ59" s="238">
        <v>382.00988396999998</v>
      </c>
      <c r="AK59" s="238">
        <v>381.93076237000002</v>
      </c>
      <c r="AL59" s="238">
        <v>381.08100000000002</v>
      </c>
      <c r="AM59" s="238">
        <v>347.76202905999997</v>
      </c>
      <c r="AN59" s="238">
        <v>355.43747946000002</v>
      </c>
      <c r="AO59" s="238">
        <v>398.75601957999999</v>
      </c>
      <c r="AP59" s="238">
        <v>395.06800533000001</v>
      </c>
      <c r="AQ59" s="238">
        <v>406.66937603000002</v>
      </c>
      <c r="AR59" s="238">
        <v>439.7450432</v>
      </c>
      <c r="AS59" s="238">
        <v>438.38909183999999</v>
      </c>
      <c r="AT59" s="238">
        <v>425.72941845000003</v>
      </c>
      <c r="AU59" s="238">
        <v>388.2077061</v>
      </c>
      <c r="AV59" s="238">
        <v>401.11245100000002</v>
      </c>
      <c r="AW59" s="238">
        <v>389.57873262999999</v>
      </c>
      <c r="AX59" s="238">
        <v>391.86633029000001</v>
      </c>
      <c r="AY59" s="238">
        <v>362.39302871000001</v>
      </c>
      <c r="AZ59" s="238">
        <v>361.71620293000001</v>
      </c>
      <c r="BA59" s="238">
        <v>413.85100125999998</v>
      </c>
      <c r="BB59" s="238">
        <v>409.53698177000001</v>
      </c>
      <c r="BC59" s="238">
        <v>420.69707984000001</v>
      </c>
      <c r="BD59" s="238">
        <v>447.39670159999997</v>
      </c>
      <c r="BE59" s="238">
        <v>451.5027</v>
      </c>
      <c r="BF59" s="238">
        <v>440.76240000000001</v>
      </c>
      <c r="BG59" s="238">
        <v>412.12020000000001</v>
      </c>
      <c r="BH59" s="238">
        <v>418.1891</v>
      </c>
      <c r="BI59" s="329">
        <v>410.78859999999997</v>
      </c>
      <c r="BJ59" s="329">
        <v>419.21620000000001</v>
      </c>
      <c r="BK59" s="329">
        <v>384.3082</v>
      </c>
      <c r="BL59" s="329">
        <v>383.89710000000002</v>
      </c>
      <c r="BM59" s="329">
        <v>422.10849999999999</v>
      </c>
      <c r="BN59" s="329">
        <v>418.62670000000003</v>
      </c>
      <c r="BO59" s="329">
        <v>424.26089999999999</v>
      </c>
      <c r="BP59" s="329">
        <v>453.25099999999998</v>
      </c>
      <c r="BQ59" s="329">
        <v>455.75790000000001</v>
      </c>
      <c r="BR59" s="329">
        <v>444.1035</v>
      </c>
      <c r="BS59" s="329">
        <v>414.81259999999997</v>
      </c>
      <c r="BT59" s="329">
        <v>420.42020000000002</v>
      </c>
      <c r="BU59" s="329">
        <v>412.74130000000002</v>
      </c>
      <c r="BV59" s="329">
        <v>421.0249</v>
      </c>
    </row>
    <row r="60" spans="1:74" ht="11.1" customHeight="1" x14ac:dyDescent="0.2">
      <c r="A60" s="134"/>
      <c r="B60" s="139" t="s">
        <v>608</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328"/>
      <c r="BJ60" s="328"/>
      <c r="BK60" s="328"/>
      <c r="BL60" s="328"/>
      <c r="BM60" s="328"/>
      <c r="BN60" s="328"/>
      <c r="BO60" s="328"/>
      <c r="BP60" s="328"/>
      <c r="BQ60" s="328"/>
      <c r="BR60" s="328"/>
      <c r="BS60" s="328"/>
      <c r="BT60" s="328"/>
      <c r="BU60" s="328"/>
      <c r="BV60" s="328"/>
    </row>
    <row r="61" spans="1:74" ht="11.1" customHeight="1" x14ac:dyDescent="0.2">
      <c r="A61" s="140" t="s">
        <v>609</v>
      </c>
      <c r="B61" s="208" t="s">
        <v>478</v>
      </c>
      <c r="C61" s="256">
        <v>283.15199999999999</v>
      </c>
      <c r="D61" s="256">
        <v>288.62599999999998</v>
      </c>
      <c r="E61" s="256">
        <v>287.36200000000002</v>
      </c>
      <c r="F61" s="256">
        <v>294.60300000000001</v>
      </c>
      <c r="G61" s="256">
        <v>319.40100000000001</v>
      </c>
      <c r="H61" s="256">
        <v>324.95299999999997</v>
      </c>
      <c r="I61" s="256">
        <v>297.32400000000001</v>
      </c>
      <c r="J61" s="256">
        <v>277.76799999999997</v>
      </c>
      <c r="K61" s="256">
        <v>274.89699999999999</v>
      </c>
      <c r="L61" s="256">
        <v>285.83699999999999</v>
      </c>
      <c r="M61" s="256">
        <v>294.14299999999997</v>
      </c>
      <c r="N61" s="256">
        <v>278.65800000000002</v>
      </c>
      <c r="O61" s="256">
        <v>278.334</v>
      </c>
      <c r="P61" s="256">
        <v>283.52</v>
      </c>
      <c r="Q61" s="256">
        <v>283.584</v>
      </c>
      <c r="R61" s="256">
        <v>295.90899999999999</v>
      </c>
      <c r="S61" s="256">
        <v>309.54000000000002</v>
      </c>
      <c r="T61" s="256">
        <v>309.67899999999997</v>
      </c>
      <c r="U61" s="256">
        <v>283.50099999999998</v>
      </c>
      <c r="V61" s="256">
        <v>268.04000000000002</v>
      </c>
      <c r="W61" s="256">
        <v>267.45699999999999</v>
      </c>
      <c r="X61" s="256">
        <v>270.92200000000003</v>
      </c>
      <c r="Y61" s="256">
        <v>274.76100000000002</v>
      </c>
      <c r="Z61" s="256">
        <v>265.43599999999998</v>
      </c>
      <c r="AA61" s="256">
        <v>269.24099999999999</v>
      </c>
      <c r="AB61" s="256">
        <v>280.517</v>
      </c>
      <c r="AC61" s="256">
        <v>283.58300000000003</v>
      </c>
      <c r="AD61" s="256">
        <v>294.03399999999999</v>
      </c>
      <c r="AE61" s="256">
        <v>300.60899999999998</v>
      </c>
      <c r="AF61" s="256">
        <v>296.38400000000001</v>
      </c>
      <c r="AG61" s="256">
        <v>276.30799999999999</v>
      </c>
      <c r="AH61" s="256">
        <v>259.35899999999998</v>
      </c>
      <c r="AI61" s="256">
        <v>259.14299999999997</v>
      </c>
      <c r="AJ61" s="256">
        <v>267.29700000000003</v>
      </c>
      <c r="AK61" s="256">
        <v>267.97000000000003</v>
      </c>
      <c r="AL61" s="256">
        <v>254.947</v>
      </c>
      <c r="AM61" s="256">
        <v>255.49600000000001</v>
      </c>
      <c r="AN61" s="256">
        <v>265.27199999999999</v>
      </c>
      <c r="AO61" s="256">
        <v>267.48200000000003</v>
      </c>
      <c r="AP61" s="256">
        <v>273.81700000000001</v>
      </c>
      <c r="AQ61" s="256">
        <v>280.80399999999997</v>
      </c>
      <c r="AR61" s="256">
        <v>278.93700000000001</v>
      </c>
      <c r="AS61" s="256">
        <v>264.99400000000003</v>
      </c>
      <c r="AT61" s="256">
        <v>255.87700000000001</v>
      </c>
      <c r="AU61" s="256">
        <v>258.19600000000003</v>
      </c>
      <c r="AV61" s="256">
        <v>265.93</v>
      </c>
      <c r="AW61" s="256">
        <v>263.80900000000003</v>
      </c>
      <c r="AX61" s="256">
        <v>248.29</v>
      </c>
      <c r="AY61" s="256">
        <v>248.43299999999999</v>
      </c>
      <c r="AZ61" s="256">
        <v>259.04899999999998</v>
      </c>
      <c r="BA61" s="256">
        <v>259.69799999999998</v>
      </c>
      <c r="BB61" s="256">
        <v>268.767</v>
      </c>
      <c r="BC61" s="256">
        <v>283.27499999999998</v>
      </c>
      <c r="BD61" s="256">
        <v>283.00099999999998</v>
      </c>
      <c r="BE61" s="256">
        <v>268.31400000000002</v>
      </c>
      <c r="BF61" s="256">
        <v>248.96960000000001</v>
      </c>
      <c r="BG61" s="256">
        <v>248.6754</v>
      </c>
      <c r="BH61" s="256">
        <v>256.36270000000002</v>
      </c>
      <c r="BI61" s="342">
        <v>259.60739999999998</v>
      </c>
      <c r="BJ61" s="342">
        <v>254.32470000000001</v>
      </c>
      <c r="BK61" s="342">
        <v>262.50310000000002</v>
      </c>
      <c r="BL61" s="342">
        <v>275.87079999999997</v>
      </c>
      <c r="BM61" s="342">
        <v>283.42720000000003</v>
      </c>
      <c r="BN61" s="342">
        <v>295.74349999999998</v>
      </c>
      <c r="BO61" s="342">
        <v>307.9402</v>
      </c>
      <c r="BP61" s="342">
        <v>306.88760000000002</v>
      </c>
      <c r="BQ61" s="342">
        <v>291.8691</v>
      </c>
      <c r="BR61" s="342">
        <v>271.49360000000001</v>
      </c>
      <c r="BS61" s="342">
        <v>271.4699</v>
      </c>
      <c r="BT61" s="342">
        <v>279.29640000000001</v>
      </c>
      <c r="BU61" s="342">
        <v>282.44900000000001</v>
      </c>
      <c r="BV61" s="342">
        <v>276.20069999999998</v>
      </c>
    </row>
    <row r="62" spans="1:74" ht="11.1" customHeight="1" x14ac:dyDescent="0.2">
      <c r="A62" s="134"/>
      <c r="B62" s="139" t="s">
        <v>610</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330"/>
      <c r="BJ62" s="330"/>
      <c r="BK62" s="330"/>
      <c r="BL62" s="330"/>
      <c r="BM62" s="330"/>
      <c r="BN62" s="330"/>
      <c r="BO62" s="330"/>
      <c r="BP62" s="330"/>
      <c r="BQ62" s="330"/>
      <c r="BR62" s="330"/>
      <c r="BS62" s="330"/>
      <c r="BT62" s="330"/>
      <c r="BU62" s="330"/>
      <c r="BV62" s="330"/>
    </row>
    <row r="63" spans="1:74" ht="11.1" customHeight="1" x14ac:dyDescent="0.2">
      <c r="A63" s="474" t="s">
        <v>611</v>
      </c>
      <c r="B63" s="475" t="s">
        <v>479</v>
      </c>
      <c r="C63" s="269">
        <v>0.26173732718999998</v>
      </c>
      <c r="D63" s="269">
        <v>0.2465</v>
      </c>
      <c r="E63" s="269">
        <v>0.23292626727999999</v>
      </c>
      <c r="F63" s="269">
        <v>0.23733809523999999</v>
      </c>
      <c r="G63" s="269">
        <v>0.24313364055</v>
      </c>
      <c r="H63" s="269">
        <v>0.24679047619</v>
      </c>
      <c r="I63" s="269">
        <v>0.24851152073999999</v>
      </c>
      <c r="J63" s="269">
        <v>0.24896313364</v>
      </c>
      <c r="K63" s="269">
        <v>0.24551428571</v>
      </c>
      <c r="L63" s="269">
        <v>0.23961751151999999</v>
      </c>
      <c r="M63" s="269">
        <v>0.22372380952000001</v>
      </c>
      <c r="N63" s="269">
        <v>0.21460829493</v>
      </c>
      <c r="O63" s="269">
        <v>0.23306912442</v>
      </c>
      <c r="P63" s="269">
        <v>0.2419408867</v>
      </c>
      <c r="Q63" s="269">
        <v>0.23995391704999999</v>
      </c>
      <c r="R63" s="269">
        <v>0.24051428571</v>
      </c>
      <c r="S63" s="269">
        <v>0.25033179723999999</v>
      </c>
      <c r="T63" s="269">
        <v>0.25108095238</v>
      </c>
      <c r="U63" s="269">
        <v>0.24453917050999999</v>
      </c>
      <c r="V63" s="269">
        <v>0.23815668203000001</v>
      </c>
      <c r="W63" s="269">
        <v>0.23178571429</v>
      </c>
      <c r="X63" s="269">
        <v>0.22693087558</v>
      </c>
      <c r="Y63" s="269">
        <v>0.22875238095</v>
      </c>
      <c r="Z63" s="269">
        <v>0.23537788018</v>
      </c>
      <c r="AA63" s="269">
        <v>0.24443317972</v>
      </c>
      <c r="AB63" s="269">
        <v>0.25045918366999997</v>
      </c>
      <c r="AC63" s="269">
        <v>0.249</v>
      </c>
      <c r="AD63" s="269">
        <v>0.2465952381</v>
      </c>
      <c r="AE63" s="269">
        <v>0.24871889401</v>
      </c>
      <c r="AF63" s="269">
        <v>0.24690952381</v>
      </c>
      <c r="AG63" s="269">
        <v>0.25118433179999999</v>
      </c>
      <c r="AH63" s="269">
        <v>0.2512718894</v>
      </c>
      <c r="AI63" s="269">
        <v>0.24677142857000001</v>
      </c>
      <c r="AJ63" s="269">
        <v>0.24806451613</v>
      </c>
      <c r="AK63" s="269">
        <v>0.24651904761999999</v>
      </c>
      <c r="AL63" s="269">
        <v>0.24038709677</v>
      </c>
      <c r="AM63" s="269">
        <v>0.24292626728</v>
      </c>
      <c r="AN63" s="269">
        <v>0.25241836735000001</v>
      </c>
      <c r="AO63" s="269">
        <v>0.25819354839000003</v>
      </c>
      <c r="AP63" s="269">
        <v>0.25464285714000001</v>
      </c>
      <c r="AQ63" s="269">
        <v>0.25275115206999998</v>
      </c>
      <c r="AR63" s="269">
        <v>0.25158095238</v>
      </c>
      <c r="AS63" s="269">
        <v>0.25836866358999999</v>
      </c>
      <c r="AT63" s="269">
        <v>0.26530414746999997</v>
      </c>
      <c r="AU63" s="269">
        <v>0.26638571429000002</v>
      </c>
      <c r="AV63" s="269">
        <v>0.26890322580999998</v>
      </c>
      <c r="AW63" s="269">
        <v>0.27294285713999999</v>
      </c>
      <c r="AX63" s="269">
        <v>0.26907373272000001</v>
      </c>
      <c r="AY63" s="269">
        <v>0.27165898618000001</v>
      </c>
      <c r="AZ63" s="269">
        <v>0.27174999999999999</v>
      </c>
      <c r="BA63" s="269">
        <v>0.27561290322999998</v>
      </c>
      <c r="BB63" s="269">
        <v>0.27287619048</v>
      </c>
      <c r="BC63" s="269">
        <v>0.27204147465</v>
      </c>
      <c r="BD63" s="269">
        <v>0.26721658986000002</v>
      </c>
      <c r="BE63" s="269">
        <v>0.26660952381000003</v>
      </c>
      <c r="BF63" s="269">
        <v>0.26590322580999998</v>
      </c>
      <c r="BG63" s="269">
        <v>0.25984761904999998</v>
      </c>
      <c r="BH63" s="269">
        <v>0.26217582418000002</v>
      </c>
      <c r="BI63" s="361">
        <v>0.25607429999999998</v>
      </c>
      <c r="BJ63" s="361">
        <v>0.2649494</v>
      </c>
      <c r="BK63" s="361">
        <v>0.2526873</v>
      </c>
      <c r="BL63" s="361">
        <v>0.26504230000000001</v>
      </c>
      <c r="BM63" s="361">
        <v>0.268785</v>
      </c>
      <c r="BN63" s="361">
        <v>0.26233669999999998</v>
      </c>
      <c r="BO63" s="361">
        <v>0.26252310000000001</v>
      </c>
      <c r="BP63" s="361">
        <v>0.26061899999999999</v>
      </c>
      <c r="BQ63" s="361">
        <v>0.25434859999999998</v>
      </c>
      <c r="BR63" s="361">
        <v>0.2520194</v>
      </c>
      <c r="BS63" s="361">
        <v>0.248306</v>
      </c>
      <c r="BT63" s="361">
        <v>0.24852109999999999</v>
      </c>
      <c r="BU63" s="361">
        <v>0.24798980000000001</v>
      </c>
      <c r="BV63" s="361">
        <v>0.26007360000000002</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269"/>
      <c r="BF64" s="269"/>
      <c r="BG64" s="269"/>
      <c r="BH64" s="269"/>
      <c r="BI64" s="361"/>
      <c r="BJ64" s="361"/>
      <c r="BK64" s="361"/>
      <c r="BL64" s="361"/>
      <c r="BM64" s="361"/>
      <c r="BN64" s="361"/>
      <c r="BO64" s="361"/>
      <c r="BP64" s="361"/>
      <c r="BQ64" s="361"/>
      <c r="BR64" s="361"/>
      <c r="BS64" s="361"/>
      <c r="BT64" s="361"/>
      <c r="BU64" s="361"/>
      <c r="BV64" s="361"/>
    </row>
    <row r="65" spans="1:74" ht="11.1" customHeight="1" x14ac:dyDescent="0.2">
      <c r="A65" s="474"/>
      <c r="B65" s="136" t="s">
        <v>1163</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269"/>
      <c r="BE65" s="269"/>
      <c r="BF65" s="269"/>
      <c r="BG65" s="269"/>
      <c r="BH65" s="269"/>
      <c r="BI65" s="361"/>
      <c r="BJ65" s="361"/>
      <c r="BK65" s="361"/>
      <c r="BL65" s="361"/>
      <c r="BM65" s="361"/>
      <c r="BN65" s="361"/>
      <c r="BO65" s="361"/>
      <c r="BP65" s="361"/>
      <c r="BQ65" s="361"/>
      <c r="BR65" s="361"/>
      <c r="BS65" s="361"/>
      <c r="BT65" s="361"/>
      <c r="BU65" s="361"/>
      <c r="BV65" s="361"/>
    </row>
    <row r="66" spans="1:74" ht="11.1" customHeight="1" x14ac:dyDescent="0.2">
      <c r="A66" s="140" t="s">
        <v>796</v>
      </c>
      <c r="B66" s="208" t="s">
        <v>627</v>
      </c>
      <c r="C66" s="256">
        <v>193.17177509999999</v>
      </c>
      <c r="D66" s="256">
        <v>177.58923139999999</v>
      </c>
      <c r="E66" s="256">
        <v>195.51643329999999</v>
      </c>
      <c r="F66" s="256">
        <v>186.94054159999999</v>
      </c>
      <c r="G66" s="256">
        <v>192.83521020000001</v>
      </c>
      <c r="H66" s="256">
        <v>190.1765043</v>
      </c>
      <c r="I66" s="256">
        <v>199.46572130000001</v>
      </c>
      <c r="J66" s="256">
        <v>196.81529599999999</v>
      </c>
      <c r="K66" s="256">
        <v>185.6156556</v>
      </c>
      <c r="L66" s="256">
        <v>192.35739100000001</v>
      </c>
      <c r="M66" s="256">
        <v>183.36040560000001</v>
      </c>
      <c r="N66" s="256">
        <v>194.16950750000001</v>
      </c>
      <c r="O66" s="256">
        <v>189.97319089999999</v>
      </c>
      <c r="P66" s="256">
        <v>185.64497539999999</v>
      </c>
      <c r="Q66" s="256">
        <v>197.61943350000001</v>
      </c>
      <c r="R66" s="256">
        <v>187.68375929999999</v>
      </c>
      <c r="S66" s="256">
        <v>190.64505030000001</v>
      </c>
      <c r="T66" s="256">
        <v>189.95379220000001</v>
      </c>
      <c r="U66" s="256">
        <v>194.11055329999999</v>
      </c>
      <c r="V66" s="256">
        <v>201.3236382</v>
      </c>
      <c r="W66" s="256">
        <v>188.27593160000001</v>
      </c>
      <c r="X66" s="256">
        <v>194.33096520000001</v>
      </c>
      <c r="Y66" s="256">
        <v>190.5039003</v>
      </c>
      <c r="Z66" s="256">
        <v>200.50846150000001</v>
      </c>
      <c r="AA66" s="256">
        <v>193.21299730000001</v>
      </c>
      <c r="AB66" s="256">
        <v>172.1282937</v>
      </c>
      <c r="AC66" s="256">
        <v>199.24413480000001</v>
      </c>
      <c r="AD66" s="256">
        <v>187.9976815</v>
      </c>
      <c r="AE66" s="256">
        <v>199.08210890000001</v>
      </c>
      <c r="AF66" s="256">
        <v>195.39060420000001</v>
      </c>
      <c r="AG66" s="256">
        <v>197.87788449999999</v>
      </c>
      <c r="AH66" s="256">
        <v>200.8609088</v>
      </c>
      <c r="AI66" s="256">
        <v>189.18143739999999</v>
      </c>
      <c r="AJ66" s="256">
        <v>196.7191186</v>
      </c>
      <c r="AK66" s="256">
        <v>195.09859320000001</v>
      </c>
      <c r="AL66" s="256">
        <v>201.72786139999999</v>
      </c>
      <c r="AM66" s="256">
        <v>203.2553144</v>
      </c>
      <c r="AN66" s="256">
        <v>175.11280189999999</v>
      </c>
      <c r="AO66" s="256">
        <v>204.62694920000001</v>
      </c>
      <c r="AP66" s="256">
        <v>192.51227259999999</v>
      </c>
      <c r="AQ66" s="256">
        <v>199.94529560000001</v>
      </c>
      <c r="AR66" s="256">
        <v>197.84331220000001</v>
      </c>
      <c r="AS66" s="256">
        <v>201.1866426</v>
      </c>
      <c r="AT66" s="256">
        <v>208.6678019</v>
      </c>
      <c r="AU66" s="256">
        <v>190.11358240000001</v>
      </c>
      <c r="AV66" s="256">
        <v>204.36360310000001</v>
      </c>
      <c r="AW66" s="256">
        <v>197.03640519999999</v>
      </c>
      <c r="AX66" s="256">
        <v>198.97144449999999</v>
      </c>
      <c r="AY66" s="256">
        <v>199.8837183</v>
      </c>
      <c r="AZ66" s="256">
        <v>176.09350190000001</v>
      </c>
      <c r="BA66" s="256">
        <v>198.85311469999999</v>
      </c>
      <c r="BB66" s="256">
        <v>190.40689560000001</v>
      </c>
      <c r="BC66" s="256">
        <v>199.5444598</v>
      </c>
      <c r="BD66" s="256">
        <v>196.87809619999999</v>
      </c>
      <c r="BE66" s="256">
        <v>201.54894999999999</v>
      </c>
      <c r="BF66" s="256">
        <v>206.30410000000001</v>
      </c>
      <c r="BG66" s="256">
        <v>191.9956</v>
      </c>
      <c r="BH66" s="256">
        <v>201.12970000000001</v>
      </c>
      <c r="BI66" s="342">
        <v>194.6183</v>
      </c>
      <c r="BJ66" s="342">
        <v>203.48310000000001</v>
      </c>
      <c r="BK66" s="342">
        <v>198.6172</v>
      </c>
      <c r="BL66" s="342">
        <v>182.23150000000001</v>
      </c>
      <c r="BM66" s="342">
        <v>197.20189999999999</v>
      </c>
      <c r="BN66" s="342">
        <v>189.20689999999999</v>
      </c>
      <c r="BO66" s="342">
        <v>197.4794</v>
      </c>
      <c r="BP66" s="342">
        <v>193.79519999999999</v>
      </c>
      <c r="BQ66" s="342">
        <v>201.1001</v>
      </c>
      <c r="BR66" s="342">
        <v>203.76759999999999</v>
      </c>
      <c r="BS66" s="342">
        <v>191.98179999999999</v>
      </c>
      <c r="BT66" s="342">
        <v>201.53899999999999</v>
      </c>
      <c r="BU66" s="342">
        <v>194.89949999999999</v>
      </c>
      <c r="BV66" s="342">
        <v>203.55549999999999</v>
      </c>
    </row>
    <row r="67" spans="1:74" ht="11.1" customHeight="1" x14ac:dyDescent="0.2">
      <c r="A67" s="140" t="s">
        <v>797</v>
      </c>
      <c r="B67" s="208" t="s">
        <v>628</v>
      </c>
      <c r="C67" s="256">
        <v>169.9309848</v>
      </c>
      <c r="D67" s="256">
        <v>159.60803229999999</v>
      </c>
      <c r="E67" s="256">
        <v>141.1945407</v>
      </c>
      <c r="F67" s="256">
        <v>109.1725496</v>
      </c>
      <c r="G67" s="256">
        <v>100.922847</v>
      </c>
      <c r="H67" s="256">
        <v>103.27624040000001</v>
      </c>
      <c r="I67" s="256">
        <v>112.4652487</v>
      </c>
      <c r="J67" s="256">
        <v>111.6285776</v>
      </c>
      <c r="K67" s="256">
        <v>103.3450035</v>
      </c>
      <c r="L67" s="256">
        <v>108.02086679999999</v>
      </c>
      <c r="M67" s="256">
        <v>122.41044119999999</v>
      </c>
      <c r="N67" s="256">
        <v>141.00863279999999</v>
      </c>
      <c r="O67" s="256">
        <v>168.7148449</v>
      </c>
      <c r="P67" s="256">
        <v>144.6272013</v>
      </c>
      <c r="Q67" s="256">
        <v>128.29112259999999</v>
      </c>
      <c r="R67" s="256">
        <v>113.3656302</v>
      </c>
      <c r="S67" s="256">
        <v>106.85008879999999</v>
      </c>
      <c r="T67" s="256">
        <v>108.7903522</v>
      </c>
      <c r="U67" s="256">
        <v>118.9458194</v>
      </c>
      <c r="V67" s="256">
        <v>120.12456659999999</v>
      </c>
      <c r="W67" s="256">
        <v>105.8631129</v>
      </c>
      <c r="X67" s="256">
        <v>104.6168021</v>
      </c>
      <c r="Y67" s="256">
        <v>117.49269990000001</v>
      </c>
      <c r="Z67" s="256">
        <v>156.29909180000001</v>
      </c>
      <c r="AA67" s="256">
        <v>158.6227136</v>
      </c>
      <c r="AB67" s="256">
        <v>127.2324168</v>
      </c>
      <c r="AC67" s="256">
        <v>137.1902949</v>
      </c>
      <c r="AD67" s="256">
        <v>104.7828567</v>
      </c>
      <c r="AE67" s="256">
        <v>102.5612102</v>
      </c>
      <c r="AF67" s="256">
        <v>103.5815805</v>
      </c>
      <c r="AG67" s="256">
        <v>116.24986730000001</v>
      </c>
      <c r="AH67" s="256">
        <v>113.6376607</v>
      </c>
      <c r="AI67" s="256">
        <v>104.15604980000001</v>
      </c>
      <c r="AJ67" s="256">
        <v>110.1247552</v>
      </c>
      <c r="AK67" s="256">
        <v>127.9418494</v>
      </c>
      <c r="AL67" s="256">
        <v>167.85353720000001</v>
      </c>
      <c r="AM67" s="256">
        <v>180.09215610000001</v>
      </c>
      <c r="AN67" s="256">
        <v>146.68990109999999</v>
      </c>
      <c r="AO67" s="256">
        <v>150.6088421</v>
      </c>
      <c r="AP67" s="256">
        <v>126.7013182</v>
      </c>
      <c r="AQ67" s="256">
        <v>110.7636188</v>
      </c>
      <c r="AR67" s="256">
        <v>110.9467939</v>
      </c>
      <c r="AS67" s="256">
        <v>127.1518762</v>
      </c>
      <c r="AT67" s="256">
        <v>125.1734946</v>
      </c>
      <c r="AU67" s="256">
        <v>116.83846339999999</v>
      </c>
      <c r="AV67" s="256">
        <v>123.3037473</v>
      </c>
      <c r="AW67" s="256">
        <v>145.90540759999999</v>
      </c>
      <c r="AX67" s="256">
        <v>160.7784174</v>
      </c>
      <c r="AY67" s="256">
        <v>183.94969710000001</v>
      </c>
      <c r="AZ67" s="256">
        <v>162.03238820000001</v>
      </c>
      <c r="BA67" s="256">
        <v>156.58667980000001</v>
      </c>
      <c r="BB67" s="256">
        <v>118.2337064</v>
      </c>
      <c r="BC67" s="256">
        <v>114.0716649</v>
      </c>
      <c r="BD67" s="256">
        <v>113.6286647</v>
      </c>
      <c r="BE67" s="256">
        <v>129.6986747</v>
      </c>
      <c r="BF67" s="256">
        <v>134.44579999999999</v>
      </c>
      <c r="BG67" s="256">
        <v>118.1951</v>
      </c>
      <c r="BH67" s="256">
        <v>133.38990000000001</v>
      </c>
      <c r="BI67" s="342">
        <v>147.1001</v>
      </c>
      <c r="BJ67" s="342">
        <v>170.40880000000001</v>
      </c>
      <c r="BK67" s="342">
        <v>185.9821</v>
      </c>
      <c r="BL67" s="342">
        <v>164.7116</v>
      </c>
      <c r="BM67" s="342">
        <v>153.94309999999999</v>
      </c>
      <c r="BN67" s="342">
        <v>125.28530000000001</v>
      </c>
      <c r="BO67" s="342">
        <v>118.6803</v>
      </c>
      <c r="BP67" s="342">
        <v>119.4652</v>
      </c>
      <c r="BQ67" s="342">
        <v>131.58090000000001</v>
      </c>
      <c r="BR67" s="342">
        <v>130.5411</v>
      </c>
      <c r="BS67" s="342">
        <v>126.0932</v>
      </c>
      <c r="BT67" s="342">
        <v>131.97190000000001</v>
      </c>
      <c r="BU67" s="342">
        <v>148.08600000000001</v>
      </c>
      <c r="BV67" s="342">
        <v>173.2989</v>
      </c>
    </row>
    <row r="68" spans="1:74" ht="11.1" customHeight="1" x14ac:dyDescent="0.2">
      <c r="A68" s="140" t="s">
        <v>274</v>
      </c>
      <c r="B68" s="208" t="s">
        <v>812</v>
      </c>
      <c r="C68" s="256">
        <v>142.55916629999999</v>
      </c>
      <c r="D68" s="256">
        <v>134.0357017</v>
      </c>
      <c r="E68" s="256">
        <v>118.1256971</v>
      </c>
      <c r="F68" s="256">
        <v>98.888938120000006</v>
      </c>
      <c r="G68" s="256">
        <v>114.8650974</v>
      </c>
      <c r="H68" s="256">
        <v>136.70456200000001</v>
      </c>
      <c r="I68" s="256">
        <v>150.8699685</v>
      </c>
      <c r="J68" s="256">
        <v>145.49056239999999</v>
      </c>
      <c r="K68" s="256">
        <v>128.644744</v>
      </c>
      <c r="L68" s="256">
        <v>108.4675136</v>
      </c>
      <c r="M68" s="256">
        <v>99.586686589999999</v>
      </c>
      <c r="N68" s="256">
        <v>102.1513479</v>
      </c>
      <c r="O68" s="256">
        <v>123.4168605</v>
      </c>
      <c r="P68" s="256">
        <v>102.5686</v>
      </c>
      <c r="Q68" s="256">
        <v>83.144702809999998</v>
      </c>
      <c r="R68" s="256">
        <v>80.762802199999996</v>
      </c>
      <c r="S68" s="256">
        <v>91.740999020000004</v>
      </c>
      <c r="T68" s="256">
        <v>125.1766871</v>
      </c>
      <c r="U68" s="256">
        <v>145.1999185</v>
      </c>
      <c r="V68" s="256">
        <v>144.30462420000001</v>
      </c>
      <c r="W68" s="256">
        <v>123.2260301</v>
      </c>
      <c r="X68" s="256">
        <v>109.0478408</v>
      </c>
      <c r="Y68" s="256">
        <v>97.100472060000001</v>
      </c>
      <c r="Z68" s="256">
        <v>128.52708419999999</v>
      </c>
      <c r="AA68" s="256">
        <v>124.54984279999999</v>
      </c>
      <c r="AB68" s="256">
        <v>96.401624760000004</v>
      </c>
      <c r="AC68" s="256">
        <v>98.130494990000003</v>
      </c>
      <c r="AD68" s="256">
        <v>89.501463799999996</v>
      </c>
      <c r="AE68" s="256">
        <v>101.584507</v>
      </c>
      <c r="AF68" s="256">
        <v>115.6880803</v>
      </c>
      <c r="AG68" s="256">
        <v>136.07440410000001</v>
      </c>
      <c r="AH68" s="256">
        <v>128.61761559999999</v>
      </c>
      <c r="AI68" s="256">
        <v>108.4325398</v>
      </c>
      <c r="AJ68" s="256">
        <v>99.852089430000007</v>
      </c>
      <c r="AK68" s="256">
        <v>101.6521597</v>
      </c>
      <c r="AL68" s="256">
        <v>115.5492959</v>
      </c>
      <c r="AM68" s="256">
        <v>125.66944460000001</v>
      </c>
      <c r="AN68" s="256">
        <v>91.462213759999997</v>
      </c>
      <c r="AO68" s="256">
        <v>89.450660580000005</v>
      </c>
      <c r="AP68" s="256">
        <v>82.314105999999995</v>
      </c>
      <c r="AQ68" s="256">
        <v>94.94004588</v>
      </c>
      <c r="AR68" s="256">
        <v>110.1769927</v>
      </c>
      <c r="AS68" s="256">
        <v>124.3871157</v>
      </c>
      <c r="AT68" s="256">
        <v>124.2396134</v>
      </c>
      <c r="AU68" s="256">
        <v>106.65082820000001</v>
      </c>
      <c r="AV68" s="256">
        <v>96.988911979999997</v>
      </c>
      <c r="AW68" s="256">
        <v>102.7808601</v>
      </c>
      <c r="AX68" s="256">
        <v>109.9316998</v>
      </c>
      <c r="AY68" s="256">
        <v>109.95677240000001</v>
      </c>
      <c r="AZ68" s="256">
        <v>90.221013369999994</v>
      </c>
      <c r="BA68" s="256">
        <v>88.887902800000006</v>
      </c>
      <c r="BB68" s="256">
        <v>68.832472420000002</v>
      </c>
      <c r="BC68" s="256">
        <v>81.168137110000004</v>
      </c>
      <c r="BD68" s="256">
        <v>88.526800339999994</v>
      </c>
      <c r="BE68" s="256">
        <v>110.3006998</v>
      </c>
      <c r="BF68" s="256">
        <v>108.22969999999999</v>
      </c>
      <c r="BG68" s="256">
        <v>100.68340000000001</v>
      </c>
      <c r="BH68" s="256">
        <v>89.761080000000007</v>
      </c>
      <c r="BI68" s="342">
        <v>82.087829999999997</v>
      </c>
      <c r="BJ68" s="342">
        <v>108.2308</v>
      </c>
      <c r="BK68" s="342">
        <v>107.777</v>
      </c>
      <c r="BL68" s="342">
        <v>83.564769999999996</v>
      </c>
      <c r="BM68" s="342">
        <v>86.326859999999996</v>
      </c>
      <c r="BN68" s="342">
        <v>61.279409999999999</v>
      </c>
      <c r="BO68" s="342">
        <v>75.413200000000003</v>
      </c>
      <c r="BP68" s="342">
        <v>83.969120000000004</v>
      </c>
      <c r="BQ68" s="342">
        <v>104.1215</v>
      </c>
      <c r="BR68" s="342">
        <v>99.234939999999995</v>
      </c>
      <c r="BS68" s="342">
        <v>72.655959999999993</v>
      </c>
      <c r="BT68" s="342">
        <v>67.422659999999993</v>
      </c>
      <c r="BU68" s="342">
        <v>65.934240000000003</v>
      </c>
      <c r="BV68" s="342">
        <v>90.656559999999999</v>
      </c>
    </row>
    <row r="69" spans="1:74" ht="11.1" customHeight="1" x14ac:dyDescent="0.2">
      <c r="A69" s="606" t="s">
        <v>1020</v>
      </c>
      <c r="B69" s="626" t="s">
        <v>1019</v>
      </c>
      <c r="C69" s="322">
        <v>506.63764450000002</v>
      </c>
      <c r="D69" s="322">
        <v>472.11425919999999</v>
      </c>
      <c r="E69" s="322">
        <v>455.81238930000001</v>
      </c>
      <c r="F69" s="322">
        <v>395.94627279999997</v>
      </c>
      <c r="G69" s="322">
        <v>409.5988729</v>
      </c>
      <c r="H69" s="322">
        <v>431.10155020000002</v>
      </c>
      <c r="I69" s="322">
        <v>463.77665680000001</v>
      </c>
      <c r="J69" s="322">
        <v>454.91015429999999</v>
      </c>
      <c r="K69" s="322">
        <v>418.54964669999998</v>
      </c>
      <c r="L69" s="322">
        <v>409.82148979999999</v>
      </c>
      <c r="M69" s="322">
        <v>406.30177689999999</v>
      </c>
      <c r="N69" s="322">
        <v>438.30520639999997</v>
      </c>
      <c r="O69" s="322">
        <v>483.09163039999999</v>
      </c>
      <c r="P69" s="322">
        <v>433.76385040000002</v>
      </c>
      <c r="Q69" s="322">
        <v>410.04199290000003</v>
      </c>
      <c r="R69" s="322">
        <v>382.7670956</v>
      </c>
      <c r="S69" s="322">
        <v>390.22287210000002</v>
      </c>
      <c r="T69" s="322">
        <v>424.87573550000002</v>
      </c>
      <c r="U69" s="322">
        <v>459.24302519999998</v>
      </c>
      <c r="V69" s="322">
        <v>466.73956299999998</v>
      </c>
      <c r="W69" s="322">
        <v>418.3199783</v>
      </c>
      <c r="X69" s="322">
        <v>408.98234200000002</v>
      </c>
      <c r="Y69" s="322">
        <v>406.05197609999999</v>
      </c>
      <c r="Z69" s="322">
        <v>486.32137139999998</v>
      </c>
      <c r="AA69" s="322">
        <v>477.32798320000001</v>
      </c>
      <c r="AB69" s="322">
        <v>396.61356180000001</v>
      </c>
      <c r="AC69" s="322">
        <v>435.50735409999999</v>
      </c>
      <c r="AD69" s="322">
        <v>383.19403039999997</v>
      </c>
      <c r="AE69" s="322">
        <v>404.17025539999997</v>
      </c>
      <c r="AF69" s="322">
        <v>415.57229339999998</v>
      </c>
      <c r="AG69" s="322">
        <v>451.14458519999999</v>
      </c>
      <c r="AH69" s="322">
        <v>444.05861449999998</v>
      </c>
      <c r="AI69" s="322">
        <v>402.68205549999999</v>
      </c>
      <c r="AJ69" s="322">
        <v>407.63839259999997</v>
      </c>
      <c r="AK69" s="322">
        <v>425.6046308</v>
      </c>
      <c r="AL69" s="322">
        <v>486.07312380000002</v>
      </c>
      <c r="AM69" s="322">
        <v>509.95934440000002</v>
      </c>
      <c r="AN69" s="322">
        <v>414.1161434</v>
      </c>
      <c r="AO69" s="322">
        <v>445.62888129999999</v>
      </c>
      <c r="AP69" s="322">
        <v>402.4397252</v>
      </c>
      <c r="AQ69" s="322">
        <v>406.59138960000001</v>
      </c>
      <c r="AR69" s="322">
        <v>419.87912720000003</v>
      </c>
      <c r="AS69" s="322">
        <v>453.66806389999999</v>
      </c>
      <c r="AT69" s="322">
        <v>459.02333929999998</v>
      </c>
      <c r="AU69" s="322">
        <v>414.51490239999998</v>
      </c>
      <c r="AV69" s="322">
        <v>425.59869170000002</v>
      </c>
      <c r="AW69" s="322">
        <v>446.63470130000002</v>
      </c>
      <c r="AX69" s="322">
        <v>470.62399110000001</v>
      </c>
      <c r="AY69" s="322">
        <v>494.73261719999999</v>
      </c>
      <c r="AZ69" s="322">
        <v>429.19812999999999</v>
      </c>
      <c r="BA69" s="322">
        <v>445.27012669999999</v>
      </c>
      <c r="BB69" s="322">
        <v>378.38510280000003</v>
      </c>
      <c r="BC69" s="322">
        <v>395.7266912</v>
      </c>
      <c r="BD69" s="322">
        <v>399.94558970000003</v>
      </c>
      <c r="BE69" s="322">
        <v>442.49075379999999</v>
      </c>
      <c r="BF69" s="322">
        <v>449.92189999999999</v>
      </c>
      <c r="BG69" s="322">
        <v>411.78609999999998</v>
      </c>
      <c r="BH69" s="322">
        <v>425.22320000000002</v>
      </c>
      <c r="BI69" s="359">
        <v>424.71820000000002</v>
      </c>
      <c r="BJ69" s="359">
        <v>483.0652</v>
      </c>
      <c r="BK69" s="359">
        <v>493.31869999999998</v>
      </c>
      <c r="BL69" s="359">
        <v>431.35910000000001</v>
      </c>
      <c r="BM69" s="359">
        <v>438.4144</v>
      </c>
      <c r="BN69" s="359">
        <v>376.68369999999999</v>
      </c>
      <c r="BO69" s="359">
        <v>392.51519999999999</v>
      </c>
      <c r="BP69" s="359">
        <v>398.14150000000001</v>
      </c>
      <c r="BQ69" s="359">
        <v>437.74489999999997</v>
      </c>
      <c r="BR69" s="359">
        <v>434.48599999999999</v>
      </c>
      <c r="BS69" s="359">
        <v>391.64299999999997</v>
      </c>
      <c r="BT69" s="359">
        <v>401.87599999999998</v>
      </c>
      <c r="BU69" s="359">
        <v>409.83170000000001</v>
      </c>
      <c r="BV69" s="359">
        <v>468.45339999999999</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
      <c r="A71" s="134"/>
      <c r="B71" s="780" t="s">
        <v>834</v>
      </c>
      <c r="C71" s="781"/>
      <c r="D71" s="781"/>
      <c r="E71" s="781"/>
      <c r="F71" s="781"/>
      <c r="G71" s="781"/>
      <c r="H71" s="781"/>
      <c r="I71" s="781"/>
      <c r="J71" s="781"/>
      <c r="K71" s="781"/>
      <c r="L71" s="781"/>
      <c r="M71" s="781"/>
      <c r="N71" s="781"/>
      <c r="O71" s="781"/>
      <c r="P71" s="781"/>
      <c r="Q71" s="781"/>
    </row>
    <row r="72" spans="1:74" ht="12" customHeight="1" x14ac:dyDescent="0.2">
      <c r="A72" s="134"/>
      <c r="B72" s="604" t="s">
        <v>847</v>
      </c>
      <c r="C72" s="603"/>
      <c r="D72" s="603"/>
      <c r="E72" s="603"/>
      <c r="F72" s="603"/>
      <c r="G72" s="603"/>
      <c r="H72" s="603"/>
      <c r="I72" s="603"/>
      <c r="J72" s="603"/>
      <c r="K72" s="603"/>
      <c r="L72" s="603"/>
      <c r="M72" s="603"/>
      <c r="N72" s="603"/>
      <c r="O72" s="603"/>
      <c r="P72" s="603"/>
      <c r="Q72" s="603"/>
    </row>
    <row r="73" spans="1:74" s="461" customFormat="1" ht="12" customHeight="1" x14ac:dyDescent="0.2">
      <c r="A73" s="460"/>
      <c r="B73" s="864" t="s">
        <v>921</v>
      </c>
      <c r="C73" s="799"/>
      <c r="D73" s="799"/>
      <c r="E73" s="799"/>
      <c r="F73" s="799"/>
      <c r="G73" s="799"/>
      <c r="H73" s="799"/>
      <c r="I73" s="799"/>
      <c r="J73" s="799"/>
      <c r="K73" s="799"/>
      <c r="L73" s="799"/>
      <c r="M73" s="799"/>
      <c r="N73" s="799"/>
      <c r="O73" s="799"/>
      <c r="P73" s="799"/>
      <c r="Q73" s="799"/>
      <c r="AY73" s="505"/>
      <c r="AZ73" s="505"/>
      <c r="BA73" s="505"/>
      <c r="BB73" s="505"/>
      <c r="BC73" s="505"/>
      <c r="BD73" s="694"/>
      <c r="BE73" s="694"/>
      <c r="BF73" s="694"/>
      <c r="BG73" s="505"/>
      <c r="BH73" s="505"/>
      <c r="BI73" s="505"/>
      <c r="BJ73" s="505"/>
    </row>
    <row r="74" spans="1:74" s="461" customFormat="1" ht="12" customHeight="1" x14ac:dyDescent="0.2">
      <c r="A74" s="460"/>
      <c r="B74" s="865" t="s">
        <v>1</v>
      </c>
      <c r="C74" s="799"/>
      <c r="D74" s="799"/>
      <c r="E74" s="799"/>
      <c r="F74" s="799"/>
      <c r="G74" s="799"/>
      <c r="H74" s="799"/>
      <c r="I74" s="799"/>
      <c r="J74" s="799"/>
      <c r="K74" s="799"/>
      <c r="L74" s="799"/>
      <c r="M74" s="799"/>
      <c r="N74" s="799"/>
      <c r="O74" s="799"/>
      <c r="P74" s="799"/>
      <c r="Q74" s="799"/>
      <c r="AY74" s="505"/>
      <c r="AZ74" s="505"/>
      <c r="BA74" s="505"/>
      <c r="BB74" s="505"/>
      <c r="BC74" s="505"/>
      <c r="BD74" s="694"/>
      <c r="BE74" s="694"/>
      <c r="BF74" s="694"/>
      <c r="BG74" s="505"/>
      <c r="BH74" s="505"/>
      <c r="BI74" s="505"/>
      <c r="BJ74" s="505"/>
    </row>
    <row r="75" spans="1:74" s="461" customFormat="1" ht="12" customHeight="1" x14ac:dyDescent="0.2">
      <c r="A75" s="460"/>
      <c r="B75" s="864" t="s">
        <v>1021</v>
      </c>
      <c r="C75" s="799"/>
      <c r="D75" s="799"/>
      <c r="E75" s="799"/>
      <c r="F75" s="799"/>
      <c r="G75" s="799"/>
      <c r="H75" s="799"/>
      <c r="I75" s="799"/>
      <c r="J75" s="799"/>
      <c r="K75" s="799"/>
      <c r="L75" s="799"/>
      <c r="M75" s="799"/>
      <c r="N75" s="799"/>
      <c r="O75" s="799"/>
      <c r="P75" s="799"/>
      <c r="Q75" s="799"/>
      <c r="AY75" s="505"/>
      <c r="AZ75" s="505"/>
      <c r="BA75" s="505"/>
      <c r="BB75" s="505"/>
      <c r="BC75" s="505"/>
      <c r="BD75" s="694"/>
      <c r="BE75" s="694"/>
      <c r="BF75" s="694"/>
      <c r="BG75" s="505"/>
      <c r="BH75" s="505"/>
      <c r="BI75" s="505"/>
      <c r="BJ75" s="505"/>
    </row>
    <row r="76" spans="1:74" s="461" customFormat="1" ht="12" customHeight="1" x14ac:dyDescent="0.2">
      <c r="A76" s="460"/>
      <c r="B76" s="802" t="s">
        <v>859</v>
      </c>
      <c r="C76" s="803"/>
      <c r="D76" s="803"/>
      <c r="E76" s="803"/>
      <c r="F76" s="803"/>
      <c r="G76" s="803"/>
      <c r="H76" s="803"/>
      <c r="I76" s="803"/>
      <c r="J76" s="803"/>
      <c r="K76" s="803"/>
      <c r="L76" s="803"/>
      <c r="M76" s="803"/>
      <c r="N76" s="803"/>
      <c r="O76" s="803"/>
      <c r="P76" s="803"/>
      <c r="Q76" s="799"/>
      <c r="AY76" s="505"/>
      <c r="AZ76" s="505"/>
      <c r="BA76" s="505"/>
      <c r="BB76" s="505"/>
      <c r="BC76" s="505"/>
      <c r="BD76" s="694"/>
      <c r="BE76" s="694"/>
      <c r="BF76" s="694"/>
      <c r="BG76" s="505"/>
      <c r="BH76" s="505"/>
      <c r="BI76" s="505"/>
      <c r="BJ76" s="505"/>
    </row>
    <row r="77" spans="1:74" s="461" customFormat="1" ht="12" customHeight="1" x14ac:dyDescent="0.2">
      <c r="A77" s="460"/>
      <c r="B77" s="802" t="s">
        <v>2</v>
      </c>
      <c r="C77" s="803"/>
      <c r="D77" s="803"/>
      <c r="E77" s="803"/>
      <c r="F77" s="803"/>
      <c r="G77" s="803"/>
      <c r="H77" s="803"/>
      <c r="I77" s="803"/>
      <c r="J77" s="803"/>
      <c r="K77" s="803"/>
      <c r="L77" s="803"/>
      <c r="M77" s="803"/>
      <c r="N77" s="803"/>
      <c r="O77" s="803"/>
      <c r="P77" s="803"/>
      <c r="Q77" s="799"/>
      <c r="AY77" s="505"/>
      <c r="AZ77" s="505"/>
      <c r="BA77" s="505"/>
      <c r="BB77" s="505"/>
      <c r="BC77" s="505"/>
      <c r="BD77" s="694"/>
      <c r="BE77" s="694"/>
      <c r="BF77" s="694"/>
      <c r="BG77" s="505"/>
      <c r="BH77" s="505"/>
      <c r="BI77" s="505"/>
      <c r="BJ77" s="505"/>
    </row>
    <row r="78" spans="1:74" s="461" customFormat="1" ht="12" customHeight="1" x14ac:dyDescent="0.2">
      <c r="A78" s="460"/>
      <c r="B78" s="797" t="s">
        <v>3</v>
      </c>
      <c r="C78" s="798"/>
      <c r="D78" s="798"/>
      <c r="E78" s="798"/>
      <c r="F78" s="798"/>
      <c r="G78" s="798"/>
      <c r="H78" s="798"/>
      <c r="I78" s="798"/>
      <c r="J78" s="798"/>
      <c r="K78" s="798"/>
      <c r="L78" s="798"/>
      <c r="M78" s="798"/>
      <c r="N78" s="798"/>
      <c r="O78" s="798"/>
      <c r="P78" s="798"/>
      <c r="Q78" s="799"/>
      <c r="AY78" s="505"/>
      <c r="AZ78" s="505"/>
      <c r="BA78" s="505"/>
      <c r="BB78" s="505"/>
      <c r="BC78" s="505"/>
      <c r="BD78" s="694"/>
      <c r="BE78" s="694"/>
      <c r="BF78" s="694"/>
      <c r="BG78" s="505"/>
      <c r="BH78" s="505"/>
      <c r="BI78" s="505"/>
      <c r="BJ78" s="505"/>
    </row>
    <row r="79" spans="1:74" s="461" customFormat="1" ht="12" customHeight="1" x14ac:dyDescent="0.2">
      <c r="A79" s="460"/>
      <c r="B79" s="797" t="s">
        <v>863</v>
      </c>
      <c r="C79" s="798"/>
      <c r="D79" s="798"/>
      <c r="E79" s="798"/>
      <c r="F79" s="798"/>
      <c r="G79" s="798"/>
      <c r="H79" s="798"/>
      <c r="I79" s="798"/>
      <c r="J79" s="798"/>
      <c r="K79" s="798"/>
      <c r="L79" s="798"/>
      <c r="M79" s="798"/>
      <c r="N79" s="798"/>
      <c r="O79" s="798"/>
      <c r="P79" s="798"/>
      <c r="Q79" s="799"/>
      <c r="AY79" s="505"/>
      <c r="AZ79" s="505"/>
      <c r="BA79" s="505"/>
      <c r="BB79" s="505"/>
      <c r="BC79" s="505"/>
      <c r="BD79" s="694"/>
      <c r="BE79" s="694"/>
      <c r="BF79" s="694"/>
      <c r="BG79" s="505"/>
      <c r="BH79" s="505"/>
      <c r="BI79" s="505"/>
      <c r="BJ79" s="505"/>
    </row>
    <row r="80" spans="1:74" s="461" customFormat="1" ht="12" customHeight="1" x14ac:dyDescent="0.2">
      <c r="A80" s="460"/>
      <c r="B80" s="800" t="s">
        <v>1150</v>
      </c>
      <c r="C80" s="799"/>
      <c r="D80" s="799"/>
      <c r="E80" s="799"/>
      <c r="F80" s="799"/>
      <c r="G80" s="799"/>
      <c r="H80" s="799"/>
      <c r="I80" s="799"/>
      <c r="J80" s="799"/>
      <c r="K80" s="799"/>
      <c r="L80" s="799"/>
      <c r="M80" s="799"/>
      <c r="N80" s="799"/>
      <c r="O80" s="799"/>
      <c r="P80" s="799"/>
      <c r="Q80" s="799"/>
      <c r="AY80" s="505"/>
      <c r="AZ80" s="505"/>
      <c r="BA80" s="505"/>
      <c r="BB80" s="505"/>
      <c r="BC80" s="505"/>
      <c r="BD80" s="694"/>
      <c r="BE80" s="694"/>
      <c r="BF80" s="694"/>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J22" sqref="BJ22"/>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48" customWidth="1"/>
    <col min="56" max="58" width="7.42578125" style="168" customWidth="1"/>
    <col min="59" max="62" width="7.42578125" style="348" customWidth="1"/>
    <col min="63" max="74" width="7.42578125" style="164" customWidth="1"/>
    <col min="75" max="16384" width="9.5703125" style="164"/>
  </cols>
  <sheetData>
    <row r="1" spans="1:74" ht="13.35" customHeight="1" x14ac:dyDescent="0.2">
      <c r="A1" s="790" t="s">
        <v>817</v>
      </c>
      <c r="B1" s="868" t="s">
        <v>247</v>
      </c>
      <c r="C1" s="869"/>
      <c r="D1" s="869"/>
      <c r="E1" s="869"/>
      <c r="F1" s="869"/>
      <c r="G1" s="869"/>
      <c r="H1" s="869"/>
      <c r="I1" s="869"/>
      <c r="J1" s="869"/>
      <c r="K1" s="869"/>
      <c r="L1" s="869"/>
      <c r="M1" s="869"/>
      <c r="N1" s="869"/>
      <c r="O1" s="869"/>
      <c r="P1" s="869"/>
      <c r="Q1" s="869"/>
      <c r="R1" s="869"/>
      <c r="S1" s="869"/>
      <c r="T1" s="869"/>
      <c r="U1" s="869"/>
      <c r="V1" s="869"/>
      <c r="W1" s="869"/>
      <c r="X1" s="869"/>
      <c r="Y1" s="869"/>
      <c r="Z1" s="869"/>
      <c r="AA1" s="869"/>
      <c r="AB1" s="869"/>
      <c r="AC1" s="869"/>
      <c r="AD1" s="869"/>
      <c r="AE1" s="869"/>
      <c r="AF1" s="869"/>
      <c r="AG1" s="869"/>
      <c r="AH1" s="869"/>
      <c r="AI1" s="869"/>
      <c r="AJ1" s="869"/>
      <c r="AK1" s="869"/>
      <c r="AL1" s="869"/>
      <c r="AM1" s="163"/>
    </row>
    <row r="2" spans="1:74" s="165" customFormat="1" ht="12.75"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5"/>
      <c r="BE2" s="695"/>
      <c r="BF2" s="695"/>
      <c r="BG2" s="501"/>
      <c r="BH2" s="501"/>
      <c r="BI2" s="501"/>
      <c r="BJ2" s="501"/>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7"/>
      <c r="B5" s="166" t="s">
        <v>1166</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708</v>
      </c>
      <c r="B6" s="209" t="s">
        <v>447</v>
      </c>
      <c r="C6" s="238">
        <v>922.46715701000005</v>
      </c>
      <c r="D6" s="238">
        <v>923.91710841999998</v>
      </c>
      <c r="E6" s="238">
        <v>926.24999643000001</v>
      </c>
      <c r="F6" s="238">
        <v>932.40484197000001</v>
      </c>
      <c r="G6" s="238">
        <v>934.29933748999997</v>
      </c>
      <c r="H6" s="238">
        <v>934.87250392999999</v>
      </c>
      <c r="I6" s="238">
        <v>930.94077435999998</v>
      </c>
      <c r="J6" s="238">
        <v>931.25895778999995</v>
      </c>
      <c r="K6" s="238">
        <v>932.64348731999996</v>
      </c>
      <c r="L6" s="238">
        <v>937.81474157000002</v>
      </c>
      <c r="M6" s="238">
        <v>939.29167930999995</v>
      </c>
      <c r="N6" s="238">
        <v>939.79467916999999</v>
      </c>
      <c r="O6" s="238">
        <v>937.05902314000002</v>
      </c>
      <c r="P6" s="238">
        <v>937.31268575000001</v>
      </c>
      <c r="Q6" s="238">
        <v>938.29094898000005</v>
      </c>
      <c r="R6" s="238">
        <v>940.94913588999998</v>
      </c>
      <c r="S6" s="238">
        <v>942.66010808999999</v>
      </c>
      <c r="T6" s="238">
        <v>944.37918863000004</v>
      </c>
      <c r="U6" s="238">
        <v>946.91777000000002</v>
      </c>
      <c r="V6" s="238">
        <v>948.04452285000002</v>
      </c>
      <c r="W6" s="238">
        <v>948.57083967999995</v>
      </c>
      <c r="X6" s="238">
        <v>947.19821859000001</v>
      </c>
      <c r="Y6" s="238">
        <v>947.49753978000001</v>
      </c>
      <c r="Z6" s="238">
        <v>948.17030136999995</v>
      </c>
      <c r="AA6" s="238">
        <v>949.38709511000002</v>
      </c>
      <c r="AB6" s="238">
        <v>950.67879368000001</v>
      </c>
      <c r="AC6" s="238">
        <v>952.21598882000001</v>
      </c>
      <c r="AD6" s="238">
        <v>953.81850106000002</v>
      </c>
      <c r="AE6" s="238">
        <v>955.98182397000005</v>
      </c>
      <c r="AF6" s="238">
        <v>958.52577807</v>
      </c>
      <c r="AG6" s="238">
        <v>962.92033308999999</v>
      </c>
      <c r="AH6" s="238">
        <v>965.12307226999997</v>
      </c>
      <c r="AI6" s="238">
        <v>966.60396533999995</v>
      </c>
      <c r="AJ6" s="238">
        <v>965.25859746000003</v>
      </c>
      <c r="AK6" s="238">
        <v>966.87410941999997</v>
      </c>
      <c r="AL6" s="238">
        <v>969.34608639999999</v>
      </c>
      <c r="AM6" s="238">
        <v>975.2546615</v>
      </c>
      <c r="AN6" s="238">
        <v>977.50446867000005</v>
      </c>
      <c r="AO6" s="238">
        <v>978.67564102999995</v>
      </c>
      <c r="AP6" s="238">
        <v>976.29905258999997</v>
      </c>
      <c r="AQ6" s="238">
        <v>977.16479979999997</v>
      </c>
      <c r="AR6" s="238">
        <v>978.80375669</v>
      </c>
      <c r="AS6" s="238">
        <v>983.12372110000001</v>
      </c>
      <c r="AT6" s="238">
        <v>984.87824893000004</v>
      </c>
      <c r="AU6" s="238">
        <v>985.97513804000005</v>
      </c>
      <c r="AV6" s="238">
        <v>984.82786075000001</v>
      </c>
      <c r="AW6" s="238">
        <v>985.79936815999997</v>
      </c>
      <c r="AX6" s="238">
        <v>987.30313262000004</v>
      </c>
      <c r="AY6" s="238">
        <v>990.25876255000003</v>
      </c>
      <c r="AZ6" s="238">
        <v>992.13733474000003</v>
      </c>
      <c r="BA6" s="238">
        <v>993.85845761999997</v>
      </c>
      <c r="BB6" s="238">
        <v>995.28612850000002</v>
      </c>
      <c r="BC6" s="238">
        <v>996.79435481999997</v>
      </c>
      <c r="BD6" s="238">
        <v>998.24713386999997</v>
      </c>
      <c r="BE6" s="238">
        <v>999.27747027999999</v>
      </c>
      <c r="BF6" s="238">
        <v>1000.8946013</v>
      </c>
      <c r="BG6" s="238">
        <v>1002.7315317</v>
      </c>
      <c r="BH6" s="238">
        <v>1005.3879598</v>
      </c>
      <c r="BI6" s="329">
        <v>1007.215</v>
      </c>
      <c r="BJ6" s="329">
        <v>1008.811</v>
      </c>
      <c r="BK6" s="329">
        <v>1009.7670000000001</v>
      </c>
      <c r="BL6" s="329">
        <v>1011.212</v>
      </c>
      <c r="BM6" s="329">
        <v>1012.736</v>
      </c>
      <c r="BN6" s="329">
        <v>1014.447</v>
      </c>
      <c r="BO6" s="329">
        <v>1016.047</v>
      </c>
      <c r="BP6" s="329">
        <v>1017.644</v>
      </c>
      <c r="BQ6" s="329">
        <v>1019.322</v>
      </c>
      <c r="BR6" s="329">
        <v>1020.849</v>
      </c>
      <c r="BS6" s="329">
        <v>1022.31</v>
      </c>
      <c r="BT6" s="329">
        <v>1023.692</v>
      </c>
      <c r="BU6" s="329">
        <v>1025.028</v>
      </c>
      <c r="BV6" s="329">
        <v>1026.306</v>
      </c>
    </row>
    <row r="7" spans="1:74" ht="11.1" customHeight="1" x14ac:dyDescent="0.2">
      <c r="A7" s="148" t="s">
        <v>709</v>
      </c>
      <c r="B7" s="209" t="s">
        <v>480</v>
      </c>
      <c r="C7" s="238">
        <v>2601.4550462000002</v>
      </c>
      <c r="D7" s="238">
        <v>2605.0674736999999</v>
      </c>
      <c r="E7" s="238">
        <v>2610.9970241999999</v>
      </c>
      <c r="F7" s="238">
        <v>2625.7362275999999</v>
      </c>
      <c r="G7" s="238">
        <v>2631.4306268</v>
      </c>
      <c r="H7" s="238">
        <v>2634.5727517</v>
      </c>
      <c r="I7" s="238">
        <v>2635.7510096999999</v>
      </c>
      <c r="J7" s="238">
        <v>2633.3472803999998</v>
      </c>
      <c r="K7" s="238">
        <v>2627.9499710999999</v>
      </c>
      <c r="L7" s="238">
        <v>2605.8109132</v>
      </c>
      <c r="M7" s="238">
        <v>2604.7375708</v>
      </c>
      <c r="N7" s="238">
        <v>2610.9817751999999</v>
      </c>
      <c r="O7" s="238">
        <v>2639.2523022</v>
      </c>
      <c r="P7" s="238">
        <v>2649.1000181999998</v>
      </c>
      <c r="Q7" s="238">
        <v>2655.2336992</v>
      </c>
      <c r="R7" s="238">
        <v>2654.1679598000001</v>
      </c>
      <c r="S7" s="238">
        <v>2655.4876095999998</v>
      </c>
      <c r="T7" s="238">
        <v>2655.7072632999998</v>
      </c>
      <c r="U7" s="238">
        <v>2652.8300817999998</v>
      </c>
      <c r="V7" s="238">
        <v>2652.3473726000002</v>
      </c>
      <c r="W7" s="238">
        <v>2652.2622965999999</v>
      </c>
      <c r="X7" s="238">
        <v>2649.0086609</v>
      </c>
      <c r="Y7" s="238">
        <v>2652.3934958999998</v>
      </c>
      <c r="Z7" s="238">
        <v>2658.8506087999999</v>
      </c>
      <c r="AA7" s="238">
        <v>2676.2306785000001</v>
      </c>
      <c r="AB7" s="238">
        <v>2682.9443378999999</v>
      </c>
      <c r="AC7" s="238">
        <v>2686.8422661</v>
      </c>
      <c r="AD7" s="238">
        <v>2681.2249591999998</v>
      </c>
      <c r="AE7" s="238">
        <v>2684.5160523999998</v>
      </c>
      <c r="AF7" s="238">
        <v>2690.0160418999999</v>
      </c>
      <c r="AG7" s="238">
        <v>2701.6193712999998</v>
      </c>
      <c r="AH7" s="238">
        <v>2708.6163209000001</v>
      </c>
      <c r="AI7" s="238">
        <v>2714.9013341999998</v>
      </c>
      <c r="AJ7" s="238">
        <v>2720.2735042999998</v>
      </c>
      <c r="AK7" s="238">
        <v>2725.2853251000001</v>
      </c>
      <c r="AL7" s="238">
        <v>2729.7358896000001</v>
      </c>
      <c r="AM7" s="238">
        <v>2731.0346184999999</v>
      </c>
      <c r="AN7" s="238">
        <v>2736.3056052000002</v>
      </c>
      <c r="AO7" s="238">
        <v>2742.9582703000001</v>
      </c>
      <c r="AP7" s="238">
        <v>2753.837066</v>
      </c>
      <c r="AQ7" s="238">
        <v>2761.1197484999998</v>
      </c>
      <c r="AR7" s="238">
        <v>2767.6507701</v>
      </c>
      <c r="AS7" s="238">
        <v>2774.9786675999999</v>
      </c>
      <c r="AT7" s="238">
        <v>2778.8449648999999</v>
      </c>
      <c r="AU7" s="238">
        <v>2780.7981988000001</v>
      </c>
      <c r="AV7" s="238">
        <v>2775.1295191999998</v>
      </c>
      <c r="AW7" s="238">
        <v>2777.5382638000001</v>
      </c>
      <c r="AX7" s="238">
        <v>2782.3155824999999</v>
      </c>
      <c r="AY7" s="238">
        <v>2793.5193967</v>
      </c>
      <c r="AZ7" s="238">
        <v>2799.9904228</v>
      </c>
      <c r="BA7" s="238">
        <v>2805.7865820000002</v>
      </c>
      <c r="BB7" s="238">
        <v>2811.0871741000001</v>
      </c>
      <c r="BC7" s="238">
        <v>2815.3991249999999</v>
      </c>
      <c r="BD7" s="238">
        <v>2818.9017343999999</v>
      </c>
      <c r="BE7" s="238">
        <v>2819.2357358999998</v>
      </c>
      <c r="BF7" s="238">
        <v>2822.8891121000001</v>
      </c>
      <c r="BG7" s="238">
        <v>2827.5025965</v>
      </c>
      <c r="BH7" s="238">
        <v>2835.1439793999998</v>
      </c>
      <c r="BI7" s="329">
        <v>2840.127</v>
      </c>
      <c r="BJ7" s="329">
        <v>2844.5189999999998</v>
      </c>
      <c r="BK7" s="329">
        <v>2847.51</v>
      </c>
      <c r="BL7" s="329">
        <v>2851.328</v>
      </c>
      <c r="BM7" s="329">
        <v>2855.1640000000002</v>
      </c>
      <c r="BN7" s="329">
        <v>2859.1669999999999</v>
      </c>
      <c r="BO7" s="329">
        <v>2862.9250000000002</v>
      </c>
      <c r="BP7" s="329">
        <v>2866.59</v>
      </c>
      <c r="BQ7" s="329">
        <v>2870.1790000000001</v>
      </c>
      <c r="BR7" s="329">
        <v>2873.6390000000001</v>
      </c>
      <c r="BS7" s="329">
        <v>2876.989</v>
      </c>
      <c r="BT7" s="329">
        <v>2880.404</v>
      </c>
      <c r="BU7" s="329">
        <v>2883.4050000000002</v>
      </c>
      <c r="BV7" s="329">
        <v>2886.1660000000002</v>
      </c>
    </row>
    <row r="8" spans="1:74" ht="11.1" customHeight="1" x14ac:dyDescent="0.2">
      <c r="A8" s="148" t="s">
        <v>710</v>
      </c>
      <c r="B8" s="209" t="s">
        <v>448</v>
      </c>
      <c r="C8" s="238">
        <v>2375.9270448000002</v>
      </c>
      <c r="D8" s="238">
        <v>2376.0519380000001</v>
      </c>
      <c r="E8" s="238">
        <v>2378.4762294000002</v>
      </c>
      <c r="F8" s="238">
        <v>2387.7604726999998</v>
      </c>
      <c r="G8" s="238">
        <v>2391.3631449</v>
      </c>
      <c r="H8" s="238">
        <v>2393.8447998000001</v>
      </c>
      <c r="I8" s="238">
        <v>2394.0255244999998</v>
      </c>
      <c r="J8" s="238">
        <v>2395.1500793999999</v>
      </c>
      <c r="K8" s="238">
        <v>2396.0385517</v>
      </c>
      <c r="L8" s="238">
        <v>2397.2372930000001</v>
      </c>
      <c r="M8" s="238">
        <v>2397.2438361999998</v>
      </c>
      <c r="N8" s="238">
        <v>2396.6045330000002</v>
      </c>
      <c r="O8" s="238">
        <v>2391.1344113</v>
      </c>
      <c r="P8" s="238">
        <v>2392.3421443000002</v>
      </c>
      <c r="Q8" s="238">
        <v>2396.0427599</v>
      </c>
      <c r="R8" s="238">
        <v>2406.9280810999999</v>
      </c>
      <c r="S8" s="238">
        <v>2412.0955947000002</v>
      </c>
      <c r="T8" s="238">
        <v>2416.2371237000002</v>
      </c>
      <c r="U8" s="238">
        <v>2416.7177397999999</v>
      </c>
      <c r="V8" s="238">
        <v>2420.7834957</v>
      </c>
      <c r="W8" s="238">
        <v>2425.7994631000001</v>
      </c>
      <c r="X8" s="238">
        <v>2435.7189618000002</v>
      </c>
      <c r="Y8" s="238">
        <v>2439.6703625</v>
      </c>
      <c r="Z8" s="238">
        <v>2441.6069851000002</v>
      </c>
      <c r="AA8" s="238">
        <v>2438.0034727000002</v>
      </c>
      <c r="AB8" s="238">
        <v>2438.5545565000002</v>
      </c>
      <c r="AC8" s="238">
        <v>2439.7348797</v>
      </c>
      <c r="AD8" s="238">
        <v>2440.3769615000001</v>
      </c>
      <c r="AE8" s="238">
        <v>2443.6913742000002</v>
      </c>
      <c r="AF8" s="238">
        <v>2448.5106369</v>
      </c>
      <c r="AG8" s="238">
        <v>2457.5795499999999</v>
      </c>
      <c r="AH8" s="238">
        <v>2463.3499127</v>
      </c>
      <c r="AI8" s="238">
        <v>2468.5665251999999</v>
      </c>
      <c r="AJ8" s="238">
        <v>2471.4765633000002</v>
      </c>
      <c r="AK8" s="238">
        <v>2476.9002937999999</v>
      </c>
      <c r="AL8" s="238">
        <v>2483.0848924000002</v>
      </c>
      <c r="AM8" s="238">
        <v>2492.9545619999999</v>
      </c>
      <c r="AN8" s="238">
        <v>2498.4677446000001</v>
      </c>
      <c r="AO8" s="238">
        <v>2502.5486430999999</v>
      </c>
      <c r="AP8" s="238">
        <v>2501.1127317999999</v>
      </c>
      <c r="AQ8" s="238">
        <v>2505.3924562000002</v>
      </c>
      <c r="AR8" s="238">
        <v>2511.3032908</v>
      </c>
      <c r="AS8" s="238">
        <v>2524.0526037999998</v>
      </c>
      <c r="AT8" s="238">
        <v>2529.3201322</v>
      </c>
      <c r="AU8" s="238">
        <v>2532.3132443999998</v>
      </c>
      <c r="AV8" s="238">
        <v>2527.5537377000001</v>
      </c>
      <c r="AW8" s="238">
        <v>2530.1066692999998</v>
      </c>
      <c r="AX8" s="238">
        <v>2534.4938366000001</v>
      </c>
      <c r="AY8" s="238">
        <v>2544.8874578999998</v>
      </c>
      <c r="AZ8" s="238">
        <v>2549.8139329000001</v>
      </c>
      <c r="BA8" s="238">
        <v>2553.4454799999999</v>
      </c>
      <c r="BB8" s="238">
        <v>2554.5410781999999</v>
      </c>
      <c r="BC8" s="238">
        <v>2556.5135349000002</v>
      </c>
      <c r="BD8" s="238">
        <v>2558.1218291</v>
      </c>
      <c r="BE8" s="238">
        <v>2557.5902922</v>
      </c>
      <c r="BF8" s="238">
        <v>2559.8020130999998</v>
      </c>
      <c r="BG8" s="238">
        <v>2562.9813232000001</v>
      </c>
      <c r="BH8" s="238">
        <v>2568.024582</v>
      </c>
      <c r="BI8" s="329">
        <v>2572.4670000000001</v>
      </c>
      <c r="BJ8" s="329">
        <v>2577.2040000000002</v>
      </c>
      <c r="BK8" s="329">
        <v>2584.1959999999999</v>
      </c>
      <c r="BL8" s="329">
        <v>2588.0549999999998</v>
      </c>
      <c r="BM8" s="329">
        <v>2590.7399999999998</v>
      </c>
      <c r="BN8" s="329">
        <v>2590.2269999999999</v>
      </c>
      <c r="BO8" s="329">
        <v>2592.0819999999999</v>
      </c>
      <c r="BP8" s="329">
        <v>2594.2809999999999</v>
      </c>
      <c r="BQ8" s="329">
        <v>2597.1729999999998</v>
      </c>
      <c r="BR8" s="329">
        <v>2599.797</v>
      </c>
      <c r="BS8" s="329">
        <v>2602.502</v>
      </c>
      <c r="BT8" s="329">
        <v>2605.7020000000002</v>
      </c>
      <c r="BU8" s="329">
        <v>2608.2620000000002</v>
      </c>
      <c r="BV8" s="329">
        <v>2610.5949999999998</v>
      </c>
    </row>
    <row r="9" spans="1:74" ht="11.1" customHeight="1" x14ac:dyDescent="0.2">
      <c r="A9" s="148" t="s">
        <v>711</v>
      </c>
      <c r="B9" s="209" t="s">
        <v>449</v>
      </c>
      <c r="C9" s="238">
        <v>1122.8989655</v>
      </c>
      <c r="D9" s="238">
        <v>1122.5589686999999</v>
      </c>
      <c r="E9" s="238">
        <v>1122.9757242999999</v>
      </c>
      <c r="F9" s="238">
        <v>1125.2600465</v>
      </c>
      <c r="G9" s="238">
        <v>1126.3571958</v>
      </c>
      <c r="H9" s="238">
        <v>1127.3779864999999</v>
      </c>
      <c r="I9" s="238">
        <v>1128.8616431999999</v>
      </c>
      <c r="J9" s="238">
        <v>1129.3252984000001</v>
      </c>
      <c r="K9" s="238">
        <v>1129.3081767000001</v>
      </c>
      <c r="L9" s="238">
        <v>1128.9120969999999</v>
      </c>
      <c r="M9" s="238">
        <v>1127.8570569000001</v>
      </c>
      <c r="N9" s="238">
        <v>1126.2448755999999</v>
      </c>
      <c r="O9" s="238">
        <v>1121.344484</v>
      </c>
      <c r="P9" s="238">
        <v>1120.6663218000001</v>
      </c>
      <c r="Q9" s="238">
        <v>1121.4793199999999</v>
      </c>
      <c r="R9" s="238">
        <v>1125.4375548999999</v>
      </c>
      <c r="S9" s="238">
        <v>1127.9923166999999</v>
      </c>
      <c r="T9" s="238">
        <v>1130.7976816</v>
      </c>
      <c r="U9" s="238">
        <v>1134.7856159999999</v>
      </c>
      <c r="V9" s="238">
        <v>1137.3932123</v>
      </c>
      <c r="W9" s="238">
        <v>1139.5524369</v>
      </c>
      <c r="X9" s="238">
        <v>1141.9085746999999</v>
      </c>
      <c r="Y9" s="238">
        <v>1142.6870921</v>
      </c>
      <c r="Z9" s="238">
        <v>1142.5332742000001</v>
      </c>
      <c r="AA9" s="238">
        <v>1138.6124262000001</v>
      </c>
      <c r="AB9" s="238">
        <v>1138.7199585999999</v>
      </c>
      <c r="AC9" s="238">
        <v>1140.0211767000001</v>
      </c>
      <c r="AD9" s="238">
        <v>1145.4826287999999</v>
      </c>
      <c r="AE9" s="238">
        <v>1146.9463069999999</v>
      </c>
      <c r="AF9" s="238">
        <v>1147.3787597</v>
      </c>
      <c r="AG9" s="238">
        <v>1143.9728018999999</v>
      </c>
      <c r="AH9" s="238">
        <v>1144.4481922</v>
      </c>
      <c r="AI9" s="238">
        <v>1145.9977458000001</v>
      </c>
      <c r="AJ9" s="238">
        <v>1150.5714114</v>
      </c>
      <c r="AK9" s="238">
        <v>1152.8068297</v>
      </c>
      <c r="AL9" s="238">
        <v>1154.6539494000001</v>
      </c>
      <c r="AM9" s="238">
        <v>1153.7749429</v>
      </c>
      <c r="AN9" s="238">
        <v>1156.5988364</v>
      </c>
      <c r="AO9" s="238">
        <v>1160.7878020999999</v>
      </c>
      <c r="AP9" s="238">
        <v>1170.0765423</v>
      </c>
      <c r="AQ9" s="238">
        <v>1174.1946258999999</v>
      </c>
      <c r="AR9" s="238">
        <v>1176.8767551000001</v>
      </c>
      <c r="AS9" s="238">
        <v>1176.6654501</v>
      </c>
      <c r="AT9" s="238">
        <v>1177.5687803000001</v>
      </c>
      <c r="AU9" s="238">
        <v>1178.1292659000001</v>
      </c>
      <c r="AV9" s="238">
        <v>1176.8258518</v>
      </c>
      <c r="AW9" s="238">
        <v>1177.8414395</v>
      </c>
      <c r="AX9" s="238">
        <v>1179.654974</v>
      </c>
      <c r="AY9" s="238">
        <v>1183.9637923</v>
      </c>
      <c r="AZ9" s="238">
        <v>1186.1002174</v>
      </c>
      <c r="BA9" s="238">
        <v>1187.7615863999999</v>
      </c>
      <c r="BB9" s="238">
        <v>1188.3951837</v>
      </c>
      <c r="BC9" s="238">
        <v>1189.5209774</v>
      </c>
      <c r="BD9" s="238">
        <v>1190.5862516</v>
      </c>
      <c r="BE9" s="238">
        <v>1191.0884361999999</v>
      </c>
      <c r="BF9" s="238">
        <v>1192.4095996000001</v>
      </c>
      <c r="BG9" s="238">
        <v>1194.0471715000001</v>
      </c>
      <c r="BH9" s="238">
        <v>1196.6682985</v>
      </c>
      <c r="BI9" s="329">
        <v>1198.4380000000001</v>
      </c>
      <c r="BJ9" s="329">
        <v>1200.0239999999999</v>
      </c>
      <c r="BK9" s="329">
        <v>1201.1469999999999</v>
      </c>
      <c r="BL9" s="329">
        <v>1202.575</v>
      </c>
      <c r="BM9" s="329">
        <v>1204.028</v>
      </c>
      <c r="BN9" s="329">
        <v>1205.326</v>
      </c>
      <c r="BO9" s="329">
        <v>1206.9680000000001</v>
      </c>
      <c r="BP9" s="329">
        <v>1208.7719999999999</v>
      </c>
      <c r="BQ9" s="329">
        <v>1211.0899999999999</v>
      </c>
      <c r="BR9" s="329">
        <v>1212.954</v>
      </c>
      <c r="BS9" s="329">
        <v>1214.7159999999999</v>
      </c>
      <c r="BT9" s="329">
        <v>1216.3389999999999</v>
      </c>
      <c r="BU9" s="329">
        <v>1217.925</v>
      </c>
      <c r="BV9" s="329">
        <v>1219.4380000000001</v>
      </c>
    </row>
    <row r="10" spans="1:74" ht="11.1" customHeight="1" x14ac:dyDescent="0.2">
      <c r="A10" s="148" t="s">
        <v>712</v>
      </c>
      <c r="B10" s="209" t="s">
        <v>450</v>
      </c>
      <c r="C10" s="238">
        <v>3026.6184145000002</v>
      </c>
      <c r="D10" s="238">
        <v>3035.5447853999999</v>
      </c>
      <c r="E10" s="238">
        <v>3045.2786458</v>
      </c>
      <c r="F10" s="238">
        <v>3059.7239156000001</v>
      </c>
      <c r="G10" s="238">
        <v>3068.1448148999998</v>
      </c>
      <c r="H10" s="238">
        <v>3074.4452637999998</v>
      </c>
      <c r="I10" s="238">
        <v>3076.1828294000002</v>
      </c>
      <c r="J10" s="238">
        <v>3080.0742019999998</v>
      </c>
      <c r="K10" s="238">
        <v>3083.6769488999998</v>
      </c>
      <c r="L10" s="238">
        <v>3086.2354759</v>
      </c>
      <c r="M10" s="238">
        <v>3089.8276667999999</v>
      </c>
      <c r="N10" s="238">
        <v>3093.6979276000002</v>
      </c>
      <c r="O10" s="238">
        <v>3096.6428122000002</v>
      </c>
      <c r="P10" s="238">
        <v>3101.9717971</v>
      </c>
      <c r="Q10" s="238">
        <v>3108.4814363</v>
      </c>
      <c r="R10" s="238">
        <v>3117.4349428999999</v>
      </c>
      <c r="S10" s="238">
        <v>3125.3584808999999</v>
      </c>
      <c r="T10" s="238">
        <v>3133.5152634000001</v>
      </c>
      <c r="U10" s="238">
        <v>3142.0502953999999</v>
      </c>
      <c r="V10" s="238">
        <v>3150.564813</v>
      </c>
      <c r="W10" s="238">
        <v>3159.2038212000002</v>
      </c>
      <c r="X10" s="238">
        <v>3169.5250068</v>
      </c>
      <c r="Y10" s="238">
        <v>3177.2447311000001</v>
      </c>
      <c r="Z10" s="238">
        <v>3183.9206810999999</v>
      </c>
      <c r="AA10" s="238">
        <v>3189.6157274000002</v>
      </c>
      <c r="AB10" s="238">
        <v>3194.1569752</v>
      </c>
      <c r="AC10" s="238">
        <v>3197.6072954000001</v>
      </c>
      <c r="AD10" s="238">
        <v>3195.6339487</v>
      </c>
      <c r="AE10" s="238">
        <v>3200.1519681</v>
      </c>
      <c r="AF10" s="238">
        <v>3206.8286143</v>
      </c>
      <c r="AG10" s="238">
        <v>3217.8991593999999</v>
      </c>
      <c r="AH10" s="238">
        <v>3227.2166051999998</v>
      </c>
      <c r="AI10" s="238">
        <v>3237.0162237999998</v>
      </c>
      <c r="AJ10" s="238">
        <v>3249.4218000999999</v>
      </c>
      <c r="AK10" s="238">
        <v>3258.5929253999998</v>
      </c>
      <c r="AL10" s="238">
        <v>3266.6533847999999</v>
      </c>
      <c r="AM10" s="238">
        <v>3271.9477305</v>
      </c>
      <c r="AN10" s="238">
        <v>3279.0284436000002</v>
      </c>
      <c r="AO10" s="238">
        <v>3286.2400763999999</v>
      </c>
      <c r="AP10" s="238">
        <v>3291.6316167</v>
      </c>
      <c r="AQ10" s="238">
        <v>3300.5683479999998</v>
      </c>
      <c r="AR10" s="238">
        <v>3311.0992581</v>
      </c>
      <c r="AS10" s="238">
        <v>3330.0728641000001</v>
      </c>
      <c r="AT10" s="238">
        <v>3338.6557441</v>
      </c>
      <c r="AU10" s="238">
        <v>3343.6964149999999</v>
      </c>
      <c r="AV10" s="238">
        <v>3337.7833989000001</v>
      </c>
      <c r="AW10" s="238">
        <v>3341.2982605000002</v>
      </c>
      <c r="AX10" s="238">
        <v>3346.8295216000001</v>
      </c>
      <c r="AY10" s="238">
        <v>3357.9019345000002</v>
      </c>
      <c r="AZ10" s="238">
        <v>3364.8224307</v>
      </c>
      <c r="BA10" s="238">
        <v>3371.1157622999999</v>
      </c>
      <c r="BB10" s="238">
        <v>3376.0809967999999</v>
      </c>
      <c r="BC10" s="238">
        <v>3381.6456988</v>
      </c>
      <c r="BD10" s="238">
        <v>3387.1089356000002</v>
      </c>
      <c r="BE10" s="238">
        <v>3391.9620715000001</v>
      </c>
      <c r="BF10" s="238">
        <v>3397.6038549999998</v>
      </c>
      <c r="BG10" s="238">
        <v>3403.5256503000001</v>
      </c>
      <c r="BH10" s="238">
        <v>3410.4358839000001</v>
      </c>
      <c r="BI10" s="329">
        <v>3416.386</v>
      </c>
      <c r="BJ10" s="329">
        <v>3422.0859999999998</v>
      </c>
      <c r="BK10" s="329">
        <v>3426.2730000000001</v>
      </c>
      <c r="BL10" s="329">
        <v>3432.415</v>
      </c>
      <c r="BM10" s="329">
        <v>3439.2510000000002</v>
      </c>
      <c r="BN10" s="329">
        <v>3447.77</v>
      </c>
      <c r="BO10" s="329">
        <v>3455.2530000000002</v>
      </c>
      <c r="BP10" s="329">
        <v>3462.6880000000001</v>
      </c>
      <c r="BQ10" s="329">
        <v>3470.1109999999999</v>
      </c>
      <c r="BR10" s="329">
        <v>3477.4250000000002</v>
      </c>
      <c r="BS10" s="329">
        <v>3484.6660000000002</v>
      </c>
      <c r="BT10" s="329">
        <v>3492.4360000000001</v>
      </c>
      <c r="BU10" s="329">
        <v>3499.078</v>
      </c>
      <c r="BV10" s="329">
        <v>3505.1959999999999</v>
      </c>
    </row>
    <row r="11" spans="1:74" ht="11.1" customHeight="1" x14ac:dyDescent="0.2">
      <c r="A11" s="148" t="s">
        <v>713</v>
      </c>
      <c r="B11" s="209" t="s">
        <v>451</v>
      </c>
      <c r="C11" s="238">
        <v>771.89850425999998</v>
      </c>
      <c r="D11" s="238">
        <v>773.25903713000002</v>
      </c>
      <c r="E11" s="238">
        <v>775.52039208999997</v>
      </c>
      <c r="F11" s="238">
        <v>780.94235141000001</v>
      </c>
      <c r="G11" s="238">
        <v>783.31051387000002</v>
      </c>
      <c r="H11" s="238">
        <v>784.88466172000005</v>
      </c>
      <c r="I11" s="238">
        <v>785.22961366000004</v>
      </c>
      <c r="J11" s="238">
        <v>785.54211829999997</v>
      </c>
      <c r="K11" s="238">
        <v>785.38699432999999</v>
      </c>
      <c r="L11" s="238">
        <v>783.85777218999999</v>
      </c>
      <c r="M11" s="238">
        <v>783.44724315999997</v>
      </c>
      <c r="N11" s="238">
        <v>783.24893768000004</v>
      </c>
      <c r="O11" s="238">
        <v>782.87813543000004</v>
      </c>
      <c r="P11" s="238">
        <v>783.39281731000005</v>
      </c>
      <c r="Q11" s="238">
        <v>784.40826298000002</v>
      </c>
      <c r="R11" s="238">
        <v>786.65144201999999</v>
      </c>
      <c r="S11" s="238">
        <v>788.12318811</v>
      </c>
      <c r="T11" s="238">
        <v>789.55047081999999</v>
      </c>
      <c r="U11" s="238">
        <v>790.74685216</v>
      </c>
      <c r="V11" s="238">
        <v>792.22503658999995</v>
      </c>
      <c r="W11" s="238">
        <v>793.79858612999999</v>
      </c>
      <c r="X11" s="238">
        <v>795.75683486000003</v>
      </c>
      <c r="Y11" s="238">
        <v>797.30411404999995</v>
      </c>
      <c r="Z11" s="238">
        <v>798.72975776999999</v>
      </c>
      <c r="AA11" s="238">
        <v>800.21037688000001</v>
      </c>
      <c r="AB11" s="238">
        <v>801.26029153000002</v>
      </c>
      <c r="AC11" s="238">
        <v>802.05611257999999</v>
      </c>
      <c r="AD11" s="238">
        <v>801.83203164999998</v>
      </c>
      <c r="AE11" s="238">
        <v>802.69402176999995</v>
      </c>
      <c r="AF11" s="238">
        <v>803.87627455999996</v>
      </c>
      <c r="AG11" s="238">
        <v>805.31275020999999</v>
      </c>
      <c r="AH11" s="238">
        <v>807.18505820999997</v>
      </c>
      <c r="AI11" s="238">
        <v>809.42715876</v>
      </c>
      <c r="AJ11" s="238">
        <v>813.44025397999997</v>
      </c>
      <c r="AK11" s="238">
        <v>815.37103798999999</v>
      </c>
      <c r="AL11" s="238">
        <v>816.62071292999997</v>
      </c>
      <c r="AM11" s="238">
        <v>815.35420437000005</v>
      </c>
      <c r="AN11" s="238">
        <v>816.61796698000001</v>
      </c>
      <c r="AO11" s="238">
        <v>818.57692631999998</v>
      </c>
      <c r="AP11" s="238">
        <v>822.52387372999999</v>
      </c>
      <c r="AQ11" s="238">
        <v>824.90363305000005</v>
      </c>
      <c r="AR11" s="238">
        <v>827.00899559000004</v>
      </c>
      <c r="AS11" s="238">
        <v>829.13254023000002</v>
      </c>
      <c r="AT11" s="238">
        <v>830.46967509000001</v>
      </c>
      <c r="AU11" s="238">
        <v>831.31297903999996</v>
      </c>
      <c r="AV11" s="238">
        <v>830.42250405000004</v>
      </c>
      <c r="AW11" s="238">
        <v>831.20810717999996</v>
      </c>
      <c r="AX11" s="238">
        <v>832.42984039999999</v>
      </c>
      <c r="AY11" s="238">
        <v>834.97013132999996</v>
      </c>
      <c r="AZ11" s="238">
        <v>836.40230403999999</v>
      </c>
      <c r="BA11" s="238">
        <v>837.60878614000001</v>
      </c>
      <c r="BB11" s="238">
        <v>838.36349266000002</v>
      </c>
      <c r="BC11" s="238">
        <v>839.28815726000005</v>
      </c>
      <c r="BD11" s="238">
        <v>840.15669496999999</v>
      </c>
      <c r="BE11" s="238">
        <v>840.69750321000004</v>
      </c>
      <c r="BF11" s="238">
        <v>841.65748908</v>
      </c>
      <c r="BG11" s="238">
        <v>842.76504999999997</v>
      </c>
      <c r="BH11" s="238">
        <v>844.33962294000003</v>
      </c>
      <c r="BI11" s="329">
        <v>845.50279999999998</v>
      </c>
      <c r="BJ11" s="329">
        <v>846.57389999999998</v>
      </c>
      <c r="BK11" s="329">
        <v>847.36339999999996</v>
      </c>
      <c r="BL11" s="329">
        <v>848.39269999999999</v>
      </c>
      <c r="BM11" s="329">
        <v>849.47230000000002</v>
      </c>
      <c r="BN11" s="329">
        <v>850.60879999999997</v>
      </c>
      <c r="BO11" s="329">
        <v>851.78359999999998</v>
      </c>
      <c r="BP11" s="329">
        <v>853.00350000000003</v>
      </c>
      <c r="BQ11" s="329">
        <v>854.30129999999997</v>
      </c>
      <c r="BR11" s="329">
        <v>855.58680000000004</v>
      </c>
      <c r="BS11" s="329">
        <v>856.89279999999997</v>
      </c>
      <c r="BT11" s="329">
        <v>858.37270000000001</v>
      </c>
      <c r="BU11" s="329">
        <v>859.60469999999998</v>
      </c>
      <c r="BV11" s="329">
        <v>860.74210000000005</v>
      </c>
    </row>
    <row r="12" spans="1:74" ht="11.1" customHeight="1" x14ac:dyDescent="0.2">
      <c r="A12" s="148" t="s">
        <v>714</v>
      </c>
      <c r="B12" s="209" t="s">
        <v>452</v>
      </c>
      <c r="C12" s="238">
        <v>2157.7126211999998</v>
      </c>
      <c r="D12" s="238">
        <v>2165.0207897999999</v>
      </c>
      <c r="E12" s="238">
        <v>2165.8732337000001</v>
      </c>
      <c r="F12" s="238">
        <v>2146.1629074000002</v>
      </c>
      <c r="G12" s="238">
        <v>2144.6841865000001</v>
      </c>
      <c r="H12" s="238">
        <v>2147.3300253000002</v>
      </c>
      <c r="I12" s="238">
        <v>2162.6202540999998</v>
      </c>
      <c r="J12" s="238">
        <v>2167.1253396000002</v>
      </c>
      <c r="K12" s="238">
        <v>2169.3651120999998</v>
      </c>
      <c r="L12" s="238">
        <v>2167.8988493000002</v>
      </c>
      <c r="M12" s="238">
        <v>2166.6885375000002</v>
      </c>
      <c r="N12" s="238">
        <v>2164.2934544999998</v>
      </c>
      <c r="O12" s="238">
        <v>2157.5079443</v>
      </c>
      <c r="P12" s="238">
        <v>2155.1475605999999</v>
      </c>
      <c r="Q12" s="238">
        <v>2154.0066474999999</v>
      </c>
      <c r="R12" s="238">
        <v>2155.3448183</v>
      </c>
      <c r="S12" s="238">
        <v>2155.6981363999998</v>
      </c>
      <c r="T12" s="238">
        <v>2156.3262152000002</v>
      </c>
      <c r="U12" s="238">
        <v>2157.338604</v>
      </c>
      <c r="V12" s="238">
        <v>2158.4340419999999</v>
      </c>
      <c r="W12" s="238">
        <v>2159.7220785999998</v>
      </c>
      <c r="X12" s="238">
        <v>2160.1400426999999</v>
      </c>
      <c r="Y12" s="238">
        <v>2162.6102799999999</v>
      </c>
      <c r="Z12" s="238">
        <v>2166.0701192000001</v>
      </c>
      <c r="AA12" s="238">
        <v>2171.1186929</v>
      </c>
      <c r="AB12" s="238">
        <v>2176.1083868000001</v>
      </c>
      <c r="AC12" s="238">
        <v>2181.6383334000002</v>
      </c>
      <c r="AD12" s="238">
        <v>2188.9518739999999</v>
      </c>
      <c r="AE12" s="238">
        <v>2194.6298200000001</v>
      </c>
      <c r="AF12" s="238">
        <v>2199.9155126999999</v>
      </c>
      <c r="AG12" s="238">
        <v>2204.4639864999999</v>
      </c>
      <c r="AH12" s="238">
        <v>2209.2238966999998</v>
      </c>
      <c r="AI12" s="238">
        <v>2213.8502779</v>
      </c>
      <c r="AJ12" s="238">
        <v>2217.7252600000002</v>
      </c>
      <c r="AK12" s="238">
        <v>2222.5479854</v>
      </c>
      <c r="AL12" s="238">
        <v>2227.7005841999999</v>
      </c>
      <c r="AM12" s="238">
        <v>2233.1248457000002</v>
      </c>
      <c r="AN12" s="238">
        <v>2238.9808493</v>
      </c>
      <c r="AO12" s="238">
        <v>2245.2103843999998</v>
      </c>
      <c r="AP12" s="238">
        <v>2253.3535069999998</v>
      </c>
      <c r="AQ12" s="238">
        <v>2259.1750628</v>
      </c>
      <c r="AR12" s="238">
        <v>2264.2151078000002</v>
      </c>
      <c r="AS12" s="238">
        <v>2265.6679190999998</v>
      </c>
      <c r="AT12" s="238">
        <v>2271.2492348999999</v>
      </c>
      <c r="AU12" s="238">
        <v>2278.1533322999999</v>
      </c>
      <c r="AV12" s="238">
        <v>2287.8897843999998</v>
      </c>
      <c r="AW12" s="238">
        <v>2296.3072649000001</v>
      </c>
      <c r="AX12" s="238">
        <v>2304.9153468999998</v>
      </c>
      <c r="AY12" s="238">
        <v>2315.8334586999999</v>
      </c>
      <c r="AZ12" s="238">
        <v>2323.2331727000001</v>
      </c>
      <c r="BA12" s="238">
        <v>2329.2339172000002</v>
      </c>
      <c r="BB12" s="238">
        <v>2332.4126381999999</v>
      </c>
      <c r="BC12" s="238">
        <v>2336.6827340999998</v>
      </c>
      <c r="BD12" s="238">
        <v>2340.6211509</v>
      </c>
      <c r="BE12" s="238">
        <v>2342.8319108000001</v>
      </c>
      <c r="BF12" s="238">
        <v>2347.1539527</v>
      </c>
      <c r="BG12" s="238">
        <v>2352.1912989000002</v>
      </c>
      <c r="BH12" s="238">
        <v>2359.6895484000001</v>
      </c>
      <c r="BI12" s="329">
        <v>2364.848</v>
      </c>
      <c r="BJ12" s="329">
        <v>2369.413</v>
      </c>
      <c r="BK12" s="329">
        <v>2371.9059999999999</v>
      </c>
      <c r="BL12" s="329">
        <v>2376.3919999999998</v>
      </c>
      <c r="BM12" s="329">
        <v>2381.393</v>
      </c>
      <c r="BN12" s="329">
        <v>2387.5149999999999</v>
      </c>
      <c r="BO12" s="329">
        <v>2393.0909999999999</v>
      </c>
      <c r="BP12" s="329">
        <v>2398.7280000000001</v>
      </c>
      <c r="BQ12" s="329">
        <v>2404.9879999999998</v>
      </c>
      <c r="BR12" s="329">
        <v>2410.3229999999999</v>
      </c>
      <c r="BS12" s="329">
        <v>2415.2950000000001</v>
      </c>
      <c r="BT12" s="329">
        <v>2419.623</v>
      </c>
      <c r="BU12" s="329">
        <v>2424.0819999999999</v>
      </c>
      <c r="BV12" s="329">
        <v>2428.3919999999998</v>
      </c>
    </row>
    <row r="13" spans="1:74" ht="11.1" customHeight="1" x14ac:dyDescent="0.2">
      <c r="A13" s="148" t="s">
        <v>715</v>
      </c>
      <c r="B13" s="209" t="s">
        <v>453</v>
      </c>
      <c r="C13" s="238">
        <v>1106.9699553999999</v>
      </c>
      <c r="D13" s="238">
        <v>1109.8510672</v>
      </c>
      <c r="E13" s="238">
        <v>1112.1930428000001</v>
      </c>
      <c r="F13" s="238">
        <v>1113.3217835</v>
      </c>
      <c r="G13" s="238">
        <v>1115.0910604999999</v>
      </c>
      <c r="H13" s="238">
        <v>1116.8267751999999</v>
      </c>
      <c r="I13" s="238">
        <v>1118.1436302</v>
      </c>
      <c r="J13" s="238">
        <v>1120.1011931999999</v>
      </c>
      <c r="K13" s="238">
        <v>1122.3141667</v>
      </c>
      <c r="L13" s="238">
        <v>1125.4602703</v>
      </c>
      <c r="M13" s="238">
        <v>1127.6757754</v>
      </c>
      <c r="N13" s="238">
        <v>1129.6384014</v>
      </c>
      <c r="O13" s="238">
        <v>1130.7804062</v>
      </c>
      <c r="P13" s="238">
        <v>1132.6630806999999</v>
      </c>
      <c r="Q13" s="238">
        <v>1134.7186826</v>
      </c>
      <c r="R13" s="238">
        <v>1136.1792598</v>
      </c>
      <c r="S13" s="238">
        <v>1139.1566809000001</v>
      </c>
      <c r="T13" s="238">
        <v>1142.8829937</v>
      </c>
      <c r="U13" s="238">
        <v>1149.7966117000001</v>
      </c>
      <c r="V13" s="238">
        <v>1153.1918978000001</v>
      </c>
      <c r="W13" s="238">
        <v>1155.5072654999999</v>
      </c>
      <c r="X13" s="238">
        <v>1154.8886006</v>
      </c>
      <c r="Y13" s="238">
        <v>1156.4347172</v>
      </c>
      <c r="Z13" s="238">
        <v>1158.2915009000001</v>
      </c>
      <c r="AA13" s="238">
        <v>1160.9718651999999</v>
      </c>
      <c r="AB13" s="238">
        <v>1163.0652984999999</v>
      </c>
      <c r="AC13" s="238">
        <v>1165.0847140000001</v>
      </c>
      <c r="AD13" s="238">
        <v>1165.3673798</v>
      </c>
      <c r="AE13" s="238">
        <v>1168.4858088999999</v>
      </c>
      <c r="AF13" s="238">
        <v>1172.7772694</v>
      </c>
      <c r="AG13" s="238">
        <v>1180.7844932999999</v>
      </c>
      <c r="AH13" s="238">
        <v>1185.5149673000001</v>
      </c>
      <c r="AI13" s="238">
        <v>1189.5114234</v>
      </c>
      <c r="AJ13" s="238">
        <v>1191.7777675</v>
      </c>
      <c r="AK13" s="238">
        <v>1195.0532587</v>
      </c>
      <c r="AL13" s="238">
        <v>1198.3418028000001</v>
      </c>
      <c r="AM13" s="238">
        <v>1201.5905946</v>
      </c>
      <c r="AN13" s="238">
        <v>1204.9448483000001</v>
      </c>
      <c r="AO13" s="238">
        <v>1208.3517586</v>
      </c>
      <c r="AP13" s="238">
        <v>1211.4187489000001</v>
      </c>
      <c r="AQ13" s="238">
        <v>1215.2254049999999</v>
      </c>
      <c r="AR13" s="238">
        <v>1219.3791503</v>
      </c>
      <c r="AS13" s="238">
        <v>1225.4149021999999</v>
      </c>
      <c r="AT13" s="238">
        <v>1229.1116377999999</v>
      </c>
      <c r="AU13" s="238">
        <v>1232.0042745999999</v>
      </c>
      <c r="AV13" s="238">
        <v>1232.2738119999999</v>
      </c>
      <c r="AW13" s="238">
        <v>1234.9225014000001</v>
      </c>
      <c r="AX13" s="238">
        <v>1238.1313422999999</v>
      </c>
      <c r="AY13" s="238">
        <v>1243.0851917</v>
      </c>
      <c r="AZ13" s="238">
        <v>1246.5256929</v>
      </c>
      <c r="BA13" s="238">
        <v>1249.6377027000001</v>
      </c>
      <c r="BB13" s="238">
        <v>1251.8561559</v>
      </c>
      <c r="BC13" s="238">
        <v>1254.7349822000001</v>
      </c>
      <c r="BD13" s="238">
        <v>1257.7091161999999</v>
      </c>
      <c r="BE13" s="238">
        <v>1261.1496365</v>
      </c>
      <c r="BF13" s="238">
        <v>1264.0360771000001</v>
      </c>
      <c r="BG13" s="238">
        <v>1266.7395165999999</v>
      </c>
      <c r="BH13" s="238">
        <v>1269.2455318</v>
      </c>
      <c r="BI13" s="329">
        <v>1271.5940000000001</v>
      </c>
      <c r="BJ13" s="329">
        <v>1273.77</v>
      </c>
      <c r="BK13" s="329">
        <v>1275.133</v>
      </c>
      <c r="BL13" s="329">
        <v>1277.4449999999999</v>
      </c>
      <c r="BM13" s="329">
        <v>1280.066</v>
      </c>
      <c r="BN13" s="329">
        <v>1283.4169999999999</v>
      </c>
      <c r="BO13" s="329">
        <v>1286.338</v>
      </c>
      <c r="BP13" s="329">
        <v>1289.25</v>
      </c>
      <c r="BQ13" s="329">
        <v>1292.2760000000001</v>
      </c>
      <c r="BR13" s="329">
        <v>1295.079</v>
      </c>
      <c r="BS13" s="329">
        <v>1297.7819999999999</v>
      </c>
      <c r="BT13" s="329">
        <v>1300.4929999999999</v>
      </c>
      <c r="BU13" s="329">
        <v>1302.914</v>
      </c>
      <c r="BV13" s="329">
        <v>1305.152</v>
      </c>
    </row>
    <row r="14" spans="1:74" ht="11.1" customHeight="1" x14ac:dyDescent="0.2">
      <c r="A14" s="148" t="s">
        <v>716</v>
      </c>
      <c r="B14" s="209" t="s">
        <v>454</v>
      </c>
      <c r="C14" s="238">
        <v>3178.7392958999999</v>
      </c>
      <c r="D14" s="238">
        <v>3197.6255471999998</v>
      </c>
      <c r="E14" s="238">
        <v>3214.8238480999999</v>
      </c>
      <c r="F14" s="238">
        <v>3233.3595759</v>
      </c>
      <c r="G14" s="238">
        <v>3244.9129429</v>
      </c>
      <c r="H14" s="238">
        <v>3252.5093264000002</v>
      </c>
      <c r="I14" s="238">
        <v>3251.3577934</v>
      </c>
      <c r="J14" s="238">
        <v>3254.6334099000001</v>
      </c>
      <c r="K14" s="238">
        <v>3257.5452429000002</v>
      </c>
      <c r="L14" s="238">
        <v>3252.9911247999999</v>
      </c>
      <c r="M14" s="238">
        <v>3260.5020162000001</v>
      </c>
      <c r="N14" s="238">
        <v>3272.9757496000002</v>
      </c>
      <c r="O14" s="238">
        <v>3303.2493681000001</v>
      </c>
      <c r="P14" s="238">
        <v>3316.0210032999998</v>
      </c>
      <c r="Q14" s="238">
        <v>3324.1276981999999</v>
      </c>
      <c r="R14" s="238">
        <v>3318.5353033000001</v>
      </c>
      <c r="S14" s="238">
        <v>3324.0877300000002</v>
      </c>
      <c r="T14" s="238">
        <v>3331.7508286000002</v>
      </c>
      <c r="U14" s="238">
        <v>3344.8122874000001</v>
      </c>
      <c r="V14" s="238">
        <v>3354.2309638000002</v>
      </c>
      <c r="W14" s="238">
        <v>3363.2945458999998</v>
      </c>
      <c r="X14" s="238">
        <v>3370.6128087000002</v>
      </c>
      <c r="Y14" s="238">
        <v>3380.0088712000002</v>
      </c>
      <c r="Z14" s="238">
        <v>3390.0925081999999</v>
      </c>
      <c r="AA14" s="238">
        <v>3400.3890117999999</v>
      </c>
      <c r="AB14" s="238">
        <v>3412.203829</v>
      </c>
      <c r="AC14" s="238">
        <v>3425.0622518999999</v>
      </c>
      <c r="AD14" s="238">
        <v>3441.8525463999999</v>
      </c>
      <c r="AE14" s="238">
        <v>3454.6319810999998</v>
      </c>
      <c r="AF14" s="238">
        <v>3466.288822</v>
      </c>
      <c r="AG14" s="238">
        <v>3471.6542697999998</v>
      </c>
      <c r="AH14" s="238">
        <v>3484.9425225</v>
      </c>
      <c r="AI14" s="238">
        <v>3500.9847808</v>
      </c>
      <c r="AJ14" s="238">
        <v>3528.8106698000001</v>
      </c>
      <c r="AK14" s="238">
        <v>3543.5887204999999</v>
      </c>
      <c r="AL14" s="238">
        <v>3554.3485578999998</v>
      </c>
      <c r="AM14" s="238">
        <v>3551.1729968</v>
      </c>
      <c r="AN14" s="238">
        <v>3561.3342966</v>
      </c>
      <c r="AO14" s="238">
        <v>3574.9152720000002</v>
      </c>
      <c r="AP14" s="238">
        <v>3601.6992068</v>
      </c>
      <c r="AQ14" s="238">
        <v>3614.7820706000002</v>
      </c>
      <c r="AR14" s="238">
        <v>3623.9471472</v>
      </c>
      <c r="AS14" s="238">
        <v>3624.7943903</v>
      </c>
      <c r="AT14" s="238">
        <v>3629.4239272999998</v>
      </c>
      <c r="AU14" s="238">
        <v>3633.4357117999998</v>
      </c>
      <c r="AV14" s="238">
        <v>3633.8660085000001</v>
      </c>
      <c r="AW14" s="238">
        <v>3638.8650895000001</v>
      </c>
      <c r="AX14" s="238">
        <v>3645.4692196000001</v>
      </c>
      <c r="AY14" s="238">
        <v>3656.2034816</v>
      </c>
      <c r="AZ14" s="238">
        <v>3664.1238976</v>
      </c>
      <c r="BA14" s="238">
        <v>3671.7555505</v>
      </c>
      <c r="BB14" s="238">
        <v>3679.6225067</v>
      </c>
      <c r="BC14" s="238">
        <v>3686.2835836999998</v>
      </c>
      <c r="BD14" s="238">
        <v>3692.2628478000001</v>
      </c>
      <c r="BE14" s="238">
        <v>3697.1007378999998</v>
      </c>
      <c r="BF14" s="238">
        <v>3702.0610471999998</v>
      </c>
      <c r="BG14" s="238">
        <v>3706.6842145000001</v>
      </c>
      <c r="BH14" s="238">
        <v>3709.3587514999999</v>
      </c>
      <c r="BI14" s="329">
        <v>3714.5160000000001</v>
      </c>
      <c r="BJ14" s="329">
        <v>3720.5450000000001</v>
      </c>
      <c r="BK14" s="329">
        <v>3727.59</v>
      </c>
      <c r="BL14" s="329">
        <v>3735.2539999999999</v>
      </c>
      <c r="BM14" s="329">
        <v>3743.681</v>
      </c>
      <c r="BN14" s="329">
        <v>3754.6970000000001</v>
      </c>
      <c r="BO14" s="329">
        <v>3763.2829999999999</v>
      </c>
      <c r="BP14" s="329">
        <v>3771.2649999999999</v>
      </c>
      <c r="BQ14" s="329">
        <v>3778.4319999999998</v>
      </c>
      <c r="BR14" s="329">
        <v>3785.3609999999999</v>
      </c>
      <c r="BS14" s="329">
        <v>3791.8420000000001</v>
      </c>
      <c r="BT14" s="329">
        <v>3797.6379999999999</v>
      </c>
      <c r="BU14" s="329">
        <v>3803.4</v>
      </c>
      <c r="BV14" s="329">
        <v>3808.893</v>
      </c>
    </row>
    <row r="15" spans="1:74" ht="11.1" customHeight="1" x14ac:dyDescent="0.2">
      <c r="A15" s="148"/>
      <c r="B15" s="168" t="s">
        <v>1033</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243"/>
      <c r="BI15" s="341"/>
      <c r="BJ15" s="341"/>
      <c r="BK15" s="341"/>
      <c r="BL15" s="341"/>
      <c r="BM15" s="341"/>
      <c r="BN15" s="341"/>
      <c r="BO15" s="341"/>
      <c r="BP15" s="341"/>
      <c r="BQ15" s="341"/>
      <c r="BR15" s="341"/>
      <c r="BS15" s="341"/>
      <c r="BT15" s="341"/>
      <c r="BU15" s="341"/>
      <c r="BV15" s="341"/>
    </row>
    <row r="16" spans="1:74" ht="11.1" customHeight="1" x14ac:dyDescent="0.2">
      <c r="A16" s="148" t="s">
        <v>717</v>
      </c>
      <c r="B16" s="209" t="s">
        <v>447</v>
      </c>
      <c r="C16" s="256">
        <v>98.769218855000005</v>
      </c>
      <c r="D16" s="256">
        <v>98.539371324000001</v>
      </c>
      <c r="E16" s="256">
        <v>98.376222584999994</v>
      </c>
      <c r="F16" s="256">
        <v>98.368056820000007</v>
      </c>
      <c r="G16" s="256">
        <v>98.272092528000002</v>
      </c>
      <c r="H16" s="256">
        <v>98.176613891000002</v>
      </c>
      <c r="I16" s="256">
        <v>98.172763877999998</v>
      </c>
      <c r="J16" s="256">
        <v>98.009899325000006</v>
      </c>
      <c r="K16" s="256">
        <v>97.779163202000007</v>
      </c>
      <c r="L16" s="256">
        <v>97.311980473999995</v>
      </c>
      <c r="M16" s="256">
        <v>97.071932481999994</v>
      </c>
      <c r="N16" s="256">
        <v>96.890444192999993</v>
      </c>
      <c r="O16" s="256">
        <v>96.887730886</v>
      </c>
      <c r="P16" s="256">
        <v>96.733200546000006</v>
      </c>
      <c r="Q16" s="256">
        <v>96.547068451000001</v>
      </c>
      <c r="R16" s="256">
        <v>96.163038192000002</v>
      </c>
      <c r="S16" s="256">
        <v>96.038424894000002</v>
      </c>
      <c r="T16" s="256">
        <v>96.006932148999994</v>
      </c>
      <c r="U16" s="256">
        <v>96.155705036000001</v>
      </c>
      <c r="V16" s="256">
        <v>96.245094585999993</v>
      </c>
      <c r="W16" s="256">
        <v>96.362245880000003</v>
      </c>
      <c r="X16" s="256">
        <v>96.518574063000003</v>
      </c>
      <c r="Y16" s="256">
        <v>96.682687483999999</v>
      </c>
      <c r="Z16" s="256">
        <v>96.866001288000007</v>
      </c>
      <c r="AA16" s="256">
        <v>97.085547489000007</v>
      </c>
      <c r="AB16" s="256">
        <v>97.294488049999998</v>
      </c>
      <c r="AC16" s="256">
        <v>97.509854985000004</v>
      </c>
      <c r="AD16" s="256">
        <v>97.895671860999997</v>
      </c>
      <c r="AE16" s="256">
        <v>98.000873866999996</v>
      </c>
      <c r="AF16" s="256">
        <v>97.989484571000006</v>
      </c>
      <c r="AG16" s="256">
        <v>97.496873905000001</v>
      </c>
      <c r="AH16" s="256">
        <v>97.525774554999998</v>
      </c>
      <c r="AI16" s="256">
        <v>97.711556453</v>
      </c>
      <c r="AJ16" s="256">
        <v>98.388064925999998</v>
      </c>
      <c r="AK16" s="256">
        <v>98.637225325000003</v>
      </c>
      <c r="AL16" s="256">
        <v>98.792882974999998</v>
      </c>
      <c r="AM16" s="256">
        <v>98.703130521000006</v>
      </c>
      <c r="AN16" s="256">
        <v>98.785713193999996</v>
      </c>
      <c r="AO16" s="256">
        <v>98.888723638000002</v>
      </c>
      <c r="AP16" s="256">
        <v>99.007339341999995</v>
      </c>
      <c r="AQ16" s="256">
        <v>99.154822209000002</v>
      </c>
      <c r="AR16" s="256">
        <v>99.326349727999997</v>
      </c>
      <c r="AS16" s="256">
        <v>99.672218849999993</v>
      </c>
      <c r="AT16" s="256">
        <v>99.779112961999999</v>
      </c>
      <c r="AU16" s="256">
        <v>99.797329012999995</v>
      </c>
      <c r="AV16" s="256">
        <v>99.674271046000001</v>
      </c>
      <c r="AW16" s="256">
        <v>99.554577945999995</v>
      </c>
      <c r="AX16" s="256">
        <v>99.385653753</v>
      </c>
      <c r="AY16" s="256">
        <v>99.175535882999995</v>
      </c>
      <c r="AZ16" s="256">
        <v>98.902121446999999</v>
      </c>
      <c r="BA16" s="256">
        <v>98.573447857999994</v>
      </c>
      <c r="BB16" s="256">
        <v>98.028019099999995</v>
      </c>
      <c r="BC16" s="256">
        <v>97.709949218999995</v>
      </c>
      <c r="BD16" s="256">
        <v>97.457742198000005</v>
      </c>
      <c r="BE16" s="256">
        <v>97.250397237000001</v>
      </c>
      <c r="BF16" s="256">
        <v>97.145666536999997</v>
      </c>
      <c r="BG16" s="256">
        <v>97.122549297000006</v>
      </c>
      <c r="BH16" s="256">
        <v>97.256535708000001</v>
      </c>
      <c r="BI16" s="342">
        <v>97.340029999999999</v>
      </c>
      <c r="BJ16" s="342">
        <v>97.448520000000002</v>
      </c>
      <c r="BK16" s="342">
        <v>97.6614</v>
      </c>
      <c r="BL16" s="342">
        <v>97.760329999999996</v>
      </c>
      <c r="BM16" s="342">
        <v>97.824709999999996</v>
      </c>
      <c r="BN16" s="342">
        <v>97.781360000000006</v>
      </c>
      <c r="BO16" s="342">
        <v>97.831519999999998</v>
      </c>
      <c r="BP16" s="342">
        <v>97.902010000000004</v>
      </c>
      <c r="BQ16" s="342">
        <v>98.033019999999993</v>
      </c>
      <c r="BR16" s="342">
        <v>98.114019999999996</v>
      </c>
      <c r="BS16" s="342">
        <v>98.185190000000006</v>
      </c>
      <c r="BT16" s="342">
        <v>98.272880000000001</v>
      </c>
      <c r="BU16" s="342">
        <v>98.304670000000002</v>
      </c>
      <c r="BV16" s="342">
        <v>98.306880000000007</v>
      </c>
    </row>
    <row r="17" spans="1:74" ht="11.1" customHeight="1" x14ac:dyDescent="0.2">
      <c r="A17" s="148" t="s">
        <v>718</v>
      </c>
      <c r="B17" s="209" t="s">
        <v>480</v>
      </c>
      <c r="C17" s="256">
        <v>99.347076239000003</v>
      </c>
      <c r="D17" s="256">
        <v>99.088359397000005</v>
      </c>
      <c r="E17" s="256">
        <v>98.888902588999997</v>
      </c>
      <c r="F17" s="256">
        <v>98.783259056999995</v>
      </c>
      <c r="G17" s="256">
        <v>98.676407389999994</v>
      </c>
      <c r="H17" s="256">
        <v>98.602900829999996</v>
      </c>
      <c r="I17" s="256">
        <v>98.737091657999997</v>
      </c>
      <c r="J17" s="256">
        <v>98.599511096000001</v>
      </c>
      <c r="K17" s="256">
        <v>98.364511429000004</v>
      </c>
      <c r="L17" s="256">
        <v>97.785069601000004</v>
      </c>
      <c r="M17" s="256">
        <v>97.540499010000005</v>
      </c>
      <c r="N17" s="256">
        <v>97.383776601999998</v>
      </c>
      <c r="O17" s="256">
        <v>97.522657663000004</v>
      </c>
      <c r="P17" s="256">
        <v>97.385815156999996</v>
      </c>
      <c r="Q17" s="256">
        <v>97.181004368999993</v>
      </c>
      <c r="R17" s="256">
        <v>96.687008630999998</v>
      </c>
      <c r="S17" s="256">
        <v>96.512173782999994</v>
      </c>
      <c r="T17" s="256">
        <v>96.435283154999993</v>
      </c>
      <c r="U17" s="256">
        <v>96.519241754999996</v>
      </c>
      <c r="V17" s="256">
        <v>96.591060811999995</v>
      </c>
      <c r="W17" s="256">
        <v>96.713645334999995</v>
      </c>
      <c r="X17" s="256">
        <v>96.969489388</v>
      </c>
      <c r="Y17" s="256">
        <v>97.131734291000001</v>
      </c>
      <c r="Z17" s="256">
        <v>97.282874108000001</v>
      </c>
      <c r="AA17" s="256">
        <v>97.375388047000001</v>
      </c>
      <c r="AB17" s="256">
        <v>97.539958291000005</v>
      </c>
      <c r="AC17" s="256">
        <v>97.729064046999994</v>
      </c>
      <c r="AD17" s="256">
        <v>98.176110299000001</v>
      </c>
      <c r="AE17" s="256">
        <v>98.239233338999995</v>
      </c>
      <c r="AF17" s="256">
        <v>98.151838151999996</v>
      </c>
      <c r="AG17" s="256">
        <v>97.456920967000002</v>
      </c>
      <c r="AH17" s="256">
        <v>97.411242154000007</v>
      </c>
      <c r="AI17" s="256">
        <v>97.557797942999997</v>
      </c>
      <c r="AJ17" s="256">
        <v>98.280872735000003</v>
      </c>
      <c r="AK17" s="256">
        <v>98.523684426000003</v>
      </c>
      <c r="AL17" s="256">
        <v>98.670517415999996</v>
      </c>
      <c r="AM17" s="256">
        <v>98.562124427000001</v>
      </c>
      <c r="AN17" s="256">
        <v>98.636435477000006</v>
      </c>
      <c r="AO17" s="256">
        <v>98.734203287</v>
      </c>
      <c r="AP17" s="256">
        <v>98.846603649000002</v>
      </c>
      <c r="AQ17" s="256">
        <v>98.997903133999998</v>
      </c>
      <c r="AR17" s="256">
        <v>99.179277537000004</v>
      </c>
      <c r="AS17" s="256">
        <v>99.503794905000007</v>
      </c>
      <c r="AT17" s="256">
        <v>99.660518101999997</v>
      </c>
      <c r="AU17" s="256">
        <v>99.762515176999997</v>
      </c>
      <c r="AV17" s="256">
        <v>99.900117343000005</v>
      </c>
      <c r="AW17" s="256">
        <v>99.824913765999995</v>
      </c>
      <c r="AX17" s="256">
        <v>99.627235659999997</v>
      </c>
      <c r="AY17" s="256">
        <v>99.192213578999997</v>
      </c>
      <c r="AZ17" s="256">
        <v>98.835738496999994</v>
      </c>
      <c r="BA17" s="256">
        <v>98.442940968000002</v>
      </c>
      <c r="BB17" s="256">
        <v>97.826895413000003</v>
      </c>
      <c r="BC17" s="256">
        <v>97.501647176000006</v>
      </c>
      <c r="BD17" s="256">
        <v>97.280270676000001</v>
      </c>
      <c r="BE17" s="256">
        <v>97.230160174999995</v>
      </c>
      <c r="BF17" s="256">
        <v>97.165981454999994</v>
      </c>
      <c r="BG17" s="256">
        <v>97.155128778000005</v>
      </c>
      <c r="BH17" s="256">
        <v>97.216327272000001</v>
      </c>
      <c r="BI17" s="342">
        <v>97.298079999999999</v>
      </c>
      <c r="BJ17" s="342">
        <v>97.419120000000007</v>
      </c>
      <c r="BK17" s="342">
        <v>97.688980000000001</v>
      </c>
      <c r="BL17" s="342">
        <v>97.806430000000006</v>
      </c>
      <c r="BM17" s="342">
        <v>97.881</v>
      </c>
      <c r="BN17" s="342">
        <v>97.832700000000003</v>
      </c>
      <c r="BO17" s="342">
        <v>97.881510000000006</v>
      </c>
      <c r="BP17" s="342">
        <v>97.947460000000007</v>
      </c>
      <c r="BQ17" s="342">
        <v>98.069609999999997</v>
      </c>
      <c r="BR17" s="342">
        <v>98.140479999999997</v>
      </c>
      <c r="BS17" s="342">
        <v>98.199160000000006</v>
      </c>
      <c r="BT17" s="342">
        <v>98.272080000000003</v>
      </c>
      <c r="BU17" s="342">
        <v>98.286519999999996</v>
      </c>
      <c r="BV17" s="342">
        <v>98.268940000000001</v>
      </c>
    </row>
    <row r="18" spans="1:74" ht="11.1" customHeight="1" x14ac:dyDescent="0.2">
      <c r="A18" s="148" t="s">
        <v>719</v>
      </c>
      <c r="B18" s="209" t="s">
        <v>448</v>
      </c>
      <c r="C18" s="256">
        <v>104.6007518</v>
      </c>
      <c r="D18" s="256">
        <v>104.39939911</v>
      </c>
      <c r="E18" s="256">
        <v>104.25354611</v>
      </c>
      <c r="F18" s="256">
        <v>104.16357576</v>
      </c>
      <c r="G18" s="256">
        <v>104.12843491</v>
      </c>
      <c r="H18" s="256">
        <v>104.14850651</v>
      </c>
      <c r="I18" s="256">
        <v>104.43744085</v>
      </c>
      <c r="J18" s="256">
        <v>104.40769965</v>
      </c>
      <c r="K18" s="256">
        <v>104.27293318</v>
      </c>
      <c r="L18" s="256">
        <v>103.79417436999999</v>
      </c>
      <c r="M18" s="256">
        <v>103.62858269</v>
      </c>
      <c r="N18" s="256">
        <v>103.53719107000001</v>
      </c>
      <c r="O18" s="256">
        <v>103.68089268999999</v>
      </c>
      <c r="P18" s="256">
        <v>103.61723126</v>
      </c>
      <c r="Q18" s="256">
        <v>103.50709998000001</v>
      </c>
      <c r="R18" s="256">
        <v>103.16688172000001</v>
      </c>
      <c r="S18" s="256">
        <v>103.10152359</v>
      </c>
      <c r="T18" s="256">
        <v>103.12740845</v>
      </c>
      <c r="U18" s="256">
        <v>103.31153114</v>
      </c>
      <c r="V18" s="256">
        <v>103.46965588</v>
      </c>
      <c r="W18" s="256">
        <v>103.66877749</v>
      </c>
      <c r="X18" s="256">
        <v>103.9626992</v>
      </c>
      <c r="Y18" s="256">
        <v>104.20346214999999</v>
      </c>
      <c r="Z18" s="256">
        <v>104.44486955000001</v>
      </c>
      <c r="AA18" s="256">
        <v>104.66949479</v>
      </c>
      <c r="AB18" s="256">
        <v>104.92526108</v>
      </c>
      <c r="AC18" s="256">
        <v>105.19474182</v>
      </c>
      <c r="AD18" s="256">
        <v>105.69746133</v>
      </c>
      <c r="AE18" s="256">
        <v>105.82972767</v>
      </c>
      <c r="AF18" s="256">
        <v>105.81106517000001</v>
      </c>
      <c r="AG18" s="256">
        <v>105.12026598999999</v>
      </c>
      <c r="AH18" s="256">
        <v>105.19065172000001</v>
      </c>
      <c r="AI18" s="256">
        <v>105.50101449</v>
      </c>
      <c r="AJ18" s="256">
        <v>106.50985322</v>
      </c>
      <c r="AK18" s="256">
        <v>106.95629593</v>
      </c>
      <c r="AL18" s="256">
        <v>107.29884153</v>
      </c>
      <c r="AM18" s="256">
        <v>107.41448507</v>
      </c>
      <c r="AN18" s="256">
        <v>107.64149012999999</v>
      </c>
      <c r="AO18" s="256">
        <v>107.85685177000001</v>
      </c>
      <c r="AP18" s="256">
        <v>107.99634367</v>
      </c>
      <c r="AQ18" s="256">
        <v>108.23658820999999</v>
      </c>
      <c r="AR18" s="256">
        <v>108.51335907000001</v>
      </c>
      <c r="AS18" s="256">
        <v>108.99967693000001</v>
      </c>
      <c r="AT18" s="256">
        <v>109.21973493</v>
      </c>
      <c r="AU18" s="256">
        <v>109.34655373</v>
      </c>
      <c r="AV18" s="256">
        <v>109.36260901</v>
      </c>
      <c r="AW18" s="256">
        <v>109.31609268</v>
      </c>
      <c r="AX18" s="256">
        <v>109.18948041</v>
      </c>
      <c r="AY18" s="256">
        <v>108.95397239</v>
      </c>
      <c r="AZ18" s="256">
        <v>108.68876811</v>
      </c>
      <c r="BA18" s="256">
        <v>108.36506774999999</v>
      </c>
      <c r="BB18" s="256">
        <v>107.80282615</v>
      </c>
      <c r="BC18" s="256">
        <v>107.4971675</v>
      </c>
      <c r="BD18" s="256">
        <v>107.26804663999999</v>
      </c>
      <c r="BE18" s="256">
        <v>107.13375440999999</v>
      </c>
      <c r="BF18" s="256">
        <v>107.04399099</v>
      </c>
      <c r="BG18" s="256">
        <v>107.01704721999999</v>
      </c>
      <c r="BH18" s="256">
        <v>107.04496077</v>
      </c>
      <c r="BI18" s="342">
        <v>107.14960000000001</v>
      </c>
      <c r="BJ18" s="342">
        <v>107.3231</v>
      </c>
      <c r="BK18" s="342">
        <v>107.7294</v>
      </c>
      <c r="BL18" s="342">
        <v>107.9174</v>
      </c>
      <c r="BM18" s="342">
        <v>108.05119999999999</v>
      </c>
      <c r="BN18" s="342">
        <v>108.0699</v>
      </c>
      <c r="BO18" s="342">
        <v>108.1409</v>
      </c>
      <c r="BP18" s="342">
        <v>108.20310000000001</v>
      </c>
      <c r="BQ18" s="342">
        <v>108.2375</v>
      </c>
      <c r="BR18" s="342">
        <v>108.297</v>
      </c>
      <c r="BS18" s="342">
        <v>108.3622</v>
      </c>
      <c r="BT18" s="342">
        <v>108.49979999999999</v>
      </c>
      <c r="BU18" s="342">
        <v>108.52679999999999</v>
      </c>
      <c r="BV18" s="342">
        <v>108.5098</v>
      </c>
    </row>
    <row r="19" spans="1:74" ht="11.1" customHeight="1" x14ac:dyDescent="0.2">
      <c r="A19" s="148" t="s">
        <v>720</v>
      </c>
      <c r="B19" s="209" t="s">
        <v>449</v>
      </c>
      <c r="C19" s="256">
        <v>102.77899918999999</v>
      </c>
      <c r="D19" s="256">
        <v>102.53852734</v>
      </c>
      <c r="E19" s="256">
        <v>102.31741061</v>
      </c>
      <c r="F19" s="256">
        <v>102.08015588000001</v>
      </c>
      <c r="G19" s="256">
        <v>101.92436925</v>
      </c>
      <c r="H19" s="256">
        <v>101.81455758</v>
      </c>
      <c r="I19" s="256">
        <v>101.89982771</v>
      </c>
      <c r="J19" s="256">
        <v>101.77013586</v>
      </c>
      <c r="K19" s="256">
        <v>101.57458887</v>
      </c>
      <c r="L19" s="256">
        <v>101.11070386999999</v>
      </c>
      <c r="M19" s="256">
        <v>100.93530869999999</v>
      </c>
      <c r="N19" s="256">
        <v>100.84592052000001</v>
      </c>
      <c r="O19" s="256">
        <v>101.06780297</v>
      </c>
      <c r="P19" s="256">
        <v>100.98148101</v>
      </c>
      <c r="Q19" s="256">
        <v>100.8122183</v>
      </c>
      <c r="R19" s="256">
        <v>100.29554559</v>
      </c>
      <c r="S19" s="256">
        <v>100.1587533</v>
      </c>
      <c r="T19" s="256">
        <v>100.1373722</v>
      </c>
      <c r="U19" s="256">
        <v>100.3500986</v>
      </c>
      <c r="V19" s="256">
        <v>100.47051759999999</v>
      </c>
      <c r="W19" s="256">
        <v>100.61732551999999</v>
      </c>
      <c r="X19" s="256">
        <v>100.80354985</v>
      </c>
      <c r="Y19" s="256">
        <v>100.99336502</v>
      </c>
      <c r="Z19" s="256">
        <v>101.19979850999999</v>
      </c>
      <c r="AA19" s="256">
        <v>101.39902899000001</v>
      </c>
      <c r="AB19" s="256">
        <v>101.65656509</v>
      </c>
      <c r="AC19" s="256">
        <v>101.94858551</v>
      </c>
      <c r="AD19" s="256">
        <v>102.51248424000001</v>
      </c>
      <c r="AE19" s="256">
        <v>102.69542778</v>
      </c>
      <c r="AF19" s="256">
        <v>102.73481012000001</v>
      </c>
      <c r="AG19" s="256">
        <v>102.18204571</v>
      </c>
      <c r="AH19" s="256">
        <v>102.27074483</v>
      </c>
      <c r="AI19" s="256">
        <v>102.55232193000001</v>
      </c>
      <c r="AJ19" s="256">
        <v>103.42227576000001</v>
      </c>
      <c r="AK19" s="256">
        <v>103.79298473</v>
      </c>
      <c r="AL19" s="256">
        <v>104.0599476</v>
      </c>
      <c r="AM19" s="256">
        <v>104.06040547000001</v>
      </c>
      <c r="AN19" s="256">
        <v>104.24194532</v>
      </c>
      <c r="AO19" s="256">
        <v>104.44180824</v>
      </c>
      <c r="AP19" s="256">
        <v>104.58474128</v>
      </c>
      <c r="AQ19" s="256">
        <v>104.87769007</v>
      </c>
      <c r="AR19" s="256">
        <v>105.24540164</v>
      </c>
      <c r="AS19" s="256">
        <v>105.91644199</v>
      </c>
      <c r="AT19" s="256">
        <v>106.26225465</v>
      </c>
      <c r="AU19" s="256">
        <v>106.5114056</v>
      </c>
      <c r="AV19" s="256">
        <v>106.6850906</v>
      </c>
      <c r="AW19" s="256">
        <v>106.72502134</v>
      </c>
      <c r="AX19" s="256">
        <v>106.65239359</v>
      </c>
      <c r="AY19" s="256">
        <v>106.37633321</v>
      </c>
      <c r="AZ19" s="256">
        <v>106.14674402999999</v>
      </c>
      <c r="BA19" s="256">
        <v>105.87275193000001</v>
      </c>
      <c r="BB19" s="256">
        <v>105.32585383</v>
      </c>
      <c r="BC19" s="256">
        <v>105.13443321</v>
      </c>
      <c r="BD19" s="256">
        <v>105.069987</v>
      </c>
      <c r="BE19" s="256">
        <v>105.2767071</v>
      </c>
      <c r="BF19" s="256">
        <v>105.35806576</v>
      </c>
      <c r="BG19" s="256">
        <v>105.45825488</v>
      </c>
      <c r="BH19" s="256">
        <v>105.5483941</v>
      </c>
      <c r="BI19" s="342">
        <v>105.7079</v>
      </c>
      <c r="BJ19" s="342">
        <v>105.9079</v>
      </c>
      <c r="BK19" s="342">
        <v>106.2565</v>
      </c>
      <c r="BL19" s="342">
        <v>106.4564</v>
      </c>
      <c r="BM19" s="342">
        <v>106.6157</v>
      </c>
      <c r="BN19" s="342">
        <v>106.66679999999999</v>
      </c>
      <c r="BO19" s="342">
        <v>106.79559999999999</v>
      </c>
      <c r="BP19" s="342">
        <v>106.9344</v>
      </c>
      <c r="BQ19" s="342">
        <v>107.1086</v>
      </c>
      <c r="BR19" s="342">
        <v>107.2487</v>
      </c>
      <c r="BS19" s="342">
        <v>107.37990000000001</v>
      </c>
      <c r="BT19" s="342">
        <v>107.53660000000001</v>
      </c>
      <c r="BU19" s="342">
        <v>107.62439999999999</v>
      </c>
      <c r="BV19" s="342">
        <v>107.67740000000001</v>
      </c>
    </row>
    <row r="20" spans="1:74" ht="11.1" customHeight="1" x14ac:dyDescent="0.2">
      <c r="A20" s="148" t="s">
        <v>721</v>
      </c>
      <c r="B20" s="209" t="s">
        <v>450</v>
      </c>
      <c r="C20" s="256">
        <v>103.46716927</v>
      </c>
      <c r="D20" s="256">
        <v>103.36790771</v>
      </c>
      <c r="E20" s="256">
        <v>103.33049508000001</v>
      </c>
      <c r="F20" s="256">
        <v>103.3836132</v>
      </c>
      <c r="G20" s="256">
        <v>103.44838709</v>
      </c>
      <c r="H20" s="256">
        <v>103.55349855</v>
      </c>
      <c r="I20" s="256">
        <v>103.83661381</v>
      </c>
      <c r="J20" s="256">
        <v>103.91915078</v>
      </c>
      <c r="K20" s="256">
        <v>103.93877568000001</v>
      </c>
      <c r="L20" s="256">
        <v>103.7687916</v>
      </c>
      <c r="M20" s="256">
        <v>103.75761503</v>
      </c>
      <c r="N20" s="256">
        <v>103.77854906</v>
      </c>
      <c r="O20" s="256">
        <v>103.94310955</v>
      </c>
      <c r="P20" s="256">
        <v>103.94462790999999</v>
      </c>
      <c r="Q20" s="256">
        <v>103.89461999</v>
      </c>
      <c r="R20" s="256">
        <v>103.57783476</v>
      </c>
      <c r="S20" s="256">
        <v>103.58621254000001</v>
      </c>
      <c r="T20" s="256">
        <v>103.7045023</v>
      </c>
      <c r="U20" s="256">
        <v>104.04672456</v>
      </c>
      <c r="V20" s="256">
        <v>104.29932289</v>
      </c>
      <c r="W20" s="256">
        <v>104.57631782</v>
      </c>
      <c r="X20" s="256">
        <v>104.89117515</v>
      </c>
      <c r="Y20" s="256">
        <v>105.20686388999999</v>
      </c>
      <c r="Z20" s="256">
        <v>105.53684985</v>
      </c>
      <c r="AA20" s="256">
        <v>105.90517674</v>
      </c>
      <c r="AB20" s="256">
        <v>106.24572436</v>
      </c>
      <c r="AC20" s="256">
        <v>106.58253641</v>
      </c>
      <c r="AD20" s="256">
        <v>107.13626816999999</v>
      </c>
      <c r="AE20" s="256">
        <v>107.30011765</v>
      </c>
      <c r="AF20" s="256">
        <v>107.29474012</v>
      </c>
      <c r="AG20" s="256">
        <v>106.59170467</v>
      </c>
      <c r="AH20" s="256">
        <v>106.6441963</v>
      </c>
      <c r="AI20" s="256">
        <v>106.92378411</v>
      </c>
      <c r="AJ20" s="256">
        <v>107.86831739</v>
      </c>
      <c r="AK20" s="256">
        <v>108.27371055</v>
      </c>
      <c r="AL20" s="256">
        <v>108.57781291000001</v>
      </c>
      <c r="AM20" s="256">
        <v>108.61523615</v>
      </c>
      <c r="AN20" s="256">
        <v>108.84079812</v>
      </c>
      <c r="AO20" s="256">
        <v>109.08911052000001</v>
      </c>
      <c r="AP20" s="256">
        <v>109.3550664</v>
      </c>
      <c r="AQ20" s="256">
        <v>109.65270984</v>
      </c>
      <c r="AR20" s="256">
        <v>109.97693391</v>
      </c>
      <c r="AS20" s="256">
        <v>110.49578198</v>
      </c>
      <c r="AT20" s="256">
        <v>110.74713477</v>
      </c>
      <c r="AU20" s="256">
        <v>110.89903566</v>
      </c>
      <c r="AV20" s="256">
        <v>110.88850203</v>
      </c>
      <c r="AW20" s="256">
        <v>110.88873605000001</v>
      </c>
      <c r="AX20" s="256">
        <v>110.83675512000001</v>
      </c>
      <c r="AY20" s="256">
        <v>110.70561401000001</v>
      </c>
      <c r="AZ20" s="256">
        <v>110.56941209</v>
      </c>
      <c r="BA20" s="256">
        <v>110.40120414</v>
      </c>
      <c r="BB20" s="256">
        <v>109.98711788999999</v>
      </c>
      <c r="BC20" s="256">
        <v>109.91530204999999</v>
      </c>
      <c r="BD20" s="256">
        <v>109.97188435</v>
      </c>
      <c r="BE20" s="256">
        <v>110.36542729</v>
      </c>
      <c r="BF20" s="256">
        <v>110.52238403</v>
      </c>
      <c r="BG20" s="256">
        <v>110.65131707</v>
      </c>
      <c r="BH20" s="256">
        <v>110.65670166</v>
      </c>
      <c r="BI20" s="342">
        <v>110.80119999999999</v>
      </c>
      <c r="BJ20" s="342">
        <v>110.9894</v>
      </c>
      <c r="BK20" s="342">
        <v>111.3468</v>
      </c>
      <c r="BL20" s="342">
        <v>111.52800000000001</v>
      </c>
      <c r="BM20" s="342">
        <v>111.6585</v>
      </c>
      <c r="BN20" s="342">
        <v>111.6504</v>
      </c>
      <c r="BO20" s="342">
        <v>111.7456</v>
      </c>
      <c r="BP20" s="342">
        <v>111.85599999999999</v>
      </c>
      <c r="BQ20" s="342">
        <v>112.01309999999999</v>
      </c>
      <c r="BR20" s="342">
        <v>112.1306</v>
      </c>
      <c r="BS20" s="342">
        <v>112.23990000000001</v>
      </c>
      <c r="BT20" s="342">
        <v>112.3819</v>
      </c>
      <c r="BU20" s="342">
        <v>112.44410000000001</v>
      </c>
      <c r="BV20" s="342">
        <v>112.46729999999999</v>
      </c>
    </row>
    <row r="21" spans="1:74" ht="11.1" customHeight="1" x14ac:dyDescent="0.2">
      <c r="A21" s="148" t="s">
        <v>722</v>
      </c>
      <c r="B21" s="209" t="s">
        <v>451</v>
      </c>
      <c r="C21" s="256">
        <v>104.87234988</v>
      </c>
      <c r="D21" s="256">
        <v>104.74792551</v>
      </c>
      <c r="E21" s="256">
        <v>104.69535859</v>
      </c>
      <c r="F21" s="256">
        <v>104.75758312000001</v>
      </c>
      <c r="G21" s="256">
        <v>104.81653059</v>
      </c>
      <c r="H21" s="256">
        <v>104.91513501</v>
      </c>
      <c r="I21" s="256">
        <v>105.18004439000001</v>
      </c>
      <c r="J21" s="256">
        <v>105.2629767</v>
      </c>
      <c r="K21" s="256">
        <v>105.29057994999999</v>
      </c>
      <c r="L21" s="256">
        <v>105.08893389000001</v>
      </c>
      <c r="M21" s="256">
        <v>105.13631922</v>
      </c>
      <c r="N21" s="256">
        <v>105.25881569000001</v>
      </c>
      <c r="O21" s="256">
        <v>105.63264684000001</v>
      </c>
      <c r="P21" s="256">
        <v>105.77319792</v>
      </c>
      <c r="Q21" s="256">
        <v>105.85669248000001</v>
      </c>
      <c r="R21" s="256">
        <v>105.68776517000001</v>
      </c>
      <c r="S21" s="256">
        <v>105.80367069</v>
      </c>
      <c r="T21" s="256">
        <v>106.00904369</v>
      </c>
      <c r="U21" s="256">
        <v>106.44528594000001</v>
      </c>
      <c r="V21" s="256">
        <v>106.72354258</v>
      </c>
      <c r="W21" s="256">
        <v>106.98521538</v>
      </c>
      <c r="X21" s="256">
        <v>107.19204092</v>
      </c>
      <c r="Y21" s="256">
        <v>107.44924358999999</v>
      </c>
      <c r="Z21" s="256">
        <v>107.71855999</v>
      </c>
      <c r="AA21" s="256">
        <v>108.02177450000001</v>
      </c>
      <c r="AB21" s="256">
        <v>108.29898005</v>
      </c>
      <c r="AC21" s="256">
        <v>108.57196103</v>
      </c>
      <c r="AD21" s="256">
        <v>109.06685127999999</v>
      </c>
      <c r="AE21" s="256">
        <v>109.16178275</v>
      </c>
      <c r="AF21" s="256">
        <v>109.08288928</v>
      </c>
      <c r="AG21" s="256">
        <v>108.30854646</v>
      </c>
      <c r="AH21" s="256">
        <v>108.27322141</v>
      </c>
      <c r="AI21" s="256">
        <v>108.45528971</v>
      </c>
      <c r="AJ21" s="256">
        <v>109.28294735</v>
      </c>
      <c r="AK21" s="256">
        <v>109.57865537000001</v>
      </c>
      <c r="AL21" s="256">
        <v>109.77060976</v>
      </c>
      <c r="AM21" s="256">
        <v>109.70247517999999</v>
      </c>
      <c r="AN21" s="256">
        <v>109.80417380999999</v>
      </c>
      <c r="AO21" s="256">
        <v>109.9193703</v>
      </c>
      <c r="AP21" s="256">
        <v>109.97575551</v>
      </c>
      <c r="AQ21" s="256">
        <v>110.17217960000001</v>
      </c>
      <c r="AR21" s="256">
        <v>110.43633343</v>
      </c>
      <c r="AS21" s="256">
        <v>110.92401296</v>
      </c>
      <c r="AT21" s="256">
        <v>111.20677926</v>
      </c>
      <c r="AU21" s="256">
        <v>111.44042832</v>
      </c>
      <c r="AV21" s="256">
        <v>111.69458095</v>
      </c>
      <c r="AW21" s="256">
        <v>111.77777989000001</v>
      </c>
      <c r="AX21" s="256">
        <v>111.75964596</v>
      </c>
      <c r="AY21" s="256">
        <v>111.58030970999999</v>
      </c>
      <c r="AZ21" s="256">
        <v>111.40441213</v>
      </c>
      <c r="BA21" s="256">
        <v>111.17208377</v>
      </c>
      <c r="BB21" s="256">
        <v>110.66398791</v>
      </c>
      <c r="BC21" s="256">
        <v>110.48330052999999</v>
      </c>
      <c r="BD21" s="256">
        <v>110.41068491</v>
      </c>
      <c r="BE21" s="256">
        <v>110.56207544</v>
      </c>
      <c r="BF21" s="256">
        <v>110.61865253000001</v>
      </c>
      <c r="BG21" s="256">
        <v>110.69635058</v>
      </c>
      <c r="BH21" s="256">
        <v>110.76844214</v>
      </c>
      <c r="BI21" s="342">
        <v>110.9084</v>
      </c>
      <c r="BJ21" s="342">
        <v>111.0896</v>
      </c>
      <c r="BK21" s="342">
        <v>111.4234</v>
      </c>
      <c r="BL21" s="342">
        <v>111.6033</v>
      </c>
      <c r="BM21" s="342">
        <v>111.7406</v>
      </c>
      <c r="BN21" s="342">
        <v>111.76900000000001</v>
      </c>
      <c r="BO21" s="342">
        <v>111.8712</v>
      </c>
      <c r="BP21" s="342">
        <v>111.9807</v>
      </c>
      <c r="BQ21" s="342">
        <v>112.1067</v>
      </c>
      <c r="BR21" s="342">
        <v>112.224</v>
      </c>
      <c r="BS21" s="342">
        <v>112.3417</v>
      </c>
      <c r="BT21" s="342">
        <v>112.5129</v>
      </c>
      <c r="BU21" s="342">
        <v>112.59180000000001</v>
      </c>
      <c r="BV21" s="342">
        <v>112.6314</v>
      </c>
    </row>
    <row r="22" spans="1:74" ht="11.1" customHeight="1" x14ac:dyDescent="0.2">
      <c r="A22" s="148" t="s">
        <v>723</v>
      </c>
      <c r="B22" s="209" t="s">
        <v>452</v>
      </c>
      <c r="C22" s="256">
        <v>102.66459324</v>
      </c>
      <c r="D22" s="256">
        <v>102.18372285</v>
      </c>
      <c r="E22" s="256">
        <v>101.63975576999999</v>
      </c>
      <c r="F22" s="256">
        <v>100.85683038000001</v>
      </c>
      <c r="G22" s="256">
        <v>100.31856612</v>
      </c>
      <c r="H22" s="256">
        <v>99.849101374</v>
      </c>
      <c r="I22" s="256">
        <v>99.631870820000003</v>
      </c>
      <c r="J22" s="256">
        <v>99.162429094000004</v>
      </c>
      <c r="K22" s="256">
        <v>98.624210876000006</v>
      </c>
      <c r="L22" s="256">
        <v>97.798627119000002</v>
      </c>
      <c r="M22" s="256">
        <v>97.286797696999997</v>
      </c>
      <c r="N22" s="256">
        <v>96.870133564</v>
      </c>
      <c r="O22" s="256">
        <v>96.750538625999994</v>
      </c>
      <c r="P22" s="256">
        <v>96.372777145000001</v>
      </c>
      <c r="Q22" s="256">
        <v>95.938753027000004</v>
      </c>
      <c r="R22" s="256">
        <v>95.197828657000002</v>
      </c>
      <c r="S22" s="256">
        <v>94.839257470999996</v>
      </c>
      <c r="T22" s="256">
        <v>94.612401857999998</v>
      </c>
      <c r="U22" s="256">
        <v>94.610884909000006</v>
      </c>
      <c r="V22" s="256">
        <v>94.577243119000002</v>
      </c>
      <c r="W22" s="256">
        <v>94.605099581999994</v>
      </c>
      <c r="X22" s="256">
        <v>94.713039820000006</v>
      </c>
      <c r="Y22" s="256">
        <v>94.849953644999999</v>
      </c>
      <c r="Z22" s="256">
        <v>95.034426581000005</v>
      </c>
      <c r="AA22" s="256">
        <v>95.260437006999993</v>
      </c>
      <c r="AB22" s="256">
        <v>95.544544377999998</v>
      </c>
      <c r="AC22" s="256">
        <v>95.880727074000006</v>
      </c>
      <c r="AD22" s="256">
        <v>96.521548812000006</v>
      </c>
      <c r="AE22" s="256">
        <v>96.772459370999997</v>
      </c>
      <c r="AF22" s="256">
        <v>96.886022468999997</v>
      </c>
      <c r="AG22" s="256">
        <v>96.451465827000007</v>
      </c>
      <c r="AH22" s="256">
        <v>96.598413209</v>
      </c>
      <c r="AI22" s="256">
        <v>96.916092337999999</v>
      </c>
      <c r="AJ22" s="256">
        <v>97.763092631000006</v>
      </c>
      <c r="AK22" s="256">
        <v>98.153293189999999</v>
      </c>
      <c r="AL22" s="256">
        <v>98.445283431999997</v>
      </c>
      <c r="AM22" s="256">
        <v>98.450585208999996</v>
      </c>
      <c r="AN22" s="256">
        <v>98.687513429000006</v>
      </c>
      <c r="AO22" s="256">
        <v>98.967589945</v>
      </c>
      <c r="AP22" s="256">
        <v>99.307458886000006</v>
      </c>
      <c r="AQ22" s="256">
        <v>99.661348892999996</v>
      </c>
      <c r="AR22" s="256">
        <v>100.0459041</v>
      </c>
      <c r="AS22" s="256">
        <v>100.58496515</v>
      </c>
      <c r="AT22" s="256">
        <v>100.93797026</v>
      </c>
      <c r="AU22" s="256">
        <v>101.22876007000001</v>
      </c>
      <c r="AV22" s="256">
        <v>101.49031626999999</v>
      </c>
      <c r="AW22" s="256">
        <v>101.63193923999999</v>
      </c>
      <c r="AX22" s="256">
        <v>101.68661065000001</v>
      </c>
      <c r="AY22" s="256">
        <v>101.64184145</v>
      </c>
      <c r="AZ22" s="256">
        <v>101.53197652999999</v>
      </c>
      <c r="BA22" s="256">
        <v>101.34452684</v>
      </c>
      <c r="BB22" s="256">
        <v>100.68290868</v>
      </c>
      <c r="BC22" s="256">
        <v>100.63772720999999</v>
      </c>
      <c r="BD22" s="256">
        <v>100.81239874000001</v>
      </c>
      <c r="BE22" s="256">
        <v>101.60698915</v>
      </c>
      <c r="BF22" s="256">
        <v>101.92131727</v>
      </c>
      <c r="BG22" s="256">
        <v>102.15544898</v>
      </c>
      <c r="BH22" s="256">
        <v>102.1647533</v>
      </c>
      <c r="BI22" s="342">
        <v>102.34699999999999</v>
      </c>
      <c r="BJ22" s="342">
        <v>102.5575</v>
      </c>
      <c r="BK22" s="342">
        <v>102.8794</v>
      </c>
      <c r="BL22" s="342">
        <v>103.084</v>
      </c>
      <c r="BM22" s="342">
        <v>103.2546</v>
      </c>
      <c r="BN22" s="342">
        <v>103.3199</v>
      </c>
      <c r="BO22" s="342">
        <v>103.47580000000001</v>
      </c>
      <c r="BP22" s="342">
        <v>103.651</v>
      </c>
      <c r="BQ22" s="342">
        <v>103.9037</v>
      </c>
      <c r="BR22" s="342">
        <v>104.07389999999999</v>
      </c>
      <c r="BS22" s="342">
        <v>104.2197</v>
      </c>
      <c r="BT22" s="342">
        <v>104.36</v>
      </c>
      <c r="BU22" s="342">
        <v>104.4432</v>
      </c>
      <c r="BV22" s="342">
        <v>104.488</v>
      </c>
    </row>
    <row r="23" spans="1:74" ht="11.1" customHeight="1" x14ac:dyDescent="0.2">
      <c r="A23" s="148" t="s">
        <v>724</v>
      </c>
      <c r="B23" s="209" t="s">
        <v>453</v>
      </c>
      <c r="C23" s="256">
        <v>103.93795038</v>
      </c>
      <c r="D23" s="256">
        <v>103.85012333</v>
      </c>
      <c r="E23" s="256">
        <v>103.81999999</v>
      </c>
      <c r="F23" s="256">
        <v>103.86994565000001</v>
      </c>
      <c r="G23" s="256">
        <v>103.93845580999999</v>
      </c>
      <c r="H23" s="256">
        <v>104.04789575</v>
      </c>
      <c r="I23" s="256">
        <v>104.33050624000001</v>
      </c>
      <c r="J23" s="256">
        <v>104.42262512000001</v>
      </c>
      <c r="K23" s="256">
        <v>104.45649318</v>
      </c>
      <c r="L23" s="256">
        <v>104.31491302000001</v>
      </c>
      <c r="M23" s="256">
        <v>104.32017747</v>
      </c>
      <c r="N23" s="256">
        <v>104.35508913</v>
      </c>
      <c r="O23" s="256">
        <v>104.56106991</v>
      </c>
      <c r="P23" s="256">
        <v>104.54920957</v>
      </c>
      <c r="Q23" s="256">
        <v>104.46093001</v>
      </c>
      <c r="R23" s="256">
        <v>104.02135762</v>
      </c>
      <c r="S23" s="256">
        <v>103.98639482</v>
      </c>
      <c r="T23" s="256">
        <v>104.08116800000001</v>
      </c>
      <c r="U23" s="256">
        <v>104.44673761</v>
      </c>
      <c r="V23" s="256">
        <v>104.69518742</v>
      </c>
      <c r="W23" s="256">
        <v>104.96757786000001</v>
      </c>
      <c r="X23" s="256">
        <v>105.22324131000001</v>
      </c>
      <c r="Y23" s="256">
        <v>105.57401376999999</v>
      </c>
      <c r="Z23" s="256">
        <v>105.9792276</v>
      </c>
      <c r="AA23" s="256">
        <v>106.50215378</v>
      </c>
      <c r="AB23" s="256">
        <v>106.96879713</v>
      </c>
      <c r="AC23" s="256">
        <v>107.44242862</v>
      </c>
      <c r="AD23" s="256">
        <v>108.08220749</v>
      </c>
      <c r="AE23" s="256">
        <v>108.45044584999999</v>
      </c>
      <c r="AF23" s="256">
        <v>108.70630293000001</v>
      </c>
      <c r="AG23" s="256">
        <v>108.46351012</v>
      </c>
      <c r="AH23" s="256">
        <v>108.78430609</v>
      </c>
      <c r="AI23" s="256">
        <v>109.28242224</v>
      </c>
      <c r="AJ23" s="256">
        <v>110.30213487</v>
      </c>
      <c r="AK23" s="256">
        <v>110.89668415</v>
      </c>
      <c r="AL23" s="256">
        <v>111.41034637999999</v>
      </c>
      <c r="AM23" s="256">
        <v>111.73709751</v>
      </c>
      <c r="AN23" s="256">
        <v>112.16850368</v>
      </c>
      <c r="AO23" s="256">
        <v>112.59854084</v>
      </c>
      <c r="AP23" s="256">
        <v>112.94498290999999</v>
      </c>
      <c r="AQ23" s="256">
        <v>113.43395158</v>
      </c>
      <c r="AR23" s="256">
        <v>113.98322079</v>
      </c>
      <c r="AS23" s="256">
        <v>114.78167313</v>
      </c>
      <c r="AT23" s="256">
        <v>115.30988144</v>
      </c>
      <c r="AU23" s="256">
        <v>115.75672833</v>
      </c>
      <c r="AV23" s="256">
        <v>116.21183313</v>
      </c>
      <c r="AW23" s="256">
        <v>116.42874266</v>
      </c>
      <c r="AX23" s="256">
        <v>116.49707626</v>
      </c>
      <c r="AY23" s="256">
        <v>116.14106663</v>
      </c>
      <c r="AZ23" s="256">
        <v>116.11907384</v>
      </c>
      <c r="BA23" s="256">
        <v>116.15533058</v>
      </c>
      <c r="BB23" s="256">
        <v>116.14552875</v>
      </c>
      <c r="BC23" s="256">
        <v>116.37651567</v>
      </c>
      <c r="BD23" s="256">
        <v>116.74398322</v>
      </c>
      <c r="BE23" s="256">
        <v>117.58660227999999</v>
      </c>
      <c r="BF23" s="256">
        <v>117.97302793</v>
      </c>
      <c r="BG23" s="256">
        <v>118.24193103</v>
      </c>
      <c r="BH23" s="256">
        <v>118.17735453</v>
      </c>
      <c r="BI23" s="342">
        <v>118.3732</v>
      </c>
      <c r="BJ23" s="342">
        <v>118.6135</v>
      </c>
      <c r="BK23" s="342">
        <v>118.9943</v>
      </c>
      <c r="BL23" s="342">
        <v>119.2514</v>
      </c>
      <c r="BM23" s="342">
        <v>119.4808</v>
      </c>
      <c r="BN23" s="342">
        <v>119.6285</v>
      </c>
      <c r="BO23" s="342">
        <v>119.8432</v>
      </c>
      <c r="BP23" s="342">
        <v>120.071</v>
      </c>
      <c r="BQ23" s="342">
        <v>120.3587</v>
      </c>
      <c r="BR23" s="342">
        <v>120.577</v>
      </c>
      <c r="BS23" s="342">
        <v>120.77290000000001</v>
      </c>
      <c r="BT23" s="342">
        <v>120.97320000000001</v>
      </c>
      <c r="BU23" s="342">
        <v>121.1045</v>
      </c>
      <c r="BV23" s="342">
        <v>121.1935</v>
      </c>
    </row>
    <row r="24" spans="1:74" ht="11.1" customHeight="1" x14ac:dyDescent="0.2">
      <c r="A24" s="148" t="s">
        <v>725</v>
      </c>
      <c r="B24" s="209" t="s">
        <v>454</v>
      </c>
      <c r="C24" s="256">
        <v>103.02586882999999</v>
      </c>
      <c r="D24" s="256">
        <v>102.89252538</v>
      </c>
      <c r="E24" s="256">
        <v>102.81410962</v>
      </c>
      <c r="F24" s="256">
        <v>102.77996018</v>
      </c>
      <c r="G24" s="256">
        <v>102.81939583</v>
      </c>
      <c r="H24" s="256">
        <v>102.92175520000001</v>
      </c>
      <c r="I24" s="256">
        <v>103.36952893</v>
      </c>
      <c r="J24" s="256">
        <v>103.38586775</v>
      </c>
      <c r="K24" s="256">
        <v>103.25326232</v>
      </c>
      <c r="L24" s="256">
        <v>102.63636628</v>
      </c>
      <c r="M24" s="256">
        <v>102.45738208</v>
      </c>
      <c r="N24" s="256">
        <v>102.38096337</v>
      </c>
      <c r="O24" s="256">
        <v>102.6372947</v>
      </c>
      <c r="P24" s="256">
        <v>102.59336857</v>
      </c>
      <c r="Q24" s="256">
        <v>102.47936952000001</v>
      </c>
      <c r="R24" s="256">
        <v>102.1144852</v>
      </c>
      <c r="S24" s="256">
        <v>101.99594958</v>
      </c>
      <c r="T24" s="256">
        <v>101.94295031</v>
      </c>
      <c r="U24" s="256">
        <v>101.98382719999999</v>
      </c>
      <c r="V24" s="256">
        <v>102.04064577</v>
      </c>
      <c r="W24" s="256">
        <v>102.14174584</v>
      </c>
      <c r="X24" s="256">
        <v>102.35184753</v>
      </c>
      <c r="Y24" s="256">
        <v>102.49297048</v>
      </c>
      <c r="Z24" s="256">
        <v>102.62983481000001</v>
      </c>
      <c r="AA24" s="256">
        <v>102.72513582000001</v>
      </c>
      <c r="AB24" s="256">
        <v>102.88146146</v>
      </c>
      <c r="AC24" s="256">
        <v>103.06150701999999</v>
      </c>
      <c r="AD24" s="256">
        <v>103.49399762</v>
      </c>
      <c r="AE24" s="256">
        <v>103.5499392</v>
      </c>
      <c r="AF24" s="256">
        <v>103.45805686999999</v>
      </c>
      <c r="AG24" s="256">
        <v>102.71318875999999</v>
      </c>
      <c r="AH24" s="256">
        <v>102.70453003</v>
      </c>
      <c r="AI24" s="256">
        <v>102.92691879</v>
      </c>
      <c r="AJ24" s="256">
        <v>103.84373423</v>
      </c>
      <c r="AK24" s="256">
        <v>104.18068361</v>
      </c>
      <c r="AL24" s="256">
        <v>104.40114611</v>
      </c>
      <c r="AM24" s="256">
        <v>104.30600898</v>
      </c>
      <c r="AN24" s="256">
        <v>104.44283225</v>
      </c>
      <c r="AO24" s="256">
        <v>104.61250318</v>
      </c>
      <c r="AP24" s="256">
        <v>104.8504447</v>
      </c>
      <c r="AQ24" s="256">
        <v>105.05924376</v>
      </c>
      <c r="AR24" s="256">
        <v>105.27432329</v>
      </c>
      <c r="AS24" s="256">
        <v>105.49883617</v>
      </c>
      <c r="AT24" s="256">
        <v>105.72411197</v>
      </c>
      <c r="AU24" s="256">
        <v>105.95330357</v>
      </c>
      <c r="AV24" s="256">
        <v>106.36484603</v>
      </c>
      <c r="AW24" s="256">
        <v>106.46804293</v>
      </c>
      <c r="AX24" s="256">
        <v>106.44132933</v>
      </c>
      <c r="AY24" s="256">
        <v>106.14798947</v>
      </c>
      <c r="AZ24" s="256">
        <v>105.96399169</v>
      </c>
      <c r="BA24" s="256">
        <v>105.75262023000001</v>
      </c>
      <c r="BB24" s="256">
        <v>105.25293508999999</v>
      </c>
      <c r="BC24" s="256">
        <v>105.18252128</v>
      </c>
      <c r="BD24" s="256">
        <v>105.28043881000001</v>
      </c>
      <c r="BE24" s="256">
        <v>105.84750592</v>
      </c>
      <c r="BF24" s="256">
        <v>106.05647242000001</v>
      </c>
      <c r="BG24" s="256">
        <v>106.20815655</v>
      </c>
      <c r="BH24" s="256">
        <v>106.17366272</v>
      </c>
      <c r="BI24" s="342">
        <v>106.3075</v>
      </c>
      <c r="BJ24" s="342">
        <v>106.4806</v>
      </c>
      <c r="BK24" s="342">
        <v>106.7968</v>
      </c>
      <c r="BL24" s="342">
        <v>106.97110000000001</v>
      </c>
      <c r="BM24" s="342">
        <v>107.107</v>
      </c>
      <c r="BN24" s="342">
        <v>107.1146</v>
      </c>
      <c r="BO24" s="342">
        <v>107.2413</v>
      </c>
      <c r="BP24" s="342">
        <v>107.39700000000001</v>
      </c>
      <c r="BQ24" s="342">
        <v>107.6429</v>
      </c>
      <c r="BR24" s="342">
        <v>107.81100000000001</v>
      </c>
      <c r="BS24" s="342">
        <v>107.96250000000001</v>
      </c>
      <c r="BT24" s="342">
        <v>108.12</v>
      </c>
      <c r="BU24" s="342">
        <v>108.221</v>
      </c>
      <c r="BV24" s="342">
        <v>108.2882</v>
      </c>
    </row>
    <row r="25" spans="1:74" ht="11.1" customHeight="1" x14ac:dyDescent="0.2">
      <c r="A25" s="148"/>
      <c r="B25" s="168" t="s">
        <v>1167</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244"/>
      <c r="BH25" s="244"/>
      <c r="BI25" s="343"/>
      <c r="BJ25" s="343"/>
      <c r="BK25" s="343"/>
      <c r="BL25" s="343"/>
      <c r="BM25" s="343"/>
      <c r="BN25" s="343"/>
      <c r="BO25" s="343"/>
      <c r="BP25" s="343"/>
      <c r="BQ25" s="343"/>
      <c r="BR25" s="343"/>
      <c r="BS25" s="343"/>
      <c r="BT25" s="343"/>
      <c r="BU25" s="343"/>
      <c r="BV25" s="343"/>
    </row>
    <row r="26" spans="1:74" ht="11.1" customHeight="1" x14ac:dyDescent="0.2">
      <c r="A26" s="148" t="s">
        <v>726</v>
      </c>
      <c r="B26" s="209" t="s">
        <v>447</v>
      </c>
      <c r="C26" s="238">
        <v>802.11360792999994</v>
      </c>
      <c r="D26" s="238">
        <v>804.79500161999999</v>
      </c>
      <c r="E26" s="238">
        <v>807.60587965000002</v>
      </c>
      <c r="F26" s="238">
        <v>811.55962407000004</v>
      </c>
      <c r="G26" s="238">
        <v>813.86943428999996</v>
      </c>
      <c r="H26" s="238">
        <v>815.54869236000002</v>
      </c>
      <c r="I26" s="238">
        <v>815.20702276999998</v>
      </c>
      <c r="J26" s="238">
        <v>816.66795812999999</v>
      </c>
      <c r="K26" s="238">
        <v>818.54112294000004</v>
      </c>
      <c r="L26" s="238">
        <v>822.13905875</v>
      </c>
      <c r="M26" s="238">
        <v>823.85227631999999</v>
      </c>
      <c r="N26" s="238">
        <v>824.99331718999997</v>
      </c>
      <c r="O26" s="238">
        <v>824.77542693999999</v>
      </c>
      <c r="P26" s="238">
        <v>825.36218022000003</v>
      </c>
      <c r="Q26" s="238">
        <v>825.96682262000002</v>
      </c>
      <c r="R26" s="238">
        <v>826.32310589999997</v>
      </c>
      <c r="S26" s="238">
        <v>827.16321271000004</v>
      </c>
      <c r="T26" s="238">
        <v>828.22089482000001</v>
      </c>
      <c r="U26" s="238">
        <v>830.34119338000005</v>
      </c>
      <c r="V26" s="238">
        <v>831.20024522000006</v>
      </c>
      <c r="W26" s="238">
        <v>831.64309148999996</v>
      </c>
      <c r="X26" s="238">
        <v>829.82773792</v>
      </c>
      <c r="Y26" s="238">
        <v>830.81966876000001</v>
      </c>
      <c r="Z26" s="238">
        <v>832.77688972999999</v>
      </c>
      <c r="AA26" s="238">
        <v>837.23873787000002</v>
      </c>
      <c r="AB26" s="238">
        <v>839.97203635999995</v>
      </c>
      <c r="AC26" s="238">
        <v>842.51612222000006</v>
      </c>
      <c r="AD26" s="238">
        <v>844.58928229000003</v>
      </c>
      <c r="AE26" s="238">
        <v>846.96622778000005</v>
      </c>
      <c r="AF26" s="238">
        <v>849.36524552000003</v>
      </c>
      <c r="AG26" s="238">
        <v>851.84785265999994</v>
      </c>
      <c r="AH26" s="238">
        <v>854.24487705000001</v>
      </c>
      <c r="AI26" s="238">
        <v>856.61783584</v>
      </c>
      <c r="AJ26" s="238">
        <v>858.05960090999997</v>
      </c>
      <c r="AK26" s="238">
        <v>861.06477457000005</v>
      </c>
      <c r="AL26" s="238">
        <v>864.72622871999999</v>
      </c>
      <c r="AM26" s="238">
        <v>871.40781072000004</v>
      </c>
      <c r="AN26" s="238">
        <v>874.60894030999998</v>
      </c>
      <c r="AO26" s="238">
        <v>876.69346485000005</v>
      </c>
      <c r="AP26" s="238">
        <v>875.64552798</v>
      </c>
      <c r="AQ26" s="238">
        <v>877.00873471</v>
      </c>
      <c r="AR26" s="238">
        <v>878.76722867000001</v>
      </c>
      <c r="AS26" s="238">
        <v>882.02038790999995</v>
      </c>
      <c r="AT26" s="238">
        <v>883.74492278000002</v>
      </c>
      <c r="AU26" s="238">
        <v>885.04021133000003</v>
      </c>
      <c r="AV26" s="238">
        <v>883.20297441000002</v>
      </c>
      <c r="AW26" s="238">
        <v>885.66722971000002</v>
      </c>
      <c r="AX26" s="238">
        <v>889.72969806000003</v>
      </c>
      <c r="AY26" s="238">
        <v>899.39309189999994</v>
      </c>
      <c r="AZ26" s="238">
        <v>903.64995203000001</v>
      </c>
      <c r="BA26" s="238">
        <v>906.50299088999998</v>
      </c>
      <c r="BB26" s="238">
        <v>906.09843439999997</v>
      </c>
      <c r="BC26" s="238">
        <v>907.53416127000003</v>
      </c>
      <c r="BD26" s="238">
        <v>908.95639743000004</v>
      </c>
      <c r="BE26" s="238">
        <v>910.40196601000002</v>
      </c>
      <c r="BF26" s="238">
        <v>911.76960339000004</v>
      </c>
      <c r="BG26" s="238">
        <v>913.09613268999999</v>
      </c>
      <c r="BH26" s="238">
        <v>914.24865165999995</v>
      </c>
      <c r="BI26" s="329">
        <v>915.59259999999995</v>
      </c>
      <c r="BJ26" s="329">
        <v>916.99519999999995</v>
      </c>
      <c r="BK26" s="329">
        <v>918.50120000000004</v>
      </c>
      <c r="BL26" s="329">
        <v>919.9873</v>
      </c>
      <c r="BM26" s="329">
        <v>921.49810000000002</v>
      </c>
      <c r="BN26" s="329">
        <v>923.10289999999998</v>
      </c>
      <c r="BO26" s="329">
        <v>924.61180000000002</v>
      </c>
      <c r="BP26" s="329">
        <v>926.09400000000005</v>
      </c>
      <c r="BQ26" s="329">
        <v>927.55849999999998</v>
      </c>
      <c r="BR26" s="329">
        <v>928.98009999999999</v>
      </c>
      <c r="BS26" s="329">
        <v>930.36800000000005</v>
      </c>
      <c r="BT26" s="329">
        <v>931.50469999999996</v>
      </c>
      <c r="BU26" s="329">
        <v>932.98829999999998</v>
      </c>
      <c r="BV26" s="329">
        <v>934.60140000000001</v>
      </c>
    </row>
    <row r="27" spans="1:74" ht="11.1" customHeight="1" x14ac:dyDescent="0.2">
      <c r="A27" s="148" t="s">
        <v>727</v>
      </c>
      <c r="B27" s="209" t="s">
        <v>480</v>
      </c>
      <c r="C27" s="238">
        <v>2046.8764149000001</v>
      </c>
      <c r="D27" s="238">
        <v>2054.3269055999999</v>
      </c>
      <c r="E27" s="238">
        <v>2061.8027830999999</v>
      </c>
      <c r="F27" s="238">
        <v>2070.4809334000001</v>
      </c>
      <c r="G27" s="238">
        <v>2077.1249195</v>
      </c>
      <c r="H27" s="238">
        <v>2082.9116276</v>
      </c>
      <c r="I27" s="238">
        <v>2089.3034862999998</v>
      </c>
      <c r="J27" s="238">
        <v>2092.2788169</v>
      </c>
      <c r="K27" s="238">
        <v>2093.3000480999999</v>
      </c>
      <c r="L27" s="238">
        <v>2085.8151031000002</v>
      </c>
      <c r="M27" s="238">
        <v>2087.8421927999998</v>
      </c>
      <c r="N27" s="238">
        <v>2092.8292405000002</v>
      </c>
      <c r="O27" s="238">
        <v>2109.1416654999998</v>
      </c>
      <c r="P27" s="238">
        <v>2113.7745648999999</v>
      </c>
      <c r="Q27" s="238">
        <v>2115.0933580000001</v>
      </c>
      <c r="R27" s="238">
        <v>2106.5296254</v>
      </c>
      <c r="S27" s="238">
        <v>2106.1465204000001</v>
      </c>
      <c r="T27" s="238">
        <v>2107.3756235999999</v>
      </c>
      <c r="U27" s="238">
        <v>2111.5908493000002</v>
      </c>
      <c r="V27" s="238">
        <v>2115.0139331</v>
      </c>
      <c r="W27" s="238">
        <v>2119.0187894999999</v>
      </c>
      <c r="X27" s="238">
        <v>2121.3994078999999</v>
      </c>
      <c r="Y27" s="238">
        <v>2128.2223171000001</v>
      </c>
      <c r="Z27" s="238">
        <v>2137.2815065999998</v>
      </c>
      <c r="AA27" s="238">
        <v>2154.1984879000001</v>
      </c>
      <c r="AB27" s="238">
        <v>2163.5141045999999</v>
      </c>
      <c r="AC27" s="238">
        <v>2170.8498679999998</v>
      </c>
      <c r="AD27" s="238">
        <v>2173.0817037000002</v>
      </c>
      <c r="AE27" s="238">
        <v>2178.8008166</v>
      </c>
      <c r="AF27" s="238">
        <v>2184.8831320999998</v>
      </c>
      <c r="AG27" s="238">
        <v>2189.6832221999998</v>
      </c>
      <c r="AH27" s="238">
        <v>2197.7260142</v>
      </c>
      <c r="AI27" s="238">
        <v>2207.3660799999998</v>
      </c>
      <c r="AJ27" s="238">
        <v>2223.9491797999999</v>
      </c>
      <c r="AK27" s="238">
        <v>2232.7744729999999</v>
      </c>
      <c r="AL27" s="238">
        <v>2239.1877198000002</v>
      </c>
      <c r="AM27" s="238">
        <v>2240.3864447000001</v>
      </c>
      <c r="AN27" s="238">
        <v>2244.0774553000001</v>
      </c>
      <c r="AO27" s="238">
        <v>2247.4582759999998</v>
      </c>
      <c r="AP27" s="238">
        <v>2249.2414365</v>
      </c>
      <c r="AQ27" s="238">
        <v>2252.9674804000001</v>
      </c>
      <c r="AR27" s="238">
        <v>2257.3489373000002</v>
      </c>
      <c r="AS27" s="238">
        <v>2266.0009839999998</v>
      </c>
      <c r="AT27" s="238">
        <v>2268.9818841000001</v>
      </c>
      <c r="AU27" s="238">
        <v>2269.9068145000001</v>
      </c>
      <c r="AV27" s="238">
        <v>2260.2174393999999</v>
      </c>
      <c r="AW27" s="238">
        <v>2263.4491822999998</v>
      </c>
      <c r="AX27" s="238">
        <v>2271.0437072999998</v>
      </c>
      <c r="AY27" s="238">
        <v>2291.4575098999999</v>
      </c>
      <c r="AZ27" s="238">
        <v>2301.4352276999998</v>
      </c>
      <c r="BA27" s="238">
        <v>2309.433356</v>
      </c>
      <c r="BB27" s="238">
        <v>2314.4032986000002</v>
      </c>
      <c r="BC27" s="238">
        <v>2319.2286951999999</v>
      </c>
      <c r="BD27" s="238">
        <v>2322.8609494000002</v>
      </c>
      <c r="BE27" s="238">
        <v>2323.4980607000002</v>
      </c>
      <c r="BF27" s="238">
        <v>2326.0955307999998</v>
      </c>
      <c r="BG27" s="238">
        <v>2328.8513589999998</v>
      </c>
      <c r="BH27" s="238">
        <v>2331.7076135000002</v>
      </c>
      <c r="BI27" s="329">
        <v>2334.8240000000001</v>
      </c>
      <c r="BJ27" s="329">
        <v>2338.1410000000001</v>
      </c>
      <c r="BK27" s="329">
        <v>2341.9929999999999</v>
      </c>
      <c r="BL27" s="329">
        <v>2345.4650000000001</v>
      </c>
      <c r="BM27" s="329">
        <v>2348.8910000000001</v>
      </c>
      <c r="BN27" s="329">
        <v>2352.2660000000001</v>
      </c>
      <c r="BO27" s="329">
        <v>2355.6010000000001</v>
      </c>
      <c r="BP27" s="329">
        <v>2358.8910000000001</v>
      </c>
      <c r="BQ27" s="329">
        <v>2362.1260000000002</v>
      </c>
      <c r="BR27" s="329">
        <v>2365.3359999999998</v>
      </c>
      <c r="BS27" s="329">
        <v>2368.5100000000002</v>
      </c>
      <c r="BT27" s="329">
        <v>2371.201</v>
      </c>
      <c r="BU27" s="329">
        <v>2374.6370000000002</v>
      </c>
      <c r="BV27" s="329">
        <v>2378.3719999999998</v>
      </c>
    </row>
    <row r="28" spans="1:74" ht="11.1" customHeight="1" x14ac:dyDescent="0.2">
      <c r="A28" s="148" t="s">
        <v>728</v>
      </c>
      <c r="B28" s="209" t="s">
        <v>448</v>
      </c>
      <c r="C28" s="238">
        <v>2212.6893280999998</v>
      </c>
      <c r="D28" s="238">
        <v>2221.5110417999999</v>
      </c>
      <c r="E28" s="238">
        <v>2229.2134688000001</v>
      </c>
      <c r="F28" s="238">
        <v>2234.7958542000001</v>
      </c>
      <c r="G28" s="238">
        <v>2241.0102740000002</v>
      </c>
      <c r="H28" s="238">
        <v>2246.8559733000002</v>
      </c>
      <c r="I28" s="238">
        <v>2251.962771</v>
      </c>
      <c r="J28" s="238">
        <v>2257.3486650999998</v>
      </c>
      <c r="K28" s="238">
        <v>2262.6434746</v>
      </c>
      <c r="L28" s="238">
        <v>2269.7679662999999</v>
      </c>
      <c r="M28" s="238">
        <v>2273.4400310999999</v>
      </c>
      <c r="N28" s="238">
        <v>2275.5804358999999</v>
      </c>
      <c r="O28" s="238">
        <v>2274.3848585999999</v>
      </c>
      <c r="P28" s="238">
        <v>2274.8151850999998</v>
      </c>
      <c r="Q28" s="238">
        <v>2275.0670931</v>
      </c>
      <c r="R28" s="238">
        <v>2274.1084504999999</v>
      </c>
      <c r="S28" s="238">
        <v>2274.7776208999999</v>
      </c>
      <c r="T28" s="238">
        <v>2276.0424721999998</v>
      </c>
      <c r="U28" s="238">
        <v>2277.587442</v>
      </c>
      <c r="V28" s="238">
        <v>2280.2803264999998</v>
      </c>
      <c r="W28" s="238">
        <v>2283.8055634000002</v>
      </c>
      <c r="X28" s="238">
        <v>2289.3988279999999</v>
      </c>
      <c r="Y28" s="238">
        <v>2293.6620133000001</v>
      </c>
      <c r="Z28" s="238">
        <v>2297.8307946</v>
      </c>
      <c r="AA28" s="238">
        <v>2302.3503937999999</v>
      </c>
      <c r="AB28" s="238">
        <v>2305.9964507</v>
      </c>
      <c r="AC28" s="238">
        <v>2309.2141870999999</v>
      </c>
      <c r="AD28" s="238">
        <v>2310.7804406999999</v>
      </c>
      <c r="AE28" s="238">
        <v>2314.0589083</v>
      </c>
      <c r="AF28" s="238">
        <v>2317.8264273</v>
      </c>
      <c r="AG28" s="238">
        <v>2322.0201312999998</v>
      </c>
      <c r="AH28" s="238">
        <v>2326.8129032000002</v>
      </c>
      <c r="AI28" s="238">
        <v>2332.1418764999999</v>
      </c>
      <c r="AJ28" s="238">
        <v>2337.1151666000001</v>
      </c>
      <c r="AK28" s="238">
        <v>2344.1854561</v>
      </c>
      <c r="AL28" s="238">
        <v>2352.4608604</v>
      </c>
      <c r="AM28" s="238">
        <v>2367.1829886999999</v>
      </c>
      <c r="AN28" s="238">
        <v>2373.9374157000002</v>
      </c>
      <c r="AO28" s="238">
        <v>2377.9657504000002</v>
      </c>
      <c r="AP28" s="238">
        <v>2373.7904539000001</v>
      </c>
      <c r="AQ28" s="238">
        <v>2376.4747587000002</v>
      </c>
      <c r="AR28" s="238">
        <v>2380.5411257000001</v>
      </c>
      <c r="AS28" s="238">
        <v>2388.7055455999998</v>
      </c>
      <c r="AT28" s="238">
        <v>2393.4990441</v>
      </c>
      <c r="AU28" s="238">
        <v>2397.6376117</v>
      </c>
      <c r="AV28" s="238">
        <v>2398.1419483</v>
      </c>
      <c r="AW28" s="238">
        <v>2403.2051293999998</v>
      </c>
      <c r="AX28" s="238">
        <v>2409.8478547999998</v>
      </c>
      <c r="AY28" s="238">
        <v>2421.9919681000001</v>
      </c>
      <c r="AZ28" s="238">
        <v>2428.8523994000002</v>
      </c>
      <c r="BA28" s="238">
        <v>2434.3509923000001</v>
      </c>
      <c r="BB28" s="238">
        <v>2437.7001178</v>
      </c>
      <c r="BC28" s="238">
        <v>2441.0657559000001</v>
      </c>
      <c r="BD28" s="238">
        <v>2443.6602773</v>
      </c>
      <c r="BE28" s="238">
        <v>2443.1810481000002</v>
      </c>
      <c r="BF28" s="238">
        <v>2445.9603121</v>
      </c>
      <c r="BG28" s="238">
        <v>2449.6954351999998</v>
      </c>
      <c r="BH28" s="238">
        <v>2455.8591800999998</v>
      </c>
      <c r="BI28" s="329">
        <v>2460.4009999999998</v>
      </c>
      <c r="BJ28" s="329">
        <v>2464.7950000000001</v>
      </c>
      <c r="BK28" s="329">
        <v>2469.5390000000002</v>
      </c>
      <c r="BL28" s="329">
        <v>2473.261</v>
      </c>
      <c r="BM28" s="329">
        <v>2476.46</v>
      </c>
      <c r="BN28" s="329">
        <v>2478.3040000000001</v>
      </c>
      <c r="BO28" s="329">
        <v>2481.0819999999999</v>
      </c>
      <c r="BP28" s="329">
        <v>2483.9609999999998</v>
      </c>
      <c r="BQ28" s="329">
        <v>2487.0050000000001</v>
      </c>
      <c r="BR28" s="329">
        <v>2490.0369999999998</v>
      </c>
      <c r="BS28" s="329">
        <v>2493.1210000000001</v>
      </c>
      <c r="BT28" s="329">
        <v>2495.8530000000001</v>
      </c>
      <c r="BU28" s="329">
        <v>2499.3449999999998</v>
      </c>
      <c r="BV28" s="329">
        <v>2503.1930000000002</v>
      </c>
    </row>
    <row r="29" spans="1:74" ht="11.1" customHeight="1" x14ac:dyDescent="0.2">
      <c r="A29" s="148" t="s">
        <v>729</v>
      </c>
      <c r="B29" s="209" t="s">
        <v>449</v>
      </c>
      <c r="C29" s="238">
        <v>1057.4364363</v>
      </c>
      <c r="D29" s="238">
        <v>1060.0049839000001</v>
      </c>
      <c r="E29" s="238">
        <v>1061.8712192999999</v>
      </c>
      <c r="F29" s="238">
        <v>1061.4654246</v>
      </c>
      <c r="G29" s="238">
        <v>1063.1043244</v>
      </c>
      <c r="H29" s="238">
        <v>1065.2182006999999</v>
      </c>
      <c r="I29" s="238">
        <v>1069.0705648999999</v>
      </c>
      <c r="J29" s="238">
        <v>1071.1867606000001</v>
      </c>
      <c r="K29" s="238">
        <v>1072.8302991999999</v>
      </c>
      <c r="L29" s="238">
        <v>1074.2965227</v>
      </c>
      <c r="M29" s="238">
        <v>1074.7732404999999</v>
      </c>
      <c r="N29" s="238">
        <v>1074.5557947</v>
      </c>
      <c r="O29" s="238">
        <v>1072.4161316</v>
      </c>
      <c r="P29" s="238">
        <v>1071.7313985999999</v>
      </c>
      <c r="Q29" s="238">
        <v>1071.2735421</v>
      </c>
      <c r="R29" s="238">
        <v>1070.311156</v>
      </c>
      <c r="S29" s="238">
        <v>1070.855607</v>
      </c>
      <c r="T29" s="238">
        <v>1072.175489</v>
      </c>
      <c r="U29" s="238">
        <v>1076.0210431999999</v>
      </c>
      <c r="V29" s="238">
        <v>1077.5791062999999</v>
      </c>
      <c r="W29" s="238">
        <v>1078.5999194999999</v>
      </c>
      <c r="X29" s="238">
        <v>1077.3158893</v>
      </c>
      <c r="Y29" s="238">
        <v>1078.5878978000001</v>
      </c>
      <c r="Z29" s="238">
        <v>1080.6483516000001</v>
      </c>
      <c r="AA29" s="238">
        <v>1085.4902176999999</v>
      </c>
      <c r="AB29" s="238">
        <v>1087.6328366</v>
      </c>
      <c r="AC29" s="238">
        <v>1089.0691753000001</v>
      </c>
      <c r="AD29" s="238">
        <v>1089.3827646</v>
      </c>
      <c r="AE29" s="238">
        <v>1089.7188951999999</v>
      </c>
      <c r="AF29" s="238">
        <v>1089.6610977</v>
      </c>
      <c r="AG29" s="238">
        <v>1087.0155030999999</v>
      </c>
      <c r="AH29" s="238">
        <v>1087.8152513</v>
      </c>
      <c r="AI29" s="238">
        <v>1089.8664730999999</v>
      </c>
      <c r="AJ29" s="238">
        <v>1093.8564417</v>
      </c>
      <c r="AK29" s="238">
        <v>1097.8951560999999</v>
      </c>
      <c r="AL29" s="238">
        <v>1102.6698893</v>
      </c>
      <c r="AM29" s="238">
        <v>1110.4585635000001</v>
      </c>
      <c r="AN29" s="238">
        <v>1114.996893</v>
      </c>
      <c r="AO29" s="238">
        <v>1118.5627998</v>
      </c>
      <c r="AP29" s="238">
        <v>1120.4508678</v>
      </c>
      <c r="AQ29" s="238">
        <v>1122.6009916</v>
      </c>
      <c r="AR29" s="238">
        <v>1124.307755</v>
      </c>
      <c r="AS29" s="238">
        <v>1123.4542237000001</v>
      </c>
      <c r="AT29" s="238">
        <v>1125.861967</v>
      </c>
      <c r="AU29" s="238">
        <v>1129.4140504</v>
      </c>
      <c r="AV29" s="238">
        <v>1136.7493325</v>
      </c>
      <c r="AW29" s="238">
        <v>1140.6109527000001</v>
      </c>
      <c r="AX29" s="238">
        <v>1143.6377692999999</v>
      </c>
      <c r="AY29" s="238">
        <v>1145.0732317</v>
      </c>
      <c r="AZ29" s="238">
        <v>1146.9978541999999</v>
      </c>
      <c r="BA29" s="238">
        <v>1148.655086</v>
      </c>
      <c r="BB29" s="238">
        <v>1149.5354841999999</v>
      </c>
      <c r="BC29" s="238">
        <v>1151.0400169</v>
      </c>
      <c r="BD29" s="238">
        <v>1152.6592412</v>
      </c>
      <c r="BE29" s="238">
        <v>1152.767476</v>
      </c>
      <c r="BF29" s="238">
        <v>1155.8353443000001</v>
      </c>
      <c r="BG29" s="238">
        <v>1160.237165</v>
      </c>
      <c r="BH29" s="238">
        <v>1170.3408351</v>
      </c>
      <c r="BI29" s="329">
        <v>1174.135</v>
      </c>
      <c r="BJ29" s="329">
        <v>1175.9860000000001</v>
      </c>
      <c r="BK29" s="329">
        <v>1173.049</v>
      </c>
      <c r="BL29" s="329">
        <v>1173.152</v>
      </c>
      <c r="BM29" s="329">
        <v>1173.45</v>
      </c>
      <c r="BN29" s="329">
        <v>1173.92</v>
      </c>
      <c r="BO29" s="329">
        <v>1174.6199999999999</v>
      </c>
      <c r="BP29" s="329">
        <v>1175.5309999999999</v>
      </c>
      <c r="BQ29" s="329">
        <v>1176.684</v>
      </c>
      <c r="BR29" s="329">
        <v>1177.99</v>
      </c>
      <c r="BS29" s="329">
        <v>1179.481</v>
      </c>
      <c r="BT29" s="329">
        <v>1181.03</v>
      </c>
      <c r="BU29" s="329">
        <v>1182.989</v>
      </c>
      <c r="BV29" s="329">
        <v>1185.231</v>
      </c>
    </row>
    <row r="30" spans="1:74" ht="11.1" customHeight="1" x14ac:dyDescent="0.2">
      <c r="A30" s="148" t="s">
        <v>730</v>
      </c>
      <c r="B30" s="209" t="s">
        <v>450</v>
      </c>
      <c r="C30" s="238">
        <v>2824.0449523000002</v>
      </c>
      <c r="D30" s="238">
        <v>2840.2659072000001</v>
      </c>
      <c r="E30" s="238">
        <v>2853.4746441000002</v>
      </c>
      <c r="F30" s="238">
        <v>2860.9925824000002</v>
      </c>
      <c r="G30" s="238">
        <v>2870.1858189999998</v>
      </c>
      <c r="H30" s="238">
        <v>2878.3757731999999</v>
      </c>
      <c r="I30" s="238">
        <v>2885.1736381000001</v>
      </c>
      <c r="J30" s="238">
        <v>2891.6486326999998</v>
      </c>
      <c r="K30" s="238">
        <v>2897.4119500000002</v>
      </c>
      <c r="L30" s="238">
        <v>2901.2417154999998</v>
      </c>
      <c r="M30" s="238">
        <v>2906.4980842999998</v>
      </c>
      <c r="N30" s="238">
        <v>2911.9591817</v>
      </c>
      <c r="O30" s="238">
        <v>2919.7952641000002</v>
      </c>
      <c r="P30" s="238">
        <v>2924.0381266999998</v>
      </c>
      <c r="Q30" s="238">
        <v>2926.8580256999999</v>
      </c>
      <c r="R30" s="238">
        <v>2924.3641594999999</v>
      </c>
      <c r="S30" s="238">
        <v>2927.2562327000001</v>
      </c>
      <c r="T30" s="238">
        <v>2931.6434435000001</v>
      </c>
      <c r="U30" s="238">
        <v>2938.9256759</v>
      </c>
      <c r="V30" s="238">
        <v>2945.2532491000002</v>
      </c>
      <c r="W30" s="238">
        <v>2952.0260471000001</v>
      </c>
      <c r="X30" s="238">
        <v>2957.8123418</v>
      </c>
      <c r="Y30" s="238">
        <v>2966.5493852</v>
      </c>
      <c r="Z30" s="238">
        <v>2976.8054492000001</v>
      </c>
      <c r="AA30" s="238">
        <v>2992.9631973</v>
      </c>
      <c r="AB30" s="238">
        <v>3002.9703052</v>
      </c>
      <c r="AC30" s="238">
        <v>3011.2094364</v>
      </c>
      <c r="AD30" s="238">
        <v>3015.4228226999999</v>
      </c>
      <c r="AE30" s="238">
        <v>3021.8193262</v>
      </c>
      <c r="AF30" s="238">
        <v>3028.1411791</v>
      </c>
      <c r="AG30" s="238">
        <v>3032.1650272000002</v>
      </c>
      <c r="AH30" s="238">
        <v>3040.0050940000001</v>
      </c>
      <c r="AI30" s="238">
        <v>3049.4380255999999</v>
      </c>
      <c r="AJ30" s="238">
        <v>3062.3502592999998</v>
      </c>
      <c r="AK30" s="238">
        <v>3073.5540924000002</v>
      </c>
      <c r="AL30" s="238">
        <v>3084.9359622000002</v>
      </c>
      <c r="AM30" s="238">
        <v>3099.7372107000001</v>
      </c>
      <c r="AN30" s="238">
        <v>3109.0441476000001</v>
      </c>
      <c r="AO30" s="238">
        <v>3116.0981148999999</v>
      </c>
      <c r="AP30" s="238">
        <v>3115.5706890000001</v>
      </c>
      <c r="AQ30" s="238">
        <v>3122.1150345999999</v>
      </c>
      <c r="AR30" s="238">
        <v>3130.4027280999999</v>
      </c>
      <c r="AS30" s="238">
        <v>3144.7518399</v>
      </c>
      <c r="AT30" s="238">
        <v>3153.2876765999999</v>
      </c>
      <c r="AU30" s="238">
        <v>3160.3283084999998</v>
      </c>
      <c r="AV30" s="238">
        <v>3159.7874799000001</v>
      </c>
      <c r="AW30" s="238">
        <v>3168.4023938</v>
      </c>
      <c r="AX30" s="238">
        <v>3180.0867945999998</v>
      </c>
      <c r="AY30" s="238">
        <v>3201.7719087999999</v>
      </c>
      <c r="AZ30" s="238">
        <v>3214.3968636</v>
      </c>
      <c r="BA30" s="238">
        <v>3224.8928853000002</v>
      </c>
      <c r="BB30" s="238">
        <v>3231.4331367999998</v>
      </c>
      <c r="BC30" s="238">
        <v>3239.0414206</v>
      </c>
      <c r="BD30" s="238">
        <v>3245.8908993</v>
      </c>
      <c r="BE30" s="238">
        <v>3250.6278428000001</v>
      </c>
      <c r="BF30" s="238">
        <v>3256.9750089999998</v>
      </c>
      <c r="BG30" s="238">
        <v>3263.5786677999999</v>
      </c>
      <c r="BH30" s="238">
        <v>3271.0877555000002</v>
      </c>
      <c r="BI30" s="329">
        <v>3277.7179999999998</v>
      </c>
      <c r="BJ30" s="329">
        <v>3284.1170000000002</v>
      </c>
      <c r="BK30" s="329">
        <v>3289.4490000000001</v>
      </c>
      <c r="BL30" s="329">
        <v>3296.0169999999998</v>
      </c>
      <c r="BM30" s="329">
        <v>3302.9830000000002</v>
      </c>
      <c r="BN30" s="329">
        <v>3311.029</v>
      </c>
      <c r="BO30" s="329">
        <v>3318.279</v>
      </c>
      <c r="BP30" s="329">
        <v>3325.4160000000002</v>
      </c>
      <c r="BQ30" s="329">
        <v>3332.23</v>
      </c>
      <c r="BR30" s="329">
        <v>3339.2959999999998</v>
      </c>
      <c r="BS30" s="329">
        <v>3346.404</v>
      </c>
      <c r="BT30" s="329">
        <v>3352.9110000000001</v>
      </c>
      <c r="BU30" s="329">
        <v>3360.59</v>
      </c>
      <c r="BV30" s="329">
        <v>3368.7959999999998</v>
      </c>
    </row>
    <row r="31" spans="1:74" ht="11.1" customHeight="1" x14ac:dyDescent="0.2">
      <c r="A31" s="148" t="s">
        <v>731</v>
      </c>
      <c r="B31" s="209" t="s">
        <v>451</v>
      </c>
      <c r="C31" s="238">
        <v>810.31379607999997</v>
      </c>
      <c r="D31" s="238">
        <v>813.11748537000005</v>
      </c>
      <c r="E31" s="238">
        <v>815.64445511999998</v>
      </c>
      <c r="F31" s="238">
        <v>817.84671460000004</v>
      </c>
      <c r="G31" s="238">
        <v>819.85623834</v>
      </c>
      <c r="H31" s="238">
        <v>821.62503560000005</v>
      </c>
      <c r="I31" s="238">
        <v>822.99102134999998</v>
      </c>
      <c r="J31" s="238">
        <v>824.39992943000004</v>
      </c>
      <c r="K31" s="238">
        <v>825.68967482000005</v>
      </c>
      <c r="L31" s="238">
        <v>826.65749039000002</v>
      </c>
      <c r="M31" s="238">
        <v>827.86098571000002</v>
      </c>
      <c r="N31" s="238">
        <v>829.09739365999997</v>
      </c>
      <c r="O31" s="238">
        <v>831.09023619000004</v>
      </c>
      <c r="P31" s="238">
        <v>831.84982794999996</v>
      </c>
      <c r="Q31" s="238">
        <v>832.09969088000003</v>
      </c>
      <c r="R31" s="238">
        <v>830.52058165999995</v>
      </c>
      <c r="S31" s="238">
        <v>830.74041944999999</v>
      </c>
      <c r="T31" s="238">
        <v>831.43996090999997</v>
      </c>
      <c r="U31" s="238">
        <v>833.37713062</v>
      </c>
      <c r="V31" s="238">
        <v>834.46763600999998</v>
      </c>
      <c r="W31" s="238">
        <v>835.46940165000001</v>
      </c>
      <c r="X31" s="238">
        <v>835.75592872000004</v>
      </c>
      <c r="Y31" s="238">
        <v>837.05008896000004</v>
      </c>
      <c r="Z31" s="238">
        <v>838.72538354000005</v>
      </c>
      <c r="AA31" s="238">
        <v>841.93664351999996</v>
      </c>
      <c r="AB31" s="238">
        <v>843.50808353000002</v>
      </c>
      <c r="AC31" s="238">
        <v>844.59453461999999</v>
      </c>
      <c r="AD31" s="238">
        <v>844.42820900000004</v>
      </c>
      <c r="AE31" s="238">
        <v>845.12052306999999</v>
      </c>
      <c r="AF31" s="238">
        <v>845.90368907000004</v>
      </c>
      <c r="AG31" s="238">
        <v>846.21016305000001</v>
      </c>
      <c r="AH31" s="238">
        <v>847.60069081999995</v>
      </c>
      <c r="AI31" s="238">
        <v>849.50772845999995</v>
      </c>
      <c r="AJ31" s="238">
        <v>852.68232871999999</v>
      </c>
      <c r="AK31" s="238">
        <v>855.05909651000002</v>
      </c>
      <c r="AL31" s="238">
        <v>857.38908458000003</v>
      </c>
      <c r="AM31" s="238">
        <v>860.05276447999995</v>
      </c>
      <c r="AN31" s="238">
        <v>862.00383949000002</v>
      </c>
      <c r="AO31" s="238">
        <v>863.62278114000003</v>
      </c>
      <c r="AP31" s="238">
        <v>864.24203119000003</v>
      </c>
      <c r="AQ31" s="238">
        <v>865.69737480000003</v>
      </c>
      <c r="AR31" s="238">
        <v>867.32125371999996</v>
      </c>
      <c r="AS31" s="238">
        <v>869.53797272999998</v>
      </c>
      <c r="AT31" s="238">
        <v>871.18069369</v>
      </c>
      <c r="AU31" s="238">
        <v>872.67372138999997</v>
      </c>
      <c r="AV31" s="238">
        <v>872.64463333000003</v>
      </c>
      <c r="AW31" s="238">
        <v>874.86759135</v>
      </c>
      <c r="AX31" s="238">
        <v>877.97017298000003</v>
      </c>
      <c r="AY31" s="238">
        <v>884.20842289999996</v>
      </c>
      <c r="AZ31" s="238">
        <v>887.37821821</v>
      </c>
      <c r="BA31" s="238">
        <v>889.73560359999999</v>
      </c>
      <c r="BB31" s="238">
        <v>890.32863014999998</v>
      </c>
      <c r="BC31" s="238">
        <v>891.77515739</v>
      </c>
      <c r="BD31" s="238">
        <v>893.1232364</v>
      </c>
      <c r="BE31" s="238">
        <v>893.9833754</v>
      </c>
      <c r="BF31" s="238">
        <v>895.4266768</v>
      </c>
      <c r="BG31" s="238">
        <v>897.06364881000002</v>
      </c>
      <c r="BH31" s="238">
        <v>899.49774471000001</v>
      </c>
      <c r="BI31" s="329">
        <v>901.06949999999995</v>
      </c>
      <c r="BJ31" s="329">
        <v>902.38229999999999</v>
      </c>
      <c r="BK31" s="329">
        <v>903.02790000000005</v>
      </c>
      <c r="BL31" s="329">
        <v>904.12900000000002</v>
      </c>
      <c r="BM31" s="329">
        <v>905.27750000000003</v>
      </c>
      <c r="BN31" s="329">
        <v>906.49860000000001</v>
      </c>
      <c r="BO31" s="329">
        <v>907.72280000000001</v>
      </c>
      <c r="BP31" s="329">
        <v>908.97519999999997</v>
      </c>
      <c r="BQ31" s="329">
        <v>910.31970000000001</v>
      </c>
      <c r="BR31" s="329">
        <v>911.58109999999999</v>
      </c>
      <c r="BS31" s="329">
        <v>912.82299999999998</v>
      </c>
      <c r="BT31" s="329">
        <v>913.73559999999998</v>
      </c>
      <c r="BU31" s="329">
        <v>915.17110000000002</v>
      </c>
      <c r="BV31" s="329">
        <v>916.81960000000004</v>
      </c>
    </row>
    <row r="32" spans="1:74" ht="11.1" customHeight="1" x14ac:dyDescent="0.2">
      <c r="A32" s="148" t="s">
        <v>732</v>
      </c>
      <c r="B32" s="209" t="s">
        <v>452</v>
      </c>
      <c r="C32" s="238">
        <v>1831.5065853000001</v>
      </c>
      <c r="D32" s="238">
        <v>1831.809857</v>
      </c>
      <c r="E32" s="238">
        <v>1829.2743089000001</v>
      </c>
      <c r="F32" s="238">
        <v>1817.2032915</v>
      </c>
      <c r="G32" s="238">
        <v>1814.0125909000001</v>
      </c>
      <c r="H32" s="238">
        <v>1813.0055574999999</v>
      </c>
      <c r="I32" s="238">
        <v>1818.4452148</v>
      </c>
      <c r="J32" s="238">
        <v>1818.6082484000001</v>
      </c>
      <c r="K32" s="238">
        <v>1817.7576818</v>
      </c>
      <c r="L32" s="238">
        <v>1817.1026538000001</v>
      </c>
      <c r="M32" s="238">
        <v>1813.3180325999999</v>
      </c>
      <c r="N32" s="238">
        <v>1807.6129570999999</v>
      </c>
      <c r="O32" s="238">
        <v>1795.1794970999999</v>
      </c>
      <c r="P32" s="238">
        <v>1789.2394604000001</v>
      </c>
      <c r="Q32" s="238">
        <v>1784.9849168999999</v>
      </c>
      <c r="R32" s="238">
        <v>1782.3942320000001</v>
      </c>
      <c r="S32" s="238">
        <v>1781.526901</v>
      </c>
      <c r="T32" s="238">
        <v>1782.3612893</v>
      </c>
      <c r="U32" s="238">
        <v>1786.2284778000001</v>
      </c>
      <c r="V32" s="238">
        <v>1789.4679937999999</v>
      </c>
      <c r="W32" s="238">
        <v>1793.4109182</v>
      </c>
      <c r="X32" s="238">
        <v>1796.9234898</v>
      </c>
      <c r="Y32" s="238">
        <v>1803.1235523</v>
      </c>
      <c r="Z32" s="238">
        <v>1810.8773444000001</v>
      </c>
      <c r="AA32" s="238">
        <v>1823.5124808</v>
      </c>
      <c r="AB32" s="238">
        <v>1831.878021</v>
      </c>
      <c r="AC32" s="238">
        <v>1839.3015797999999</v>
      </c>
      <c r="AD32" s="238">
        <v>1844.7740683</v>
      </c>
      <c r="AE32" s="238">
        <v>1851.0704808</v>
      </c>
      <c r="AF32" s="238">
        <v>1857.1817285</v>
      </c>
      <c r="AG32" s="238">
        <v>1862.767736</v>
      </c>
      <c r="AH32" s="238">
        <v>1868.7637107</v>
      </c>
      <c r="AI32" s="238">
        <v>1874.8295771999999</v>
      </c>
      <c r="AJ32" s="238">
        <v>1879.7134662999999</v>
      </c>
      <c r="AK32" s="238">
        <v>1886.8580181</v>
      </c>
      <c r="AL32" s="238">
        <v>1895.0113636000001</v>
      </c>
      <c r="AM32" s="238">
        <v>1908.0190313999999</v>
      </c>
      <c r="AN32" s="238">
        <v>1915.3058175000001</v>
      </c>
      <c r="AO32" s="238">
        <v>1920.7172508000001</v>
      </c>
      <c r="AP32" s="238">
        <v>1921.2368173</v>
      </c>
      <c r="AQ32" s="238">
        <v>1925.1599299</v>
      </c>
      <c r="AR32" s="238">
        <v>1929.470075</v>
      </c>
      <c r="AS32" s="238">
        <v>1934.8927512</v>
      </c>
      <c r="AT32" s="238">
        <v>1939.4328370000001</v>
      </c>
      <c r="AU32" s="238">
        <v>1943.8158309999999</v>
      </c>
      <c r="AV32" s="238">
        <v>1945.0341833</v>
      </c>
      <c r="AW32" s="238">
        <v>1951.3586565999999</v>
      </c>
      <c r="AX32" s="238">
        <v>1959.7817008</v>
      </c>
      <c r="AY32" s="238">
        <v>1974.7658191</v>
      </c>
      <c r="AZ32" s="238">
        <v>1984.0391277000001</v>
      </c>
      <c r="BA32" s="238">
        <v>1992.0641298</v>
      </c>
      <c r="BB32" s="238">
        <v>1998.3802661</v>
      </c>
      <c r="BC32" s="238">
        <v>2004.2540747999999</v>
      </c>
      <c r="BD32" s="238">
        <v>2009.2249965999999</v>
      </c>
      <c r="BE32" s="238">
        <v>2011.9142767000001</v>
      </c>
      <c r="BF32" s="238">
        <v>2016.1134907999999</v>
      </c>
      <c r="BG32" s="238">
        <v>2020.443884</v>
      </c>
      <c r="BH32" s="238">
        <v>2025.3944985999999</v>
      </c>
      <c r="BI32" s="329">
        <v>2029.62</v>
      </c>
      <c r="BJ32" s="329">
        <v>2033.6110000000001</v>
      </c>
      <c r="BK32" s="329">
        <v>2036.924</v>
      </c>
      <c r="BL32" s="329">
        <v>2040.7739999999999</v>
      </c>
      <c r="BM32" s="329">
        <v>2044.72</v>
      </c>
      <c r="BN32" s="329">
        <v>2048.962</v>
      </c>
      <c r="BO32" s="329">
        <v>2052.9490000000001</v>
      </c>
      <c r="BP32" s="329">
        <v>2056.8820000000001</v>
      </c>
      <c r="BQ32" s="329">
        <v>2060.6419999999998</v>
      </c>
      <c r="BR32" s="329">
        <v>2064.5540000000001</v>
      </c>
      <c r="BS32" s="329">
        <v>2068.5</v>
      </c>
      <c r="BT32" s="329">
        <v>2071.98</v>
      </c>
      <c r="BU32" s="329">
        <v>2076.3679999999999</v>
      </c>
      <c r="BV32" s="329">
        <v>2081.1640000000002</v>
      </c>
    </row>
    <row r="33" spans="1:74" s="163" customFormat="1" ht="11.1" customHeight="1" x14ac:dyDescent="0.2">
      <c r="A33" s="148" t="s">
        <v>733</v>
      </c>
      <c r="B33" s="209" t="s">
        <v>453</v>
      </c>
      <c r="C33" s="238">
        <v>1009.2883006</v>
      </c>
      <c r="D33" s="238">
        <v>1014.4077140000001</v>
      </c>
      <c r="E33" s="238">
        <v>1018.4486842</v>
      </c>
      <c r="F33" s="238">
        <v>1020.6759511</v>
      </c>
      <c r="G33" s="238">
        <v>1023.11148</v>
      </c>
      <c r="H33" s="238">
        <v>1025.0200107000001</v>
      </c>
      <c r="I33" s="238">
        <v>1025.3643913000001</v>
      </c>
      <c r="J33" s="238">
        <v>1026.9967898</v>
      </c>
      <c r="K33" s="238">
        <v>1028.8800541000001</v>
      </c>
      <c r="L33" s="238">
        <v>1031.7467458000001</v>
      </c>
      <c r="M33" s="238">
        <v>1033.5823207999999</v>
      </c>
      <c r="N33" s="238">
        <v>1035.1193404999999</v>
      </c>
      <c r="O33" s="238">
        <v>1035.8431246</v>
      </c>
      <c r="P33" s="238">
        <v>1037.1690443</v>
      </c>
      <c r="Q33" s="238">
        <v>1038.5824190000001</v>
      </c>
      <c r="R33" s="238">
        <v>1039.3702053</v>
      </c>
      <c r="S33" s="238">
        <v>1041.4932729</v>
      </c>
      <c r="T33" s="238">
        <v>1044.2385783</v>
      </c>
      <c r="U33" s="238">
        <v>1049.3720304999999</v>
      </c>
      <c r="V33" s="238">
        <v>1052.0373795</v>
      </c>
      <c r="W33" s="238">
        <v>1054.0005343</v>
      </c>
      <c r="X33" s="238">
        <v>1052.5905593</v>
      </c>
      <c r="Y33" s="238">
        <v>1055.1525276</v>
      </c>
      <c r="Z33" s="238">
        <v>1059.0155035</v>
      </c>
      <c r="AA33" s="238">
        <v>1066.9005986</v>
      </c>
      <c r="AB33" s="238">
        <v>1071.324756</v>
      </c>
      <c r="AC33" s="238">
        <v>1075.0090874</v>
      </c>
      <c r="AD33" s="238">
        <v>1076.5777181999999</v>
      </c>
      <c r="AE33" s="238">
        <v>1079.8143034</v>
      </c>
      <c r="AF33" s="238">
        <v>1083.3429684</v>
      </c>
      <c r="AG33" s="238">
        <v>1087.6867027999999</v>
      </c>
      <c r="AH33" s="238">
        <v>1091.4072854000001</v>
      </c>
      <c r="AI33" s="238">
        <v>1095.0277057000001</v>
      </c>
      <c r="AJ33" s="238">
        <v>1097.199149</v>
      </c>
      <c r="AK33" s="238">
        <v>1101.6308557</v>
      </c>
      <c r="AL33" s="238">
        <v>1106.9740111999999</v>
      </c>
      <c r="AM33" s="238">
        <v>1116.3997101</v>
      </c>
      <c r="AN33" s="238">
        <v>1121.1874419000001</v>
      </c>
      <c r="AO33" s="238">
        <v>1124.5083013999999</v>
      </c>
      <c r="AP33" s="238">
        <v>1123.4235134999999</v>
      </c>
      <c r="AQ33" s="238">
        <v>1126.0147093999999</v>
      </c>
      <c r="AR33" s="238">
        <v>1129.3431141999999</v>
      </c>
      <c r="AS33" s="238">
        <v>1134.7923957999999</v>
      </c>
      <c r="AT33" s="238">
        <v>1138.5574675</v>
      </c>
      <c r="AU33" s="238">
        <v>1142.0219972</v>
      </c>
      <c r="AV33" s="238">
        <v>1143.2449746</v>
      </c>
      <c r="AW33" s="238">
        <v>1147.5641780000001</v>
      </c>
      <c r="AX33" s="238">
        <v>1153.038597</v>
      </c>
      <c r="AY33" s="238">
        <v>1162.6190139</v>
      </c>
      <c r="AZ33" s="238">
        <v>1168.1907776999999</v>
      </c>
      <c r="BA33" s="238">
        <v>1172.7046706000001</v>
      </c>
      <c r="BB33" s="238">
        <v>1175.1683255</v>
      </c>
      <c r="BC33" s="238">
        <v>1178.3107517999999</v>
      </c>
      <c r="BD33" s="238">
        <v>1181.1395823</v>
      </c>
      <c r="BE33" s="238">
        <v>1183.3326500000001</v>
      </c>
      <c r="BF33" s="238">
        <v>1185.7759146000001</v>
      </c>
      <c r="BG33" s="238">
        <v>1188.147209</v>
      </c>
      <c r="BH33" s="238">
        <v>1190.3241556</v>
      </c>
      <c r="BI33" s="329">
        <v>1192.643</v>
      </c>
      <c r="BJ33" s="329">
        <v>1194.982</v>
      </c>
      <c r="BK33" s="329">
        <v>1197.117</v>
      </c>
      <c r="BL33" s="329">
        <v>1199.664</v>
      </c>
      <c r="BM33" s="329">
        <v>1202.3979999999999</v>
      </c>
      <c r="BN33" s="329">
        <v>1205.701</v>
      </c>
      <c r="BO33" s="329">
        <v>1208.527</v>
      </c>
      <c r="BP33" s="329">
        <v>1211.2560000000001</v>
      </c>
      <c r="BQ33" s="329">
        <v>1213.73</v>
      </c>
      <c r="BR33" s="329">
        <v>1216.386</v>
      </c>
      <c r="BS33" s="329">
        <v>1219.0630000000001</v>
      </c>
      <c r="BT33" s="329">
        <v>1221.6189999999999</v>
      </c>
      <c r="BU33" s="329">
        <v>1224.4490000000001</v>
      </c>
      <c r="BV33" s="329">
        <v>1227.4110000000001</v>
      </c>
    </row>
    <row r="34" spans="1:74" s="163" customFormat="1" ht="11.1" customHeight="1" x14ac:dyDescent="0.2">
      <c r="A34" s="148" t="s">
        <v>734</v>
      </c>
      <c r="B34" s="209" t="s">
        <v>454</v>
      </c>
      <c r="C34" s="238">
        <v>2424.4766384999998</v>
      </c>
      <c r="D34" s="238">
        <v>2441.9910817999998</v>
      </c>
      <c r="E34" s="238">
        <v>2457.6482076000002</v>
      </c>
      <c r="F34" s="238">
        <v>2471.7616057999999</v>
      </c>
      <c r="G34" s="238">
        <v>2483.4689036999998</v>
      </c>
      <c r="H34" s="238">
        <v>2493.0836914000001</v>
      </c>
      <c r="I34" s="238">
        <v>2499.1107648000002</v>
      </c>
      <c r="J34" s="238">
        <v>2505.6619351999998</v>
      </c>
      <c r="K34" s="238">
        <v>2511.2419985000001</v>
      </c>
      <c r="L34" s="238">
        <v>2512.6897640000002</v>
      </c>
      <c r="M34" s="238">
        <v>2518.6985063000002</v>
      </c>
      <c r="N34" s="238">
        <v>2526.1070346000001</v>
      </c>
      <c r="O34" s="238">
        <v>2540.5049445</v>
      </c>
      <c r="P34" s="238">
        <v>2546.5208481</v>
      </c>
      <c r="Q34" s="238">
        <v>2549.7443410000001</v>
      </c>
      <c r="R34" s="238">
        <v>2544.7110938999999</v>
      </c>
      <c r="S34" s="238">
        <v>2546.4480124000002</v>
      </c>
      <c r="T34" s="238">
        <v>2549.4907672999998</v>
      </c>
      <c r="U34" s="238">
        <v>2554.606585</v>
      </c>
      <c r="V34" s="238">
        <v>2559.6855927000001</v>
      </c>
      <c r="W34" s="238">
        <v>2565.4950168999999</v>
      </c>
      <c r="X34" s="238">
        <v>2573.0503715</v>
      </c>
      <c r="Y34" s="238">
        <v>2579.5589934</v>
      </c>
      <c r="Z34" s="238">
        <v>2586.0363963999998</v>
      </c>
      <c r="AA34" s="238">
        <v>2592.5530708000001</v>
      </c>
      <c r="AB34" s="238">
        <v>2598.9151685000002</v>
      </c>
      <c r="AC34" s="238">
        <v>2605.1931797000002</v>
      </c>
      <c r="AD34" s="238">
        <v>2611.6117813999999</v>
      </c>
      <c r="AE34" s="238">
        <v>2617.5531120000001</v>
      </c>
      <c r="AF34" s="238">
        <v>2623.2418484</v>
      </c>
      <c r="AG34" s="238">
        <v>2624.9378815</v>
      </c>
      <c r="AH34" s="238">
        <v>2632.9265114999998</v>
      </c>
      <c r="AI34" s="238">
        <v>2643.4676291000001</v>
      </c>
      <c r="AJ34" s="238">
        <v>2661.3868357000001</v>
      </c>
      <c r="AK34" s="238">
        <v>2673.4137277999998</v>
      </c>
      <c r="AL34" s="238">
        <v>2684.3739065999998</v>
      </c>
      <c r="AM34" s="238">
        <v>2693.7209934000002</v>
      </c>
      <c r="AN34" s="238">
        <v>2702.9575297000001</v>
      </c>
      <c r="AO34" s="238">
        <v>2711.5371369</v>
      </c>
      <c r="AP34" s="238">
        <v>2719.1654874999999</v>
      </c>
      <c r="AQ34" s="238">
        <v>2726.6519819</v>
      </c>
      <c r="AR34" s="238">
        <v>2733.7022926999998</v>
      </c>
      <c r="AS34" s="238">
        <v>2739.6228787999999</v>
      </c>
      <c r="AT34" s="238">
        <v>2746.3209780000002</v>
      </c>
      <c r="AU34" s="238">
        <v>2753.1030492999998</v>
      </c>
      <c r="AV34" s="238">
        <v>2756.9168592000001</v>
      </c>
      <c r="AW34" s="238">
        <v>2766.1560499000002</v>
      </c>
      <c r="AX34" s="238">
        <v>2777.7683877999998</v>
      </c>
      <c r="AY34" s="238">
        <v>2797.5146415999998</v>
      </c>
      <c r="AZ34" s="238">
        <v>2809.5526976000001</v>
      </c>
      <c r="BA34" s="238">
        <v>2819.6433243000001</v>
      </c>
      <c r="BB34" s="238">
        <v>2826.8799242</v>
      </c>
      <c r="BC34" s="238">
        <v>2833.7556408999999</v>
      </c>
      <c r="BD34" s="238">
        <v>2839.3638765999999</v>
      </c>
      <c r="BE34" s="238">
        <v>2842.2529694</v>
      </c>
      <c r="BF34" s="238">
        <v>2846.4149898999999</v>
      </c>
      <c r="BG34" s="238">
        <v>2850.3982759</v>
      </c>
      <c r="BH34" s="238">
        <v>2853.6915075000002</v>
      </c>
      <c r="BI34" s="329">
        <v>2857.701</v>
      </c>
      <c r="BJ34" s="329">
        <v>2861.915</v>
      </c>
      <c r="BK34" s="329">
        <v>2865.6109999999999</v>
      </c>
      <c r="BL34" s="329">
        <v>2870.777</v>
      </c>
      <c r="BM34" s="329">
        <v>2876.6880000000001</v>
      </c>
      <c r="BN34" s="329">
        <v>2884.5239999999999</v>
      </c>
      <c r="BO34" s="329">
        <v>2891.0459999999998</v>
      </c>
      <c r="BP34" s="329">
        <v>2897.431</v>
      </c>
      <c r="BQ34" s="329">
        <v>2903.924</v>
      </c>
      <c r="BR34" s="329">
        <v>2909.8519999999999</v>
      </c>
      <c r="BS34" s="329">
        <v>2915.4580000000001</v>
      </c>
      <c r="BT34" s="329">
        <v>2920.0320000000002</v>
      </c>
      <c r="BU34" s="329">
        <v>2925.5309999999999</v>
      </c>
      <c r="BV34" s="329">
        <v>2931.2440000000001</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245"/>
      <c r="BI35" s="344"/>
      <c r="BJ35" s="344"/>
      <c r="BK35" s="344"/>
      <c r="BL35" s="344"/>
      <c r="BM35" s="344"/>
      <c r="BN35" s="344"/>
      <c r="BO35" s="344"/>
      <c r="BP35" s="344"/>
      <c r="BQ35" s="344"/>
      <c r="BR35" s="344"/>
      <c r="BS35" s="344"/>
      <c r="BT35" s="344"/>
      <c r="BU35" s="344"/>
      <c r="BV35" s="344"/>
    </row>
    <row r="36" spans="1:74" s="163" customFormat="1" ht="11.1" customHeight="1" x14ac:dyDescent="0.2">
      <c r="A36" s="148" t="s">
        <v>735</v>
      </c>
      <c r="B36" s="209" t="s">
        <v>447</v>
      </c>
      <c r="C36" s="238">
        <v>5812.7654910000001</v>
      </c>
      <c r="D36" s="238">
        <v>5813.1756038000003</v>
      </c>
      <c r="E36" s="238">
        <v>5812.9209733999996</v>
      </c>
      <c r="F36" s="238">
        <v>5811.9473125000004</v>
      </c>
      <c r="G36" s="238">
        <v>5811.3724226000004</v>
      </c>
      <c r="H36" s="238">
        <v>5812.6071270000002</v>
      </c>
      <c r="I36" s="238">
        <v>5816.5993848999997</v>
      </c>
      <c r="J36" s="238">
        <v>5822.4456977</v>
      </c>
      <c r="K36" s="238">
        <v>5828.7797025999998</v>
      </c>
      <c r="L36" s="238">
        <v>5834.5280456</v>
      </c>
      <c r="M36" s="238">
        <v>5839.7894089000001</v>
      </c>
      <c r="N36" s="238">
        <v>5844.9554834</v>
      </c>
      <c r="O36" s="238">
        <v>5850.2521882999999</v>
      </c>
      <c r="P36" s="238">
        <v>5855.2423543000004</v>
      </c>
      <c r="Q36" s="238">
        <v>5859.3230402999998</v>
      </c>
      <c r="R36" s="238">
        <v>5862.0464511999999</v>
      </c>
      <c r="S36" s="238">
        <v>5863.5853765000002</v>
      </c>
      <c r="T36" s="238">
        <v>5864.2677518999999</v>
      </c>
      <c r="U36" s="238">
        <v>5864.4065633</v>
      </c>
      <c r="V36" s="238">
        <v>5864.254997</v>
      </c>
      <c r="W36" s="238">
        <v>5864.0512896</v>
      </c>
      <c r="X36" s="238">
        <v>5863.9722540000002</v>
      </c>
      <c r="Y36" s="238">
        <v>5863.9490094000003</v>
      </c>
      <c r="Z36" s="238">
        <v>5863.8512510999999</v>
      </c>
      <c r="AA36" s="238">
        <v>5863.6950385999999</v>
      </c>
      <c r="AB36" s="238">
        <v>5864.0818863000004</v>
      </c>
      <c r="AC36" s="238">
        <v>5865.7596727</v>
      </c>
      <c r="AD36" s="238">
        <v>5869.1997331000002</v>
      </c>
      <c r="AE36" s="238">
        <v>5873.7672320000001</v>
      </c>
      <c r="AF36" s="238">
        <v>5878.5507907000001</v>
      </c>
      <c r="AG36" s="238">
        <v>5882.8379215000004</v>
      </c>
      <c r="AH36" s="238">
        <v>5886.7116996000004</v>
      </c>
      <c r="AI36" s="238">
        <v>5890.4540908999998</v>
      </c>
      <c r="AJ36" s="238">
        <v>5894.2934891000004</v>
      </c>
      <c r="AK36" s="238">
        <v>5898.2439993999997</v>
      </c>
      <c r="AL36" s="238">
        <v>5902.2661545999999</v>
      </c>
      <c r="AM36" s="238">
        <v>5906.2698903</v>
      </c>
      <c r="AN36" s="238">
        <v>5909.9627533000003</v>
      </c>
      <c r="AO36" s="238">
        <v>5913.0016932999997</v>
      </c>
      <c r="AP36" s="238">
        <v>5915.1830344999998</v>
      </c>
      <c r="AQ36" s="238">
        <v>5916.8606001999997</v>
      </c>
      <c r="AR36" s="238">
        <v>5918.5275883000004</v>
      </c>
      <c r="AS36" s="238">
        <v>5920.5572063</v>
      </c>
      <c r="AT36" s="238">
        <v>5922.8426996999997</v>
      </c>
      <c r="AU36" s="238">
        <v>5925.1573234999996</v>
      </c>
      <c r="AV36" s="238">
        <v>5927.3325281999996</v>
      </c>
      <c r="AW36" s="238">
        <v>5929.4325461999997</v>
      </c>
      <c r="AX36" s="238">
        <v>5931.5798054999996</v>
      </c>
      <c r="AY36" s="238">
        <v>5933.8438249999999</v>
      </c>
      <c r="AZ36" s="238">
        <v>5936.0824873000001</v>
      </c>
      <c r="BA36" s="238">
        <v>5938.1007663</v>
      </c>
      <c r="BB36" s="238">
        <v>5939.8897414000003</v>
      </c>
      <c r="BC36" s="238">
        <v>5942.1849148000001</v>
      </c>
      <c r="BD36" s="238">
        <v>5945.9078949000004</v>
      </c>
      <c r="BE36" s="238">
        <v>5951.5462466999998</v>
      </c>
      <c r="BF36" s="238">
        <v>5957.8513635999998</v>
      </c>
      <c r="BG36" s="238">
        <v>5963.1405961</v>
      </c>
      <c r="BH36" s="238">
        <v>5966.2087166000001</v>
      </c>
      <c r="BI36" s="329">
        <v>5967.76</v>
      </c>
      <c r="BJ36" s="329">
        <v>5968.9769999999999</v>
      </c>
      <c r="BK36" s="329">
        <v>5970.7780000000002</v>
      </c>
      <c r="BL36" s="329">
        <v>5973.0290000000005</v>
      </c>
      <c r="BM36" s="329">
        <v>5975.3360000000002</v>
      </c>
      <c r="BN36" s="329">
        <v>5977.4110000000001</v>
      </c>
      <c r="BO36" s="329">
        <v>5979.41</v>
      </c>
      <c r="BP36" s="329">
        <v>5981.5990000000002</v>
      </c>
      <c r="BQ36" s="329">
        <v>5984.1580000000004</v>
      </c>
      <c r="BR36" s="329">
        <v>5986.9269999999997</v>
      </c>
      <c r="BS36" s="329">
        <v>5989.6610000000001</v>
      </c>
      <c r="BT36" s="329">
        <v>5992.1819999999998</v>
      </c>
      <c r="BU36" s="329">
        <v>5994.5810000000001</v>
      </c>
      <c r="BV36" s="329">
        <v>5997.0159999999996</v>
      </c>
    </row>
    <row r="37" spans="1:74" s="163" customFormat="1" ht="11.1" customHeight="1" x14ac:dyDescent="0.2">
      <c r="A37" s="148" t="s">
        <v>736</v>
      </c>
      <c r="B37" s="209" t="s">
        <v>480</v>
      </c>
      <c r="C37" s="238">
        <v>15945.192333000001</v>
      </c>
      <c r="D37" s="238">
        <v>15945.196357000001</v>
      </c>
      <c r="E37" s="238">
        <v>15944.356557999999</v>
      </c>
      <c r="F37" s="238">
        <v>15942.666370999999</v>
      </c>
      <c r="G37" s="238">
        <v>15941.089550999999</v>
      </c>
      <c r="H37" s="238">
        <v>15940.832431000001</v>
      </c>
      <c r="I37" s="238">
        <v>15942.708216000001</v>
      </c>
      <c r="J37" s="238">
        <v>15945.957581999999</v>
      </c>
      <c r="K37" s="238">
        <v>15949.428076</v>
      </c>
      <c r="L37" s="238">
        <v>15952.275111000001</v>
      </c>
      <c r="M37" s="238">
        <v>15954.88557</v>
      </c>
      <c r="N37" s="238">
        <v>15957.954199</v>
      </c>
      <c r="O37" s="238">
        <v>15961.606002</v>
      </c>
      <c r="P37" s="238">
        <v>15963.686999</v>
      </c>
      <c r="Q37" s="238">
        <v>15961.473463</v>
      </c>
      <c r="R37" s="238">
        <v>15953.6304</v>
      </c>
      <c r="S37" s="238">
        <v>15944.37773</v>
      </c>
      <c r="T37" s="238">
        <v>15939.324106</v>
      </c>
      <c r="U37" s="238">
        <v>15942.459349000001</v>
      </c>
      <c r="V37" s="238">
        <v>15951.297973000001</v>
      </c>
      <c r="W37" s="238">
        <v>15961.735659</v>
      </c>
      <c r="X37" s="238">
        <v>15970.502037</v>
      </c>
      <c r="Y37" s="238">
        <v>15977.662516</v>
      </c>
      <c r="Z37" s="238">
        <v>15984.116452</v>
      </c>
      <c r="AA37" s="238">
        <v>15990.909319</v>
      </c>
      <c r="AB37" s="238">
        <v>15999.67108</v>
      </c>
      <c r="AC37" s="238">
        <v>16012.177818</v>
      </c>
      <c r="AD37" s="238">
        <v>16029.464937000001</v>
      </c>
      <c r="AE37" s="238">
        <v>16049.605132999999</v>
      </c>
      <c r="AF37" s="238">
        <v>16069.930425</v>
      </c>
      <c r="AG37" s="238">
        <v>16088.356002</v>
      </c>
      <c r="AH37" s="238">
        <v>16105.12975</v>
      </c>
      <c r="AI37" s="238">
        <v>16121.082724</v>
      </c>
      <c r="AJ37" s="238">
        <v>16136.876705000001</v>
      </c>
      <c r="AK37" s="238">
        <v>16152.496369</v>
      </c>
      <c r="AL37" s="238">
        <v>16167.757114</v>
      </c>
      <c r="AM37" s="238">
        <v>16182.388398999999</v>
      </c>
      <c r="AN37" s="238">
        <v>16195.775908</v>
      </c>
      <c r="AO37" s="238">
        <v>16207.219385</v>
      </c>
      <c r="AP37" s="238">
        <v>16216.211961000001</v>
      </c>
      <c r="AQ37" s="238">
        <v>16223.020322</v>
      </c>
      <c r="AR37" s="238">
        <v>16228.104541000001</v>
      </c>
      <c r="AS37" s="238">
        <v>16231.907831</v>
      </c>
      <c r="AT37" s="238">
        <v>16234.805963000001</v>
      </c>
      <c r="AU37" s="238">
        <v>16237.157846</v>
      </c>
      <c r="AV37" s="238">
        <v>16239.25549</v>
      </c>
      <c r="AW37" s="238">
        <v>16241.123293000001</v>
      </c>
      <c r="AX37" s="238">
        <v>16242.718755</v>
      </c>
      <c r="AY37" s="238">
        <v>16244.011011000001</v>
      </c>
      <c r="AZ37" s="238">
        <v>16245.015743</v>
      </c>
      <c r="BA37" s="238">
        <v>16245.760270000001</v>
      </c>
      <c r="BB37" s="238">
        <v>16246.658042999999</v>
      </c>
      <c r="BC37" s="238">
        <v>16249.667045</v>
      </c>
      <c r="BD37" s="238">
        <v>16257.131391999999</v>
      </c>
      <c r="BE37" s="238">
        <v>16270.230057999999</v>
      </c>
      <c r="BF37" s="238">
        <v>16285.481452</v>
      </c>
      <c r="BG37" s="238">
        <v>16298.238841</v>
      </c>
      <c r="BH37" s="238">
        <v>16305.158318</v>
      </c>
      <c r="BI37" s="329">
        <v>16308.11</v>
      </c>
      <c r="BJ37" s="329">
        <v>16310.26</v>
      </c>
      <c r="BK37" s="329">
        <v>16314.06</v>
      </c>
      <c r="BL37" s="329">
        <v>16319.09</v>
      </c>
      <c r="BM37" s="329">
        <v>16324.22</v>
      </c>
      <c r="BN37" s="329">
        <v>16328.64</v>
      </c>
      <c r="BO37" s="329">
        <v>16332.87</v>
      </c>
      <c r="BP37" s="329">
        <v>16337.73</v>
      </c>
      <c r="BQ37" s="329">
        <v>16343.8</v>
      </c>
      <c r="BR37" s="329">
        <v>16350.6</v>
      </c>
      <c r="BS37" s="329">
        <v>16357.38</v>
      </c>
      <c r="BT37" s="329">
        <v>16363.59</v>
      </c>
      <c r="BU37" s="329">
        <v>16369.47</v>
      </c>
      <c r="BV37" s="329">
        <v>16375.46</v>
      </c>
    </row>
    <row r="38" spans="1:74" s="163" customFormat="1" ht="11.1" customHeight="1" x14ac:dyDescent="0.2">
      <c r="A38" s="148" t="s">
        <v>737</v>
      </c>
      <c r="B38" s="209" t="s">
        <v>448</v>
      </c>
      <c r="C38" s="238">
        <v>18654.947840000001</v>
      </c>
      <c r="D38" s="238">
        <v>18666.696456999998</v>
      </c>
      <c r="E38" s="238">
        <v>18677.561049</v>
      </c>
      <c r="F38" s="238">
        <v>18687.299954999999</v>
      </c>
      <c r="G38" s="238">
        <v>18697.076602000001</v>
      </c>
      <c r="H38" s="238">
        <v>18708.405691</v>
      </c>
      <c r="I38" s="238">
        <v>18722.329117000001</v>
      </c>
      <c r="J38" s="238">
        <v>18737.997555999998</v>
      </c>
      <c r="K38" s="238">
        <v>18754.088881</v>
      </c>
      <c r="L38" s="238">
        <v>18769.580576</v>
      </c>
      <c r="M38" s="238">
        <v>18784.648571999998</v>
      </c>
      <c r="N38" s="238">
        <v>18799.768413000002</v>
      </c>
      <c r="O38" s="238">
        <v>18815.023988000001</v>
      </c>
      <c r="P38" s="238">
        <v>18828.932588</v>
      </c>
      <c r="Q38" s="238">
        <v>18839.619847000002</v>
      </c>
      <c r="R38" s="238">
        <v>18845.787847</v>
      </c>
      <c r="S38" s="238">
        <v>18848.444438999999</v>
      </c>
      <c r="T38" s="238">
        <v>18849.173921000001</v>
      </c>
      <c r="U38" s="238">
        <v>18849.329216999999</v>
      </c>
      <c r="V38" s="238">
        <v>18849.337774</v>
      </c>
      <c r="W38" s="238">
        <v>18849.395669000001</v>
      </c>
      <c r="X38" s="238">
        <v>18849.619018000001</v>
      </c>
      <c r="Y38" s="238">
        <v>18849.804091000002</v>
      </c>
      <c r="Z38" s="238">
        <v>18849.6672</v>
      </c>
      <c r="AA38" s="238">
        <v>18849.377468999999</v>
      </c>
      <c r="AB38" s="238">
        <v>18850.915278</v>
      </c>
      <c r="AC38" s="238">
        <v>18856.713823999999</v>
      </c>
      <c r="AD38" s="238">
        <v>18868.270697</v>
      </c>
      <c r="AE38" s="238">
        <v>18883.341070999999</v>
      </c>
      <c r="AF38" s="238">
        <v>18898.744518</v>
      </c>
      <c r="AG38" s="238">
        <v>18912.019139</v>
      </c>
      <c r="AH38" s="238">
        <v>18923.577163999998</v>
      </c>
      <c r="AI38" s="238">
        <v>18934.549354999999</v>
      </c>
      <c r="AJ38" s="238">
        <v>18945.847025999999</v>
      </c>
      <c r="AK38" s="238">
        <v>18957.503707</v>
      </c>
      <c r="AL38" s="238">
        <v>18969.333477</v>
      </c>
      <c r="AM38" s="238">
        <v>18980.999483</v>
      </c>
      <c r="AN38" s="238">
        <v>18991.561137000001</v>
      </c>
      <c r="AO38" s="238">
        <v>18999.926917000001</v>
      </c>
      <c r="AP38" s="238">
        <v>19005.454066999999</v>
      </c>
      <c r="AQ38" s="238">
        <v>19009.294901000001</v>
      </c>
      <c r="AR38" s="238">
        <v>19013.050502999999</v>
      </c>
      <c r="AS38" s="238">
        <v>19017.941338000001</v>
      </c>
      <c r="AT38" s="238">
        <v>19023.665406</v>
      </c>
      <c r="AU38" s="238">
        <v>19029.540089999999</v>
      </c>
      <c r="AV38" s="238">
        <v>19035.027418999998</v>
      </c>
      <c r="AW38" s="238">
        <v>19040.168005</v>
      </c>
      <c r="AX38" s="238">
        <v>19045.147104</v>
      </c>
      <c r="AY38" s="238">
        <v>19050.150717</v>
      </c>
      <c r="AZ38" s="238">
        <v>19055.367823</v>
      </c>
      <c r="BA38" s="238">
        <v>19060.988146</v>
      </c>
      <c r="BB38" s="238">
        <v>19067.417775000002</v>
      </c>
      <c r="BC38" s="238">
        <v>19075.928263000002</v>
      </c>
      <c r="BD38" s="238">
        <v>19088.007532</v>
      </c>
      <c r="BE38" s="238">
        <v>19104.207355999999</v>
      </c>
      <c r="BF38" s="238">
        <v>19121.334927</v>
      </c>
      <c r="BG38" s="238">
        <v>19135.261294</v>
      </c>
      <c r="BH38" s="238">
        <v>19143.062464999999</v>
      </c>
      <c r="BI38" s="329">
        <v>19146.63</v>
      </c>
      <c r="BJ38" s="329">
        <v>19149.080000000002</v>
      </c>
      <c r="BK38" s="329">
        <v>19152.88</v>
      </c>
      <c r="BL38" s="329">
        <v>19158.099999999999</v>
      </c>
      <c r="BM38" s="329">
        <v>19164.169999999998</v>
      </c>
      <c r="BN38" s="329">
        <v>19170.689999999999</v>
      </c>
      <c r="BO38" s="329">
        <v>19177.87</v>
      </c>
      <c r="BP38" s="329">
        <v>19186.11</v>
      </c>
      <c r="BQ38" s="329">
        <v>19195.580000000002</v>
      </c>
      <c r="BR38" s="329">
        <v>19205.77</v>
      </c>
      <c r="BS38" s="329">
        <v>19215.939999999999</v>
      </c>
      <c r="BT38" s="329">
        <v>19225.55</v>
      </c>
      <c r="BU38" s="329">
        <v>19234.689999999999</v>
      </c>
      <c r="BV38" s="329">
        <v>19243.64</v>
      </c>
    </row>
    <row r="39" spans="1:74" s="163" customFormat="1" ht="11.1" customHeight="1" x14ac:dyDescent="0.2">
      <c r="A39" s="148" t="s">
        <v>738</v>
      </c>
      <c r="B39" s="209" t="s">
        <v>449</v>
      </c>
      <c r="C39" s="238">
        <v>8447.3767011</v>
      </c>
      <c r="D39" s="238">
        <v>8454.6164434000002</v>
      </c>
      <c r="E39" s="238">
        <v>8461.9914829999998</v>
      </c>
      <c r="F39" s="238">
        <v>8469.4475395000009</v>
      </c>
      <c r="G39" s="238">
        <v>8476.3866087000006</v>
      </c>
      <c r="H39" s="238">
        <v>8482.0747558999992</v>
      </c>
      <c r="I39" s="238">
        <v>8486.0349937999999</v>
      </c>
      <c r="J39" s="238">
        <v>8488.8181270000005</v>
      </c>
      <c r="K39" s="238">
        <v>8491.2319074000006</v>
      </c>
      <c r="L39" s="238">
        <v>8493.9369521999997</v>
      </c>
      <c r="M39" s="238">
        <v>8497.0053373999999</v>
      </c>
      <c r="N39" s="238">
        <v>8500.3620040999995</v>
      </c>
      <c r="O39" s="238">
        <v>8503.7623839000007</v>
      </c>
      <c r="P39" s="238">
        <v>8506.2838713000001</v>
      </c>
      <c r="Q39" s="238">
        <v>8506.8343513</v>
      </c>
      <c r="R39" s="238">
        <v>8504.8360653</v>
      </c>
      <c r="S39" s="238">
        <v>8501.7686782000001</v>
      </c>
      <c r="T39" s="238">
        <v>8499.6262110000007</v>
      </c>
      <c r="U39" s="238">
        <v>8499.8683502000004</v>
      </c>
      <c r="V39" s="238">
        <v>8501.8174445000004</v>
      </c>
      <c r="W39" s="238">
        <v>8504.2615083000001</v>
      </c>
      <c r="X39" s="238">
        <v>8506.2278418999995</v>
      </c>
      <c r="Y39" s="238">
        <v>8507.7008905999992</v>
      </c>
      <c r="Z39" s="238">
        <v>8508.9043856000008</v>
      </c>
      <c r="AA39" s="238">
        <v>8510.1901159000008</v>
      </c>
      <c r="AB39" s="238">
        <v>8512.4221025000006</v>
      </c>
      <c r="AC39" s="238">
        <v>8516.5924238999996</v>
      </c>
      <c r="AD39" s="238">
        <v>8523.3014399999993</v>
      </c>
      <c r="AE39" s="238">
        <v>8531.5826364000004</v>
      </c>
      <c r="AF39" s="238">
        <v>8540.0777794999995</v>
      </c>
      <c r="AG39" s="238">
        <v>8547.7343053999994</v>
      </c>
      <c r="AH39" s="238">
        <v>8554.7223259000002</v>
      </c>
      <c r="AI39" s="238">
        <v>8561.5176221999991</v>
      </c>
      <c r="AJ39" s="238">
        <v>8568.5042618000007</v>
      </c>
      <c r="AK39" s="238">
        <v>8575.6994577000005</v>
      </c>
      <c r="AL39" s="238">
        <v>8583.0287091999999</v>
      </c>
      <c r="AM39" s="238">
        <v>8590.3471857999994</v>
      </c>
      <c r="AN39" s="238">
        <v>8597.2287383000003</v>
      </c>
      <c r="AO39" s="238">
        <v>8603.1768874999998</v>
      </c>
      <c r="AP39" s="238">
        <v>8607.8983759000002</v>
      </c>
      <c r="AQ39" s="238">
        <v>8611.9128309000007</v>
      </c>
      <c r="AR39" s="238">
        <v>8615.9431012999994</v>
      </c>
      <c r="AS39" s="238">
        <v>8620.5394071999999</v>
      </c>
      <c r="AT39" s="238">
        <v>8625.5614533999997</v>
      </c>
      <c r="AU39" s="238">
        <v>8630.6963159999996</v>
      </c>
      <c r="AV39" s="238">
        <v>8635.6977072000009</v>
      </c>
      <c r="AW39" s="238">
        <v>8640.5858826000003</v>
      </c>
      <c r="AX39" s="238">
        <v>8645.4477339000005</v>
      </c>
      <c r="AY39" s="238">
        <v>8650.3727478000001</v>
      </c>
      <c r="AZ39" s="238">
        <v>8655.4607895000008</v>
      </c>
      <c r="BA39" s="238">
        <v>8660.8143192999996</v>
      </c>
      <c r="BB39" s="238">
        <v>8666.6192396000006</v>
      </c>
      <c r="BC39" s="238">
        <v>8673.3952212999993</v>
      </c>
      <c r="BD39" s="238">
        <v>8681.7453776000002</v>
      </c>
      <c r="BE39" s="238">
        <v>8691.8579895999992</v>
      </c>
      <c r="BF39" s="238">
        <v>8702.2620105000005</v>
      </c>
      <c r="BG39" s="238">
        <v>8711.0715614000001</v>
      </c>
      <c r="BH39" s="238">
        <v>8716.9740306999993</v>
      </c>
      <c r="BI39" s="329">
        <v>8720.9500000000007</v>
      </c>
      <c r="BJ39" s="329">
        <v>8724.5529999999999</v>
      </c>
      <c r="BK39" s="329">
        <v>8728.982</v>
      </c>
      <c r="BL39" s="329">
        <v>8734.018</v>
      </c>
      <c r="BM39" s="329">
        <v>8739.0859999999993</v>
      </c>
      <c r="BN39" s="329">
        <v>8743.7909999999993</v>
      </c>
      <c r="BO39" s="329">
        <v>8748.4480000000003</v>
      </c>
      <c r="BP39" s="329">
        <v>8753.5519999999997</v>
      </c>
      <c r="BQ39" s="329">
        <v>8759.44</v>
      </c>
      <c r="BR39" s="329">
        <v>8765.8269999999993</v>
      </c>
      <c r="BS39" s="329">
        <v>8772.2669999999998</v>
      </c>
      <c r="BT39" s="329">
        <v>8778.4130000000005</v>
      </c>
      <c r="BU39" s="329">
        <v>8784.2880000000005</v>
      </c>
      <c r="BV39" s="329">
        <v>8790.0110000000004</v>
      </c>
    </row>
    <row r="40" spans="1:74" s="163" customFormat="1" ht="11.1" customHeight="1" x14ac:dyDescent="0.2">
      <c r="A40" s="148" t="s">
        <v>739</v>
      </c>
      <c r="B40" s="209" t="s">
        <v>450</v>
      </c>
      <c r="C40" s="238">
        <v>24583.988275</v>
      </c>
      <c r="D40" s="238">
        <v>24617.883803000001</v>
      </c>
      <c r="E40" s="238">
        <v>24651.627639999999</v>
      </c>
      <c r="F40" s="238">
        <v>24685.044188</v>
      </c>
      <c r="G40" s="238">
        <v>24717.511072000001</v>
      </c>
      <c r="H40" s="238">
        <v>24748.294218999999</v>
      </c>
      <c r="I40" s="238">
        <v>24776.944972000001</v>
      </c>
      <c r="J40" s="238">
        <v>24804.156319999998</v>
      </c>
      <c r="K40" s="238">
        <v>24830.906662000001</v>
      </c>
      <c r="L40" s="238">
        <v>24858.003648000002</v>
      </c>
      <c r="M40" s="238">
        <v>24885.571910999999</v>
      </c>
      <c r="N40" s="238">
        <v>24913.565336</v>
      </c>
      <c r="O40" s="238">
        <v>24941.526925999999</v>
      </c>
      <c r="P40" s="238">
        <v>24967.356178000002</v>
      </c>
      <c r="Q40" s="238">
        <v>24988.541710000001</v>
      </c>
      <c r="R40" s="238">
        <v>25003.468801999999</v>
      </c>
      <c r="S40" s="238">
        <v>25014.109380999998</v>
      </c>
      <c r="T40" s="238">
        <v>25023.332036</v>
      </c>
      <c r="U40" s="238">
        <v>25033.435469</v>
      </c>
      <c r="V40" s="238">
        <v>25044.438832</v>
      </c>
      <c r="W40" s="238">
        <v>25055.791389999999</v>
      </c>
      <c r="X40" s="238">
        <v>25067.008129000002</v>
      </c>
      <c r="Y40" s="238">
        <v>25077.866927999999</v>
      </c>
      <c r="Z40" s="238">
        <v>25088.211383999998</v>
      </c>
      <c r="AA40" s="238">
        <v>25098.439194999999</v>
      </c>
      <c r="AB40" s="238">
        <v>25111.16445</v>
      </c>
      <c r="AC40" s="238">
        <v>25129.555337000002</v>
      </c>
      <c r="AD40" s="238">
        <v>25155.561341000001</v>
      </c>
      <c r="AE40" s="238">
        <v>25186.257136</v>
      </c>
      <c r="AF40" s="238">
        <v>25217.498694999998</v>
      </c>
      <c r="AG40" s="238">
        <v>25246.100606</v>
      </c>
      <c r="AH40" s="238">
        <v>25272.711931999998</v>
      </c>
      <c r="AI40" s="238">
        <v>25298.940353999998</v>
      </c>
      <c r="AJ40" s="238">
        <v>25326.079188</v>
      </c>
      <c r="AK40" s="238">
        <v>25354.164292000001</v>
      </c>
      <c r="AL40" s="238">
        <v>25382.917162999998</v>
      </c>
      <c r="AM40" s="238">
        <v>25411.867197</v>
      </c>
      <c r="AN40" s="238">
        <v>25439.775404</v>
      </c>
      <c r="AO40" s="238">
        <v>25465.210694000001</v>
      </c>
      <c r="AP40" s="238">
        <v>25487.320959000001</v>
      </c>
      <c r="AQ40" s="238">
        <v>25507.570005000001</v>
      </c>
      <c r="AR40" s="238">
        <v>25528.000617999998</v>
      </c>
      <c r="AS40" s="238">
        <v>25550.172073999998</v>
      </c>
      <c r="AT40" s="238">
        <v>25573.709623999999</v>
      </c>
      <c r="AU40" s="238">
        <v>25597.755008</v>
      </c>
      <c r="AV40" s="238">
        <v>25621.625433000001</v>
      </c>
      <c r="AW40" s="238">
        <v>25645.339977</v>
      </c>
      <c r="AX40" s="238">
        <v>25669.093182000001</v>
      </c>
      <c r="AY40" s="238">
        <v>25693.112461000001</v>
      </c>
      <c r="AZ40" s="238">
        <v>25717.756710000001</v>
      </c>
      <c r="BA40" s="238">
        <v>25743.417696</v>
      </c>
      <c r="BB40" s="238">
        <v>25770.672384000001</v>
      </c>
      <c r="BC40" s="238">
        <v>25800.838542000001</v>
      </c>
      <c r="BD40" s="238">
        <v>25835.419137000001</v>
      </c>
      <c r="BE40" s="238">
        <v>25874.767538</v>
      </c>
      <c r="BF40" s="238">
        <v>25914.638725000001</v>
      </c>
      <c r="BG40" s="238">
        <v>25949.638080000001</v>
      </c>
      <c r="BH40" s="238">
        <v>25976.054854999998</v>
      </c>
      <c r="BI40" s="329">
        <v>25996.91</v>
      </c>
      <c r="BJ40" s="329">
        <v>26016.92</v>
      </c>
      <c r="BK40" s="329">
        <v>26039.7</v>
      </c>
      <c r="BL40" s="329">
        <v>26064.46</v>
      </c>
      <c r="BM40" s="329">
        <v>26089.34</v>
      </c>
      <c r="BN40" s="329">
        <v>26113.040000000001</v>
      </c>
      <c r="BO40" s="329">
        <v>26136.44</v>
      </c>
      <c r="BP40" s="329">
        <v>26161.02</v>
      </c>
      <c r="BQ40" s="329">
        <v>26187.759999999998</v>
      </c>
      <c r="BR40" s="329">
        <v>26215.83</v>
      </c>
      <c r="BS40" s="329">
        <v>26243.91</v>
      </c>
      <c r="BT40" s="329">
        <v>26271.02</v>
      </c>
      <c r="BU40" s="329">
        <v>26297.45</v>
      </c>
      <c r="BV40" s="329">
        <v>26323.82</v>
      </c>
    </row>
    <row r="41" spans="1:74" s="163" customFormat="1" ht="11.1" customHeight="1" x14ac:dyDescent="0.2">
      <c r="A41" s="148" t="s">
        <v>740</v>
      </c>
      <c r="B41" s="209" t="s">
        <v>451</v>
      </c>
      <c r="C41" s="238">
        <v>7529.0532847000004</v>
      </c>
      <c r="D41" s="238">
        <v>7534.1267835999997</v>
      </c>
      <c r="E41" s="238">
        <v>7539.0034644999996</v>
      </c>
      <c r="F41" s="238">
        <v>7543.6450892000003</v>
      </c>
      <c r="G41" s="238">
        <v>7548.1422570000004</v>
      </c>
      <c r="H41" s="238">
        <v>7552.6177770000004</v>
      </c>
      <c r="I41" s="238">
        <v>7557.1651277999999</v>
      </c>
      <c r="J41" s="238">
        <v>7561.7604659999997</v>
      </c>
      <c r="K41" s="238">
        <v>7566.3506181000002</v>
      </c>
      <c r="L41" s="238">
        <v>7570.9014442999996</v>
      </c>
      <c r="M41" s="238">
        <v>7575.4549414000003</v>
      </c>
      <c r="N41" s="238">
        <v>7580.0721399000004</v>
      </c>
      <c r="O41" s="238">
        <v>7584.6851008000003</v>
      </c>
      <c r="P41" s="238">
        <v>7588.7100069999997</v>
      </c>
      <c r="Q41" s="238">
        <v>7591.4340716999995</v>
      </c>
      <c r="R41" s="238">
        <v>7592.3635590000004</v>
      </c>
      <c r="S41" s="238">
        <v>7591.8809363999999</v>
      </c>
      <c r="T41" s="238">
        <v>7590.5877221000001</v>
      </c>
      <c r="U41" s="238">
        <v>7589.0032749000002</v>
      </c>
      <c r="V41" s="238">
        <v>7587.3183153999998</v>
      </c>
      <c r="W41" s="238">
        <v>7585.6414044000003</v>
      </c>
      <c r="X41" s="238">
        <v>7584.0435871</v>
      </c>
      <c r="Y41" s="238">
        <v>7582.4458446999997</v>
      </c>
      <c r="Z41" s="238">
        <v>7580.7316425999998</v>
      </c>
      <c r="AA41" s="238">
        <v>7578.9635685000003</v>
      </c>
      <c r="AB41" s="238">
        <v>7577.9206993999996</v>
      </c>
      <c r="AC41" s="238">
        <v>7578.5612345999998</v>
      </c>
      <c r="AD41" s="238">
        <v>7581.4837165999998</v>
      </c>
      <c r="AE41" s="238">
        <v>7585.8480595000001</v>
      </c>
      <c r="AF41" s="238">
        <v>7590.4545207000001</v>
      </c>
      <c r="AG41" s="238">
        <v>7594.3788844000001</v>
      </c>
      <c r="AH41" s="238">
        <v>7597.7990424</v>
      </c>
      <c r="AI41" s="238">
        <v>7601.1684132999999</v>
      </c>
      <c r="AJ41" s="238">
        <v>7604.8523539999997</v>
      </c>
      <c r="AK41" s="238">
        <v>7608.8639745999999</v>
      </c>
      <c r="AL41" s="238">
        <v>7613.1283233000004</v>
      </c>
      <c r="AM41" s="238">
        <v>7617.5104895000004</v>
      </c>
      <c r="AN41" s="238">
        <v>7621.6357270999997</v>
      </c>
      <c r="AO41" s="238">
        <v>7625.0693314</v>
      </c>
      <c r="AP41" s="238">
        <v>7627.5542034999999</v>
      </c>
      <c r="AQ41" s="238">
        <v>7629.5436691000004</v>
      </c>
      <c r="AR41" s="238">
        <v>7631.6686594000003</v>
      </c>
      <c r="AS41" s="238">
        <v>7634.4119312000003</v>
      </c>
      <c r="AT41" s="238">
        <v>7637.6635416999998</v>
      </c>
      <c r="AU41" s="238">
        <v>7641.1653735</v>
      </c>
      <c r="AV41" s="238">
        <v>7644.7067252999996</v>
      </c>
      <c r="AW41" s="238">
        <v>7648.2665618000001</v>
      </c>
      <c r="AX41" s="238">
        <v>7651.8712636999999</v>
      </c>
      <c r="AY41" s="238">
        <v>7655.5689658000001</v>
      </c>
      <c r="AZ41" s="238">
        <v>7659.4948168000001</v>
      </c>
      <c r="BA41" s="238">
        <v>7663.8057191999997</v>
      </c>
      <c r="BB41" s="238">
        <v>7668.7030427999998</v>
      </c>
      <c r="BC41" s="238">
        <v>7674.5660260000004</v>
      </c>
      <c r="BD41" s="238">
        <v>7681.8183748000001</v>
      </c>
      <c r="BE41" s="238">
        <v>7690.5450711000003</v>
      </c>
      <c r="BF41" s="238">
        <v>7699.4762024000001</v>
      </c>
      <c r="BG41" s="238">
        <v>7707.0031322000004</v>
      </c>
      <c r="BH41" s="238">
        <v>7712.0075446999999</v>
      </c>
      <c r="BI41" s="329">
        <v>7715.3320000000003</v>
      </c>
      <c r="BJ41" s="329">
        <v>7718.3109999999997</v>
      </c>
      <c r="BK41" s="329">
        <v>7721.9690000000001</v>
      </c>
      <c r="BL41" s="329">
        <v>7726.0990000000002</v>
      </c>
      <c r="BM41" s="329">
        <v>7730.1890000000003</v>
      </c>
      <c r="BN41" s="329">
        <v>7733.8940000000002</v>
      </c>
      <c r="BO41" s="329">
        <v>7737.5569999999998</v>
      </c>
      <c r="BP41" s="329">
        <v>7741.6890000000003</v>
      </c>
      <c r="BQ41" s="329">
        <v>7746.6419999999998</v>
      </c>
      <c r="BR41" s="329">
        <v>7752.11</v>
      </c>
      <c r="BS41" s="329">
        <v>7757.625</v>
      </c>
      <c r="BT41" s="329">
        <v>7762.835</v>
      </c>
      <c r="BU41" s="329">
        <v>7767.8530000000001</v>
      </c>
      <c r="BV41" s="329">
        <v>7772.9049999999997</v>
      </c>
    </row>
    <row r="42" spans="1:74" s="163" customFormat="1" ht="11.1" customHeight="1" x14ac:dyDescent="0.2">
      <c r="A42" s="148" t="s">
        <v>741</v>
      </c>
      <c r="B42" s="209" t="s">
        <v>452</v>
      </c>
      <c r="C42" s="238">
        <v>14284.620859000001</v>
      </c>
      <c r="D42" s="238">
        <v>14303.567544</v>
      </c>
      <c r="E42" s="238">
        <v>14322.549021999999</v>
      </c>
      <c r="F42" s="238">
        <v>14341.517196999999</v>
      </c>
      <c r="G42" s="238">
        <v>14359.810222</v>
      </c>
      <c r="H42" s="238">
        <v>14376.612811000001</v>
      </c>
      <c r="I42" s="238">
        <v>14391.404893000001</v>
      </c>
      <c r="J42" s="238">
        <v>14404.847254</v>
      </c>
      <c r="K42" s="238">
        <v>14417.895896</v>
      </c>
      <c r="L42" s="238">
        <v>14431.319836000001</v>
      </c>
      <c r="M42" s="238">
        <v>14445.140142</v>
      </c>
      <c r="N42" s="238">
        <v>14459.190895</v>
      </c>
      <c r="O42" s="238">
        <v>14473.119047</v>
      </c>
      <c r="P42" s="238">
        <v>14485.823032</v>
      </c>
      <c r="Q42" s="238">
        <v>14496.014157</v>
      </c>
      <c r="R42" s="238">
        <v>14502.807505999999</v>
      </c>
      <c r="S42" s="238">
        <v>14506.933287</v>
      </c>
      <c r="T42" s="238">
        <v>14509.52549</v>
      </c>
      <c r="U42" s="238">
        <v>14511.563236</v>
      </c>
      <c r="V42" s="238">
        <v>14513.406187000001</v>
      </c>
      <c r="W42" s="238">
        <v>14515.259137999999</v>
      </c>
      <c r="X42" s="238">
        <v>14517.25603</v>
      </c>
      <c r="Y42" s="238">
        <v>14519.247384</v>
      </c>
      <c r="Z42" s="238">
        <v>14521.012871000001</v>
      </c>
      <c r="AA42" s="238">
        <v>14522.673597000001</v>
      </c>
      <c r="AB42" s="238">
        <v>14525.716436000001</v>
      </c>
      <c r="AC42" s="238">
        <v>14531.969697</v>
      </c>
      <c r="AD42" s="238">
        <v>14542.58051</v>
      </c>
      <c r="AE42" s="238">
        <v>14555.971274</v>
      </c>
      <c r="AF42" s="238">
        <v>14569.883202000001</v>
      </c>
      <c r="AG42" s="238">
        <v>14582.572295</v>
      </c>
      <c r="AH42" s="238">
        <v>14594.353687000001</v>
      </c>
      <c r="AI42" s="238">
        <v>14606.0573</v>
      </c>
      <c r="AJ42" s="238">
        <v>14618.353164</v>
      </c>
      <c r="AK42" s="238">
        <v>14631.27176</v>
      </c>
      <c r="AL42" s="238">
        <v>14644.683682999999</v>
      </c>
      <c r="AM42" s="238">
        <v>14658.339468</v>
      </c>
      <c r="AN42" s="238">
        <v>14671.509426000001</v>
      </c>
      <c r="AO42" s="238">
        <v>14683.34381</v>
      </c>
      <c r="AP42" s="238">
        <v>14693.34289</v>
      </c>
      <c r="AQ42" s="238">
        <v>14702.407013</v>
      </c>
      <c r="AR42" s="238">
        <v>14711.786543</v>
      </c>
      <c r="AS42" s="238">
        <v>14722.446301</v>
      </c>
      <c r="AT42" s="238">
        <v>14734.208934</v>
      </c>
      <c r="AU42" s="238">
        <v>14746.611545</v>
      </c>
      <c r="AV42" s="238">
        <v>14759.241957</v>
      </c>
      <c r="AW42" s="238">
        <v>14771.890879</v>
      </c>
      <c r="AX42" s="238">
        <v>14784.399739</v>
      </c>
      <c r="AY42" s="238">
        <v>14796.724314999999</v>
      </c>
      <c r="AZ42" s="238">
        <v>14809.277787000001</v>
      </c>
      <c r="BA42" s="238">
        <v>14822.587683</v>
      </c>
      <c r="BB42" s="238">
        <v>14837.223669999999</v>
      </c>
      <c r="BC42" s="238">
        <v>14853.923971</v>
      </c>
      <c r="BD42" s="238">
        <v>14873.468948</v>
      </c>
      <c r="BE42" s="238">
        <v>14895.987929000001</v>
      </c>
      <c r="BF42" s="238">
        <v>14919.006095999999</v>
      </c>
      <c r="BG42" s="238">
        <v>14939.397599</v>
      </c>
      <c r="BH42" s="238">
        <v>14954.999406999999</v>
      </c>
      <c r="BI42" s="329">
        <v>14967.5</v>
      </c>
      <c r="BJ42" s="329">
        <v>14979.55</v>
      </c>
      <c r="BK42" s="329">
        <v>14993.18</v>
      </c>
      <c r="BL42" s="329">
        <v>15007.95</v>
      </c>
      <c r="BM42" s="329">
        <v>15022.81</v>
      </c>
      <c r="BN42" s="329">
        <v>15037.01</v>
      </c>
      <c r="BO42" s="329">
        <v>15051.14</v>
      </c>
      <c r="BP42" s="329">
        <v>15066.13</v>
      </c>
      <c r="BQ42" s="329">
        <v>15082.6</v>
      </c>
      <c r="BR42" s="329">
        <v>15099.97</v>
      </c>
      <c r="BS42" s="329">
        <v>15117.37</v>
      </c>
      <c r="BT42" s="329">
        <v>15134.15</v>
      </c>
      <c r="BU42" s="329">
        <v>15150.54</v>
      </c>
      <c r="BV42" s="329">
        <v>15166.98</v>
      </c>
    </row>
    <row r="43" spans="1:74" s="163" customFormat="1" ht="11.1" customHeight="1" x14ac:dyDescent="0.2">
      <c r="A43" s="148" t="s">
        <v>742</v>
      </c>
      <c r="B43" s="209" t="s">
        <v>453</v>
      </c>
      <c r="C43" s="238">
        <v>8764.2411121999994</v>
      </c>
      <c r="D43" s="238">
        <v>8775.7093433999999</v>
      </c>
      <c r="E43" s="238">
        <v>8786.6972702999992</v>
      </c>
      <c r="F43" s="238">
        <v>8797.1254778999992</v>
      </c>
      <c r="G43" s="238">
        <v>8807.6408551999994</v>
      </c>
      <c r="H43" s="238">
        <v>8819.0718670999995</v>
      </c>
      <c r="I43" s="238">
        <v>8831.9826293999995</v>
      </c>
      <c r="J43" s="238">
        <v>8845.8798626999996</v>
      </c>
      <c r="K43" s="238">
        <v>8860.0059383000007</v>
      </c>
      <c r="L43" s="238">
        <v>8873.7810513000004</v>
      </c>
      <c r="M43" s="238">
        <v>8887.3366922000005</v>
      </c>
      <c r="N43" s="238">
        <v>8900.9821747000005</v>
      </c>
      <c r="O43" s="238">
        <v>8914.7929237999997</v>
      </c>
      <c r="P43" s="238">
        <v>8927.9088085999992</v>
      </c>
      <c r="Q43" s="238">
        <v>8939.2358089999998</v>
      </c>
      <c r="R43" s="238">
        <v>8948.1084296999998</v>
      </c>
      <c r="S43" s="238">
        <v>8955.5752752999997</v>
      </c>
      <c r="T43" s="238">
        <v>8963.1134746999996</v>
      </c>
      <c r="U43" s="238">
        <v>8971.8476262000004</v>
      </c>
      <c r="V43" s="238">
        <v>8981.4922036000007</v>
      </c>
      <c r="W43" s="238">
        <v>8991.4091494999993</v>
      </c>
      <c r="X43" s="238">
        <v>9001.0797569999995</v>
      </c>
      <c r="Y43" s="238">
        <v>9010.4627192999997</v>
      </c>
      <c r="Z43" s="238">
        <v>9019.6360796999998</v>
      </c>
      <c r="AA43" s="238">
        <v>9028.8387719999992</v>
      </c>
      <c r="AB43" s="238">
        <v>9038.9532913999992</v>
      </c>
      <c r="AC43" s="238">
        <v>9051.0230234999999</v>
      </c>
      <c r="AD43" s="238">
        <v>9065.7130192000004</v>
      </c>
      <c r="AE43" s="238">
        <v>9082.1749904000008</v>
      </c>
      <c r="AF43" s="238">
        <v>9099.1823146000006</v>
      </c>
      <c r="AG43" s="238">
        <v>9115.7558661000003</v>
      </c>
      <c r="AH43" s="238">
        <v>9131.9065071999994</v>
      </c>
      <c r="AI43" s="238">
        <v>9147.892597</v>
      </c>
      <c r="AJ43" s="238">
        <v>9163.9267958</v>
      </c>
      <c r="AK43" s="238">
        <v>9180.0389670999994</v>
      </c>
      <c r="AL43" s="238">
        <v>9196.2132756999999</v>
      </c>
      <c r="AM43" s="238">
        <v>9212.3465634000004</v>
      </c>
      <c r="AN43" s="238">
        <v>9227.9863820999999</v>
      </c>
      <c r="AO43" s="238">
        <v>9242.5929610000003</v>
      </c>
      <c r="AP43" s="238">
        <v>9255.8380240999995</v>
      </c>
      <c r="AQ43" s="238">
        <v>9268.2392760000002</v>
      </c>
      <c r="AR43" s="238">
        <v>9280.5259158999997</v>
      </c>
      <c r="AS43" s="238">
        <v>9293.2488525000008</v>
      </c>
      <c r="AT43" s="238">
        <v>9306.2458322000002</v>
      </c>
      <c r="AU43" s="238">
        <v>9319.1763107999996</v>
      </c>
      <c r="AV43" s="238">
        <v>9331.7868505999995</v>
      </c>
      <c r="AW43" s="238">
        <v>9344.1724414</v>
      </c>
      <c r="AX43" s="238">
        <v>9356.5151795000002</v>
      </c>
      <c r="AY43" s="238">
        <v>9368.9585607999998</v>
      </c>
      <c r="AZ43" s="238">
        <v>9381.4916792000004</v>
      </c>
      <c r="BA43" s="238">
        <v>9394.0650286</v>
      </c>
      <c r="BB43" s="238">
        <v>9406.7734005000002</v>
      </c>
      <c r="BC43" s="238">
        <v>9420.2887793999998</v>
      </c>
      <c r="BD43" s="238">
        <v>9435.4274475999991</v>
      </c>
      <c r="BE43" s="238">
        <v>9452.5099964000001</v>
      </c>
      <c r="BF43" s="238">
        <v>9469.8742507999996</v>
      </c>
      <c r="BG43" s="238">
        <v>9485.3623444999994</v>
      </c>
      <c r="BH43" s="238">
        <v>9497.4790039</v>
      </c>
      <c r="BI43" s="329">
        <v>9507.3790000000008</v>
      </c>
      <c r="BJ43" s="329">
        <v>9516.8809999999994</v>
      </c>
      <c r="BK43" s="329">
        <v>9527.3809999999994</v>
      </c>
      <c r="BL43" s="329">
        <v>9538.59</v>
      </c>
      <c r="BM43" s="329">
        <v>9549.8019999999997</v>
      </c>
      <c r="BN43" s="329">
        <v>9560.5259999999998</v>
      </c>
      <c r="BO43" s="329">
        <v>9571.1560000000009</v>
      </c>
      <c r="BP43" s="329">
        <v>9582.3080000000009</v>
      </c>
      <c r="BQ43" s="329">
        <v>9594.4</v>
      </c>
      <c r="BR43" s="329">
        <v>9607.08</v>
      </c>
      <c r="BS43" s="329">
        <v>9619.8009999999995</v>
      </c>
      <c r="BT43" s="329">
        <v>9632.143</v>
      </c>
      <c r="BU43" s="329">
        <v>9644.1990000000005</v>
      </c>
      <c r="BV43" s="329">
        <v>9656.1859999999997</v>
      </c>
    </row>
    <row r="44" spans="1:74" s="163" customFormat="1" ht="11.1" customHeight="1" x14ac:dyDescent="0.2">
      <c r="A44" s="148" t="s">
        <v>743</v>
      </c>
      <c r="B44" s="209" t="s">
        <v>454</v>
      </c>
      <c r="C44" s="238">
        <v>18371.156987999999</v>
      </c>
      <c r="D44" s="238">
        <v>18392.530214999999</v>
      </c>
      <c r="E44" s="238">
        <v>18413.785360000002</v>
      </c>
      <c r="F44" s="238">
        <v>18434.799147000002</v>
      </c>
      <c r="G44" s="238">
        <v>18455.104876000001</v>
      </c>
      <c r="H44" s="238">
        <v>18474.149987000001</v>
      </c>
      <c r="I44" s="238">
        <v>18491.596105000001</v>
      </c>
      <c r="J44" s="238">
        <v>18507.961589999999</v>
      </c>
      <c r="K44" s="238">
        <v>18523.978985000002</v>
      </c>
      <c r="L44" s="238">
        <v>18540.252978</v>
      </c>
      <c r="M44" s="238">
        <v>18556.876849</v>
      </c>
      <c r="N44" s="238">
        <v>18573.816021999999</v>
      </c>
      <c r="O44" s="238">
        <v>18590.72939</v>
      </c>
      <c r="P44" s="238">
        <v>18606.049703000001</v>
      </c>
      <c r="Q44" s="238">
        <v>18617.903180000001</v>
      </c>
      <c r="R44" s="238">
        <v>18625.087316000001</v>
      </c>
      <c r="S44" s="238">
        <v>18629.084722</v>
      </c>
      <c r="T44" s="238">
        <v>18632.049287999998</v>
      </c>
      <c r="U44" s="238">
        <v>18635.706011999999</v>
      </c>
      <c r="V44" s="238">
        <v>18640.064332000002</v>
      </c>
      <c r="W44" s="238">
        <v>18644.704792</v>
      </c>
      <c r="X44" s="238">
        <v>18649.254023000001</v>
      </c>
      <c r="Y44" s="238">
        <v>18653.522988000001</v>
      </c>
      <c r="Z44" s="238">
        <v>18657.368735</v>
      </c>
      <c r="AA44" s="238">
        <v>18661.084064999999</v>
      </c>
      <c r="AB44" s="238">
        <v>18666.704802</v>
      </c>
      <c r="AC44" s="238">
        <v>18676.702525000001</v>
      </c>
      <c r="AD44" s="238">
        <v>18692.548975000002</v>
      </c>
      <c r="AE44" s="238">
        <v>18711.716536</v>
      </c>
      <c r="AF44" s="238">
        <v>18730.677755000001</v>
      </c>
      <c r="AG44" s="238">
        <v>18746.749205</v>
      </c>
      <c r="AH44" s="238">
        <v>18760.623565000002</v>
      </c>
      <c r="AI44" s="238">
        <v>18773.837544999998</v>
      </c>
      <c r="AJ44" s="238">
        <v>18787.623695999999</v>
      </c>
      <c r="AK44" s="238">
        <v>18801.997953999999</v>
      </c>
      <c r="AL44" s="238">
        <v>18816.6721</v>
      </c>
      <c r="AM44" s="238">
        <v>18831.225351000001</v>
      </c>
      <c r="AN44" s="238">
        <v>18844.706654000001</v>
      </c>
      <c r="AO44" s="238">
        <v>18856.032394999998</v>
      </c>
      <c r="AP44" s="238">
        <v>18864.581393</v>
      </c>
      <c r="AQ44" s="238">
        <v>18871.582214999999</v>
      </c>
      <c r="AR44" s="238">
        <v>18878.725864</v>
      </c>
      <c r="AS44" s="238">
        <v>18887.282961000001</v>
      </c>
      <c r="AT44" s="238">
        <v>18896.842606999999</v>
      </c>
      <c r="AU44" s="238">
        <v>18906.573520999998</v>
      </c>
      <c r="AV44" s="238">
        <v>18915.869589000002</v>
      </c>
      <c r="AW44" s="238">
        <v>18925.025366000002</v>
      </c>
      <c r="AX44" s="238">
        <v>18934.560571000002</v>
      </c>
      <c r="AY44" s="238">
        <v>18944.881964</v>
      </c>
      <c r="AZ44" s="238">
        <v>18955.944457000001</v>
      </c>
      <c r="BA44" s="238">
        <v>18967.590002000001</v>
      </c>
      <c r="BB44" s="238">
        <v>18980.021035000002</v>
      </c>
      <c r="BC44" s="238">
        <v>18994.881944000001</v>
      </c>
      <c r="BD44" s="238">
        <v>19014.177599999999</v>
      </c>
      <c r="BE44" s="238">
        <v>19038.771380999999</v>
      </c>
      <c r="BF44" s="238">
        <v>19064.960673000001</v>
      </c>
      <c r="BG44" s="238">
        <v>19087.901366999999</v>
      </c>
      <c r="BH44" s="238">
        <v>19104.165785000001</v>
      </c>
      <c r="BI44" s="329">
        <v>19115.990000000002</v>
      </c>
      <c r="BJ44" s="329">
        <v>19127.03</v>
      </c>
      <c r="BK44" s="329">
        <v>19140.12</v>
      </c>
      <c r="BL44" s="329">
        <v>19154.740000000002</v>
      </c>
      <c r="BM44" s="329">
        <v>19169.59</v>
      </c>
      <c r="BN44" s="329">
        <v>19183.73</v>
      </c>
      <c r="BO44" s="329">
        <v>19197.849999999999</v>
      </c>
      <c r="BP44" s="329">
        <v>19213.05</v>
      </c>
      <c r="BQ44" s="329">
        <v>19230.04</v>
      </c>
      <c r="BR44" s="329">
        <v>19248.09</v>
      </c>
      <c r="BS44" s="329">
        <v>19266.12</v>
      </c>
      <c r="BT44" s="329">
        <v>19283.29</v>
      </c>
      <c r="BU44" s="329">
        <v>19299.86</v>
      </c>
      <c r="BV44" s="329">
        <v>19316.36</v>
      </c>
    </row>
    <row r="45" spans="1:74" s="163" customFormat="1" ht="11.1" customHeight="1" x14ac:dyDescent="0.2">
      <c r="A45" s="148"/>
      <c r="B45" s="168" t="s">
        <v>744</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246"/>
      <c r="BG45" s="246"/>
      <c r="BH45" s="246"/>
      <c r="BI45" s="345"/>
      <c r="BJ45" s="345"/>
      <c r="BK45" s="345"/>
      <c r="BL45" s="345"/>
      <c r="BM45" s="345"/>
      <c r="BN45" s="345"/>
      <c r="BO45" s="345"/>
      <c r="BP45" s="345"/>
      <c r="BQ45" s="345"/>
      <c r="BR45" s="345"/>
      <c r="BS45" s="345"/>
      <c r="BT45" s="345"/>
      <c r="BU45" s="345"/>
      <c r="BV45" s="345"/>
    </row>
    <row r="46" spans="1:74" s="163" customFormat="1" ht="11.1" customHeight="1" x14ac:dyDescent="0.2">
      <c r="A46" s="148" t="s">
        <v>745</v>
      </c>
      <c r="B46" s="209" t="s">
        <v>447</v>
      </c>
      <c r="C46" s="256">
        <v>7.1610557509000001</v>
      </c>
      <c r="D46" s="256">
        <v>7.1690014141000002</v>
      </c>
      <c r="E46" s="256">
        <v>7.1798224048000003</v>
      </c>
      <c r="F46" s="256">
        <v>7.2021829789999998</v>
      </c>
      <c r="G46" s="256">
        <v>7.2122564327000003</v>
      </c>
      <c r="H46" s="256">
        <v>7.2187070219000002</v>
      </c>
      <c r="I46" s="256">
        <v>7.2137140367999999</v>
      </c>
      <c r="J46" s="256">
        <v>7.2187844294000003</v>
      </c>
      <c r="K46" s="256">
        <v>7.2260974897999999</v>
      </c>
      <c r="L46" s="256">
        <v>7.2378207461999997</v>
      </c>
      <c r="M46" s="256">
        <v>7.2479934962000003</v>
      </c>
      <c r="N46" s="256">
        <v>7.2587832679000002</v>
      </c>
      <c r="O46" s="256">
        <v>7.2737177109999998</v>
      </c>
      <c r="P46" s="256">
        <v>7.2830957889999999</v>
      </c>
      <c r="Q46" s="256">
        <v>7.2904451514000002</v>
      </c>
      <c r="R46" s="256">
        <v>7.2903651724999996</v>
      </c>
      <c r="S46" s="256">
        <v>7.2977075731000003</v>
      </c>
      <c r="T46" s="256">
        <v>7.3070717275000003</v>
      </c>
      <c r="U46" s="256">
        <v>7.3247151515000004</v>
      </c>
      <c r="V46" s="256">
        <v>7.3334296762999998</v>
      </c>
      <c r="W46" s="256">
        <v>7.339472818</v>
      </c>
      <c r="X46" s="256">
        <v>7.3371884280000002</v>
      </c>
      <c r="Y46" s="256">
        <v>7.3421309145000002</v>
      </c>
      <c r="Z46" s="256">
        <v>7.3486441291000002</v>
      </c>
      <c r="AA46" s="256">
        <v>7.3600231926999999</v>
      </c>
      <c r="AB46" s="256">
        <v>7.3672065227000001</v>
      </c>
      <c r="AC46" s="256">
        <v>7.3734892398999996</v>
      </c>
      <c r="AD46" s="256">
        <v>7.3764282764000004</v>
      </c>
      <c r="AE46" s="256">
        <v>7.3827420693999999</v>
      </c>
      <c r="AF46" s="256">
        <v>7.3899875507999999</v>
      </c>
      <c r="AG46" s="256">
        <v>7.4026253053</v>
      </c>
      <c r="AH46" s="256">
        <v>7.4083887252</v>
      </c>
      <c r="AI46" s="256">
        <v>7.4117383951000004</v>
      </c>
      <c r="AJ46" s="256">
        <v>7.4072065928999997</v>
      </c>
      <c r="AK46" s="256">
        <v>7.4098295543999999</v>
      </c>
      <c r="AL46" s="256">
        <v>7.4141395574000004</v>
      </c>
      <c r="AM46" s="256">
        <v>7.4229610133000001</v>
      </c>
      <c r="AN46" s="256">
        <v>7.4285267910000004</v>
      </c>
      <c r="AO46" s="256">
        <v>7.4336613019</v>
      </c>
      <c r="AP46" s="256">
        <v>7.4374179812000003</v>
      </c>
      <c r="AQ46" s="256">
        <v>7.4423998818000001</v>
      </c>
      <c r="AR46" s="256">
        <v>7.4476604390999999</v>
      </c>
      <c r="AS46" s="256">
        <v>7.4535673485</v>
      </c>
      <c r="AT46" s="256">
        <v>7.4591094474000004</v>
      </c>
      <c r="AU46" s="256">
        <v>7.4646544311999996</v>
      </c>
      <c r="AV46" s="256">
        <v>7.4684573372000003</v>
      </c>
      <c r="AW46" s="256">
        <v>7.4753168131000001</v>
      </c>
      <c r="AX46" s="256">
        <v>7.4834878960999998</v>
      </c>
      <c r="AY46" s="256">
        <v>7.4971147025000002</v>
      </c>
      <c r="AZ46" s="256">
        <v>7.5048009127000004</v>
      </c>
      <c r="BA46" s="256">
        <v>7.5106906429000002</v>
      </c>
      <c r="BB46" s="256">
        <v>7.5111520425</v>
      </c>
      <c r="BC46" s="256">
        <v>7.5161727006000003</v>
      </c>
      <c r="BD46" s="256">
        <v>7.5221207665999996</v>
      </c>
      <c r="BE46" s="256">
        <v>7.5305868574000003</v>
      </c>
      <c r="BF46" s="256">
        <v>7.5371967764000001</v>
      </c>
      <c r="BG46" s="256">
        <v>7.5435411405000004</v>
      </c>
      <c r="BH46" s="256">
        <v>7.5503799886999996</v>
      </c>
      <c r="BI46" s="342">
        <v>7.5556229999999998</v>
      </c>
      <c r="BJ46" s="342">
        <v>7.5600310000000004</v>
      </c>
      <c r="BK46" s="342">
        <v>7.5613950000000001</v>
      </c>
      <c r="BL46" s="342">
        <v>7.5657870000000003</v>
      </c>
      <c r="BM46" s="342">
        <v>7.5709999999999997</v>
      </c>
      <c r="BN46" s="342">
        <v>7.5812049999999997</v>
      </c>
      <c r="BO46" s="342">
        <v>7.5849299999999999</v>
      </c>
      <c r="BP46" s="342">
        <v>7.586347</v>
      </c>
      <c r="BQ46" s="342">
        <v>7.5817030000000001</v>
      </c>
      <c r="BR46" s="342">
        <v>7.5813179999999996</v>
      </c>
      <c r="BS46" s="342">
        <v>7.5814380000000003</v>
      </c>
      <c r="BT46" s="342">
        <v>7.5822669999999999</v>
      </c>
      <c r="BU46" s="342">
        <v>7.5832459999999999</v>
      </c>
      <c r="BV46" s="342">
        <v>7.5845799999999999</v>
      </c>
    </row>
    <row r="47" spans="1:74" s="163" customFormat="1" ht="11.1" customHeight="1" x14ac:dyDescent="0.2">
      <c r="A47" s="148" t="s">
        <v>746</v>
      </c>
      <c r="B47" s="209" t="s">
        <v>480</v>
      </c>
      <c r="C47" s="256">
        <v>18.920451620000001</v>
      </c>
      <c r="D47" s="256">
        <v>18.938929373000001</v>
      </c>
      <c r="E47" s="256">
        <v>18.960977380999999</v>
      </c>
      <c r="F47" s="256">
        <v>18.994155306</v>
      </c>
      <c r="G47" s="256">
        <v>19.017674074999999</v>
      </c>
      <c r="H47" s="256">
        <v>19.039093351000002</v>
      </c>
      <c r="I47" s="256">
        <v>19.053372882000001</v>
      </c>
      <c r="J47" s="256">
        <v>19.074373360999999</v>
      </c>
      <c r="K47" s="256">
        <v>19.097054536000002</v>
      </c>
      <c r="L47" s="256">
        <v>19.124567614</v>
      </c>
      <c r="M47" s="256">
        <v>19.148246775</v>
      </c>
      <c r="N47" s="256">
        <v>19.171243227000001</v>
      </c>
      <c r="O47" s="256">
        <v>19.195003756999999</v>
      </c>
      <c r="P47" s="256">
        <v>19.2155497</v>
      </c>
      <c r="Q47" s="256">
        <v>19.234327843999999</v>
      </c>
      <c r="R47" s="256">
        <v>19.244133590000001</v>
      </c>
      <c r="S47" s="256">
        <v>19.264779583999999</v>
      </c>
      <c r="T47" s="256">
        <v>19.289061228000001</v>
      </c>
      <c r="U47" s="256">
        <v>19.325040067</v>
      </c>
      <c r="V47" s="256">
        <v>19.350546849000001</v>
      </c>
      <c r="W47" s="256">
        <v>19.373643121000001</v>
      </c>
      <c r="X47" s="256">
        <v>19.388976971999998</v>
      </c>
      <c r="Y47" s="256">
        <v>19.411266157</v>
      </c>
      <c r="Z47" s="256">
        <v>19.435158764000001</v>
      </c>
      <c r="AA47" s="256">
        <v>19.467413019999999</v>
      </c>
      <c r="AB47" s="256">
        <v>19.489443803</v>
      </c>
      <c r="AC47" s="256">
        <v>19.508009339000001</v>
      </c>
      <c r="AD47" s="256">
        <v>19.513138905999998</v>
      </c>
      <c r="AE47" s="256">
        <v>19.532251987999999</v>
      </c>
      <c r="AF47" s="256">
        <v>19.555377863</v>
      </c>
      <c r="AG47" s="256">
        <v>19.591689950999999</v>
      </c>
      <c r="AH47" s="256">
        <v>19.615961348999999</v>
      </c>
      <c r="AI47" s="256">
        <v>19.637365476999999</v>
      </c>
      <c r="AJ47" s="256">
        <v>19.652830502</v>
      </c>
      <c r="AK47" s="256">
        <v>19.670803961000001</v>
      </c>
      <c r="AL47" s="256">
        <v>19.688214022</v>
      </c>
      <c r="AM47" s="256">
        <v>19.699381907999999</v>
      </c>
      <c r="AN47" s="256">
        <v>19.719924256999999</v>
      </c>
      <c r="AO47" s="256">
        <v>19.744162291999999</v>
      </c>
      <c r="AP47" s="256">
        <v>19.780493577000001</v>
      </c>
      <c r="AQ47" s="256">
        <v>19.805824810000001</v>
      </c>
      <c r="AR47" s="256">
        <v>19.828553554999999</v>
      </c>
      <c r="AS47" s="256">
        <v>19.843537732000001</v>
      </c>
      <c r="AT47" s="256">
        <v>19.864918063000001</v>
      </c>
      <c r="AU47" s="256">
        <v>19.887552467999999</v>
      </c>
      <c r="AV47" s="256">
        <v>19.913417704</v>
      </c>
      <c r="AW47" s="256">
        <v>19.937077687999999</v>
      </c>
      <c r="AX47" s="256">
        <v>19.960509176999999</v>
      </c>
      <c r="AY47" s="256">
        <v>19.989184660999999</v>
      </c>
      <c r="AZ47" s="256">
        <v>20.008054795</v>
      </c>
      <c r="BA47" s="256">
        <v>20.022592069000002</v>
      </c>
      <c r="BB47" s="256">
        <v>20.030461107000001</v>
      </c>
      <c r="BC47" s="256">
        <v>20.038084191999999</v>
      </c>
      <c r="BD47" s="256">
        <v>20.043125949</v>
      </c>
      <c r="BE47" s="256">
        <v>20.036927589000001</v>
      </c>
      <c r="BF47" s="256">
        <v>20.043300780999999</v>
      </c>
      <c r="BG47" s="256">
        <v>20.053586736</v>
      </c>
      <c r="BH47" s="256">
        <v>20.074355118</v>
      </c>
      <c r="BI47" s="342">
        <v>20.087540000000001</v>
      </c>
      <c r="BJ47" s="342">
        <v>20.099710000000002</v>
      </c>
      <c r="BK47" s="342">
        <v>20.10679</v>
      </c>
      <c r="BL47" s="342">
        <v>20.119990000000001</v>
      </c>
      <c r="BM47" s="342">
        <v>20.13522</v>
      </c>
      <c r="BN47" s="342">
        <v>20.16461</v>
      </c>
      <c r="BO47" s="342">
        <v>20.17483</v>
      </c>
      <c r="BP47" s="342">
        <v>20.177990000000001</v>
      </c>
      <c r="BQ47" s="342">
        <v>20.162240000000001</v>
      </c>
      <c r="BR47" s="342">
        <v>20.16018</v>
      </c>
      <c r="BS47" s="342">
        <v>20.159949999999998</v>
      </c>
      <c r="BT47" s="342">
        <v>20.16245</v>
      </c>
      <c r="BU47" s="342">
        <v>20.165230000000001</v>
      </c>
      <c r="BV47" s="342">
        <v>20.169180000000001</v>
      </c>
    </row>
    <row r="48" spans="1:74" s="163" customFormat="1" ht="11.1" customHeight="1" x14ac:dyDescent="0.2">
      <c r="A48" s="148" t="s">
        <v>747</v>
      </c>
      <c r="B48" s="209" t="s">
        <v>448</v>
      </c>
      <c r="C48" s="256">
        <v>21.317981423999999</v>
      </c>
      <c r="D48" s="256">
        <v>21.343782015999999</v>
      </c>
      <c r="E48" s="256">
        <v>21.374754741</v>
      </c>
      <c r="F48" s="256">
        <v>21.425932345</v>
      </c>
      <c r="G48" s="256">
        <v>21.455974774000001</v>
      </c>
      <c r="H48" s="256">
        <v>21.479914775000001</v>
      </c>
      <c r="I48" s="256">
        <v>21.486738871</v>
      </c>
      <c r="J48" s="256">
        <v>21.506734124000001</v>
      </c>
      <c r="K48" s="256">
        <v>21.528887056999999</v>
      </c>
      <c r="L48" s="256">
        <v>21.554806898999999</v>
      </c>
      <c r="M48" s="256">
        <v>21.580068270000002</v>
      </c>
      <c r="N48" s="256">
        <v>21.606280397999999</v>
      </c>
      <c r="O48" s="256">
        <v>21.639887554000001</v>
      </c>
      <c r="P48" s="256">
        <v>21.663167996999999</v>
      </c>
      <c r="Q48" s="256">
        <v>21.682565998000001</v>
      </c>
      <c r="R48" s="256">
        <v>21.688513153999999</v>
      </c>
      <c r="S48" s="256">
        <v>21.707322566999999</v>
      </c>
      <c r="T48" s="256">
        <v>21.729425838000001</v>
      </c>
      <c r="U48" s="256">
        <v>21.760427823000001</v>
      </c>
      <c r="V48" s="256">
        <v>21.784915164000001</v>
      </c>
      <c r="W48" s="256">
        <v>21.808492719</v>
      </c>
      <c r="X48" s="256">
        <v>21.831812320000001</v>
      </c>
      <c r="Y48" s="256">
        <v>21.853081429</v>
      </c>
      <c r="Z48" s="256">
        <v>21.872951876999998</v>
      </c>
      <c r="AA48" s="256">
        <v>21.891251881999999</v>
      </c>
      <c r="AB48" s="256">
        <v>21.908453849000001</v>
      </c>
      <c r="AC48" s="256">
        <v>21.924385993000001</v>
      </c>
      <c r="AD48" s="256">
        <v>21.936236377</v>
      </c>
      <c r="AE48" s="256">
        <v>21.951737830999999</v>
      </c>
      <c r="AF48" s="256">
        <v>21.968078416000001</v>
      </c>
      <c r="AG48" s="256">
        <v>21.989305588000001</v>
      </c>
      <c r="AH48" s="256">
        <v>22.004288846000001</v>
      </c>
      <c r="AI48" s="256">
        <v>22.017075643999998</v>
      </c>
      <c r="AJ48" s="256">
        <v>22.018183786000002</v>
      </c>
      <c r="AK48" s="256">
        <v>22.033689313</v>
      </c>
      <c r="AL48" s="256">
        <v>22.054110027</v>
      </c>
      <c r="AM48" s="256">
        <v>22.089077147000001</v>
      </c>
      <c r="AN48" s="256">
        <v>22.112104822999999</v>
      </c>
      <c r="AO48" s="256">
        <v>22.132824272000001</v>
      </c>
      <c r="AP48" s="256">
        <v>22.144830995</v>
      </c>
      <c r="AQ48" s="256">
        <v>22.165737365999998</v>
      </c>
      <c r="AR48" s="256">
        <v>22.189138884999998</v>
      </c>
      <c r="AS48" s="256">
        <v>22.221493378000002</v>
      </c>
      <c r="AT48" s="256">
        <v>22.245041826000001</v>
      </c>
      <c r="AU48" s="256">
        <v>22.266242052999999</v>
      </c>
      <c r="AV48" s="256">
        <v>22.276129072</v>
      </c>
      <c r="AW48" s="256">
        <v>22.299356598999999</v>
      </c>
      <c r="AX48" s="256">
        <v>22.326959646999999</v>
      </c>
      <c r="AY48" s="256">
        <v>22.379968308999999</v>
      </c>
      <c r="AZ48" s="256">
        <v>22.400549825999999</v>
      </c>
      <c r="BA48" s="256">
        <v>22.409734292</v>
      </c>
      <c r="BB48" s="256">
        <v>22.392194317000001</v>
      </c>
      <c r="BC48" s="256">
        <v>22.390080224999998</v>
      </c>
      <c r="BD48" s="256">
        <v>22.388064624999998</v>
      </c>
      <c r="BE48" s="256">
        <v>22.381051316000001</v>
      </c>
      <c r="BF48" s="256">
        <v>22.383054854000001</v>
      </c>
      <c r="BG48" s="256">
        <v>22.388979034999998</v>
      </c>
      <c r="BH48" s="256">
        <v>22.403781371000001</v>
      </c>
      <c r="BI48" s="342">
        <v>22.413830000000001</v>
      </c>
      <c r="BJ48" s="342">
        <v>22.42408</v>
      </c>
      <c r="BK48" s="342">
        <v>22.432079999999999</v>
      </c>
      <c r="BL48" s="342">
        <v>22.444569999999999</v>
      </c>
      <c r="BM48" s="342">
        <v>22.459109999999999</v>
      </c>
      <c r="BN48" s="342">
        <v>22.48939</v>
      </c>
      <c r="BO48" s="342">
        <v>22.497720000000001</v>
      </c>
      <c r="BP48" s="342">
        <v>22.497810000000001</v>
      </c>
      <c r="BQ48" s="342">
        <v>22.474540000000001</v>
      </c>
      <c r="BR48" s="342">
        <v>22.469480000000001</v>
      </c>
      <c r="BS48" s="342">
        <v>22.46752</v>
      </c>
      <c r="BT48" s="342">
        <v>22.471170000000001</v>
      </c>
      <c r="BU48" s="342">
        <v>22.473510000000001</v>
      </c>
      <c r="BV48" s="342">
        <v>22.477039999999999</v>
      </c>
    </row>
    <row r="49" spans="1:74" s="163" customFormat="1" ht="11.1" customHeight="1" x14ac:dyDescent="0.2">
      <c r="A49" s="148" t="s">
        <v>748</v>
      </c>
      <c r="B49" s="209" t="s">
        <v>449</v>
      </c>
      <c r="C49" s="256">
        <v>10.419205158</v>
      </c>
      <c r="D49" s="256">
        <v>10.433087005999999</v>
      </c>
      <c r="E49" s="256">
        <v>10.445566559</v>
      </c>
      <c r="F49" s="256">
        <v>10.457913359999999</v>
      </c>
      <c r="G49" s="256">
        <v>10.466636168999999</v>
      </c>
      <c r="H49" s="256">
        <v>10.473004528000001</v>
      </c>
      <c r="I49" s="256">
        <v>10.4719701</v>
      </c>
      <c r="J49" s="256">
        <v>10.477415812</v>
      </c>
      <c r="K49" s="256">
        <v>10.484293327</v>
      </c>
      <c r="L49" s="256">
        <v>10.494676455</v>
      </c>
      <c r="M49" s="256">
        <v>10.502862217000001</v>
      </c>
      <c r="N49" s="256">
        <v>10.510924423000001</v>
      </c>
      <c r="O49" s="256">
        <v>10.519212904</v>
      </c>
      <c r="P49" s="256">
        <v>10.526765627</v>
      </c>
      <c r="Q49" s="256">
        <v>10.533932420999999</v>
      </c>
      <c r="R49" s="256">
        <v>10.537488196</v>
      </c>
      <c r="S49" s="256">
        <v>10.546301954</v>
      </c>
      <c r="T49" s="256">
        <v>10.557148602</v>
      </c>
      <c r="U49" s="256">
        <v>10.577227033</v>
      </c>
      <c r="V49" s="256">
        <v>10.586740295</v>
      </c>
      <c r="W49" s="256">
        <v>10.592887277999999</v>
      </c>
      <c r="X49" s="256">
        <v>10.587242407</v>
      </c>
      <c r="Y49" s="256">
        <v>10.592976017</v>
      </c>
      <c r="Z49" s="256">
        <v>10.601662532000001</v>
      </c>
      <c r="AA49" s="256">
        <v>10.622199463999999</v>
      </c>
      <c r="AB49" s="256">
        <v>10.630118655</v>
      </c>
      <c r="AC49" s="256">
        <v>10.634317617000001</v>
      </c>
      <c r="AD49" s="256">
        <v>10.626592496000001</v>
      </c>
      <c r="AE49" s="256">
        <v>10.629503890000001</v>
      </c>
      <c r="AF49" s="256">
        <v>10.634847945000001</v>
      </c>
      <c r="AG49" s="256">
        <v>10.647602712999999</v>
      </c>
      <c r="AH49" s="256">
        <v>10.654078552</v>
      </c>
      <c r="AI49" s="256">
        <v>10.659253515</v>
      </c>
      <c r="AJ49" s="256">
        <v>10.659422606</v>
      </c>
      <c r="AK49" s="256">
        <v>10.664774561</v>
      </c>
      <c r="AL49" s="256">
        <v>10.671604385</v>
      </c>
      <c r="AM49" s="256">
        <v>10.682130995</v>
      </c>
      <c r="AN49" s="256">
        <v>10.69025237</v>
      </c>
      <c r="AO49" s="256">
        <v>10.698187427000001</v>
      </c>
      <c r="AP49" s="256">
        <v>10.702465567000001</v>
      </c>
      <c r="AQ49" s="256">
        <v>10.712630936</v>
      </c>
      <c r="AR49" s="256">
        <v>10.725212937</v>
      </c>
      <c r="AS49" s="256">
        <v>10.747039009</v>
      </c>
      <c r="AT49" s="256">
        <v>10.759333691</v>
      </c>
      <c r="AU49" s="256">
        <v>10.768924424</v>
      </c>
      <c r="AV49" s="256">
        <v>10.774034943</v>
      </c>
      <c r="AW49" s="256">
        <v>10.779549976</v>
      </c>
      <c r="AX49" s="256">
        <v>10.783693259</v>
      </c>
      <c r="AY49" s="256">
        <v>10.781914618</v>
      </c>
      <c r="AZ49" s="256">
        <v>10.786727029</v>
      </c>
      <c r="BA49" s="256">
        <v>10.793580319</v>
      </c>
      <c r="BB49" s="256">
        <v>10.804381547</v>
      </c>
      <c r="BC49" s="256">
        <v>10.8138863</v>
      </c>
      <c r="BD49" s="256">
        <v>10.824001636</v>
      </c>
      <c r="BE49" s="256">
        <v>10.836840970000001</v>
      </c>
      <c r="BF49" s="256">
        <v>10.846592415</v>
      </c>
      <c r="BG49" s="256">
        <v>10.855369383999999</v>
      </c>
      <c r="BH49" s="256">
        <v>10.862460493</v>
      </c>
      <c r="BI49" s="342">
        <v>10.869820000000001</v>
      </c>
      <c r="BJ49" s="342">
        <v>10.87674</v>
      </c>
      <c r="BK49" s="342">
        <v>10.88114</v>
      </c>
      <c r="BL49" s="342">
        <v>10.88874</v>
      </c>
      <c r="BM49" s="342">
        <v>10.89747</v>
      </c>
      <c r="BN49" s="342">
        <v>10.91328</v>
      </c>
      <c r="BO49" s="342">
        <v>10.919779999999999</v>
      </c>
      <c r="BP49" s="342">
        <v>10.922940000000001</v>
      </c>
      <c r="BQ49" s="342">
        <v>10.91761</v>
      </c>
      <c r="BR49" s="342">
        <v>10.917909999999999</v>
      </c>
      <c r="BS49" s="342">
        <v>10.918699999999999</v>
      </c>
      <c r="BT49" s="342">
        <v>10.919549999999999</v>
      </c>
      <c r="BU49" s="342">
        <v>10.92165</v>
      </c>
      <c r="BV49" s="342">
        <v>10.924569999999999</v>
      </c>
    </row>
    <row r="50" spans="1:74" s="163" customFormat="1" ht="11.1" customHeight="1" x14ac:dyDescent="0.2">
      <c r="A50" s="148" t="s">
        <v>749</v>
      </c>
      <c r="B50" s="209" t="s">
        <v>450</v>
      </c>
      <c r="C50" s="256">
        <v>26.634828301999999</v>
      </c>
      <c r="D50" s="256">
        <v>26.691574330000002</v>
      </c>
      <c r="E50" s="256">
        <v>26.749635429000001</v>
      </c>
      <c r="F50" s="256">
        <v>26.810777237</v>
      </c>
      <c r="G50" s="256">
        <v>26.870144246999999</v>
      </c>
      <c r="H50" s="256">
        <v>26.929502098</v>
      </c>
      <c r="I50" s="256">
        <v>26.984331253000001</v>
      </c>
      <c r="J50" s="256">
        <v>27.047060435999999</v>
      </c>
      <c r="K50" s="256">
        <v>27.113170110999999</v>
      </c>
      <c r="L50" s="256">
        <v>27.199800215</v>
      </c>
      <c r="M50" s="256">
        <v>27.259815919000001</v>
      </c>
      <c r="N50" s="256">
        <v>27.310357162999999</v>
      </c>
      <c r="O50" s="256">
        <v>27.333433348</v>
      </c>
      <c r="P50" s="256">
        <v>27.378518616000001</v>
      </c>
      <c r="Q50" s="256">
        <v>27.427622369000002</v>
      </c>
      <c r="R50" s="256">
        <v>27.485020958</v>
      </c>
      <c r="S50" s="256">
        <v>27.538954422</v>
      </c>
      <c r="T50" s="256">
        <v>27.593699111999999</v>
      </c>
      <c r="U50" s="256">
        <v>27.653232092</v>
      </c>
      <c r="V50" s="256">
        <v>27.706616431</v>
      </c>
      <c r="W50" s="256">
        <v>27.757829195999999</v>
      </c>
      <c r="X50" s="256">
        <v>27.807218395</v>
      </c>
      <c r="Y50" s="256">
        <v>27.853827003999999</v>
      </c>
      <c r="Z50" s="256">
        <v>27.898003031999998</v>
      </c>
      <c r="AA50" s="256">
        <v>27.944110257999998</v>
      </c>
      <c r="AB50" s="256">
        <v>27.980148290999999</v>
      </c>
      <c r="AC50" s="256">
        <v>28.010480909000002</v>
      </c>
      <c r="AD50" s="256">
        <v>28.026724436999999</v>
      </c>
      <c r="AE50" s="256">
        <v>28.051933983000001</v>
      </c>
      <c r="AF50" s="256">
        <v>28.077725871999998</v>
      </c>
      <c r="AG50" s="256">
        <v>28.092716833000001</v>
      </c>
      <c r="AH50" s="256">
        <v>28.128210860999999</v>
      </c>
      <c r="AI50" s="256">
        <v>28.172824685999998</v>
      </c>
      <c r="AJ50" s="256">
        <v>28.238820769</v>
      </c>
      <c r="AK50" s="256">
        <v>28.292477338000001</v>
      </c>
      <c r="AL50" s="256">
        <v>28.346056857000001</v>
      </c>
      <c r="AM50" s="256">
        <v>28.399674203</v>
      </c>
      <c r="AN50" s="256">
        <v>28.453013461000001</v>
      </c>
      <c r="AO50" s="256">
        <v>28.506189509999999</v>
      </c>
      <c r="AP50" s="256">
        <v>28.563496618999999</v>
      </c>
      <c r="AQ50" s="256">
        <v>28.613125544999999</v>
      </c>
      <c r="AR50" s="256">
        <v>28.659370558999999</v>
      </c>
      <c r="AS50" s="256">
        <v>28.694859595</v>
      </c>
      <c r="AT50" s="256">
        <v>28.739865834</v>
      </c>
      <c r="AU50" s="256">
        <v>28.787017210999998</v>
      </c>
      <c r="AV50" s="256">
        <v>28.837057558000001</v>
      </c>
      <c r="AW50" s="256">
        <v>28.887941335000001</v>
      </c>
      <c r="AX50" s="256">
        <v>28.940412374000001</v>
      </c>
      <c r="AY50" s="256">
        <v>29.011009202</v>
      </c>
      <c r="AZ50" s="256">
        <v>29.054250873000001</v>
      </c>
      <c r="BA50" s="256">
        <v>29.086675914000001</v>
      </c>
      <c r="BB50" s="256">
        <v>29.086083136999999</v>
      </c>
      <c r="BC50" s="256">
        <v>29.113525805999998</v>
      </c>
      <c r="BD50" s="256">
        <v>29.146802732000001</v>
      </c>
      <c r="BE50" s="256">
        <v>29.196323171</v>
      </c>
      <c r="BF50" s="256">
        <v>29.233461676000001</v>
      </c>
      <c r="BG50" s="256">
        <v>29.268627499000001</v>
      </c>
      <c r="BH50" s="256">
        <v>29.300718514</v>
      </c>
      <c r="BI50" s="342">
        <v>29.33277</v>
      </c>
      <c r="BJ50" s="342">
        <v>29.363669999999999</v>
      </c>
      <c r="BK50" s="342">
        <v>29.384460000000001</v>
      </c>
      <c r="BL50" s="342">
        <v>29.419789999999999</v>
      </c>
      <c r="BM50" s="342">
        <v>29.460699999999999</v>
      </c>
      <c r="BN50" s="342">
        <v>29.52948</v>
      </c>
      <c r="BO50" s="342">
        <v>29.564830000000001</v>
      </c>
      <c r="BP50" s="342">
        <v>29.58905</v>
      </c>
      <c r="BQ50" s="342">
        <v>29.58287</v>
      </c>
      <c r="BR50" s="342">
        <v>29.599270000000001</v>
      </c>
      <c r="BS50" s="342">
        <v>29.618970000000001</v>
      </c>
      <c r="BT50" s="342">
        <v>29.645510000000002</v>
      </c>
      <c r="BU50" s="342">
        <v>29.6692</v>
      </c>
      <c r="BV50" s="342">
        <v>29.693580000000001</v>
      </c>
    </row>
    <row r="51" spans="1:74" s="163" customFormat="1" ht="11.1" customHeight="1" x14ac:dyDescent="0.2">
      <c r="A51" s="148" t="s">
        <v>750</v>
      </c>
      <c r="B51" s="209" t="s">
        <v>451</v>
      </c>
      <c r="C51" s="256">
        <v>7.7773758375000002</v>
      </c>
      <c r="D51" s="256">
        <v>7.7867854908999998</v>
      </c>
      <c r="E51" s="256">
        <v>7.7990303895000004</v>
      </c>
      <c r="F51" s="256">
        <v>7.8197707392</v>
      </c>
      <c r="G51" s="256">
        <v>7.8334409737000001</v>
      </c>
      <c r="H51" s="256">
        <v>7.8457012987999999</v>
      </c>
      <c r="I51" s="256">
        <v>7.8523852607000002</v>
      </c>
      <c r="J51" s="256">
        <v>7.8649506076</v>
      </c>
      <c r="K51" s="256">
        <v>7.8792308855000002</v>
      </c>
      <c r="L51" s="256">
        <v>7.8994951180999999</v>
      </c>
      <c r="M51" s="256">
        <v>7.9140034905999999</v>
      </c>
      <c r="N51" s="256">
        <v>7.9270250265</v>
      </c>
      <c r="O51" s="256">
        <v>7.9379655264000002</v>
      </c>
      <c r="P51" s="256">
        <v>7.9484590387000003</v>
      </c>
      <c r="Q51" s="256">
        <v>7.9579113639000001</v>
      </c>
      <c r="R51" s="256">
        <v>7.9629343191000004</v>
      </c>
      <c r="S51" s="256">
        <v>7.9728454074000004</v>
      </c>
      <c r="T51" s="256">
        <v>7.9842564456999998</v>
      </c>
      <c r="U51" s="256">
        <v>8.0024642951999994</v>
      </c>
      <c r="V51" s="256">
        <v>8.0129025879999993</v>
      </c>
      <c r="W51" s="256">
        <v>8.0208681850999994</v>
      </c>
      <c r="X51" s="256">
        <v>8.0207143475000002</v>
      </c>
      <c r="Y51" s="256">
        <v>8.0279696074999993</v>
      </c>
      <c r="Z51" s="256">
        <v>8.0369872262000008</v>
      </c>
      <c r="AA51" s="256">
        <v>8.0533943312999998</v>
      </c>
      <c r="AB51" s="256">
        <v>8.0617163214000005</v>
      </c>
      <c r="AC51" s="256">
        <v>8.0675803243999997</v>
      </c>
      <c r="AD51" s="256">
        <v>8.0653741189999995</v>
      </c>
      <c r="AE51" s="256">
        <v>8.0705313135000001</v>
      </c>
      <c r="AF51" s="256">
        <v>8.0774396866</v>
      </c>
      <c r="AG51" s="256">
        <v>8.0897405803000009</v>
      </c>
      <c r="AH51" s="256">
        <v>8.0974203042999999</v>
      </c>
      <c r="AI51" s="256">
        <v>8.1041202004000006</v>
      </c>
      <c r="AJ51" s="256">
        <v>8.1087157509000001</v>
      </c>
      <c r="AK51" s="256">
        <v>8.1142993797000003</v>
      </c>
      <c r="AL51" s="256">
        <v>8.1197465692000002</v>
      </c>
      <c r="AM51" s="256">
        <v>8.1212290799000009</v>
      </c>
      <c r="AN51" s="256">
        <v>8.1292745698999997</v>
      </c>
      <c r="AO51" s="256">
        <v>8.1400547999999997</v>
      </c>
      <c r="AP51" s="256">
        <v>8.1582968436000005</v>
      </c>
      <c r="AQ51" s="256">
        <v>8.1710012487999997</v>
      </c>
      <c r="AR51" s="256">
        <v>8.1828950889000005</v>
      </c>
      <c r="AS51" s="256">
        <v>8.1915170148000005</v>
      </c>
      <c r="AT51" s="256">
        <v>8.2036357369000008</v>
      </c>
      <c r="AU51" s="256">
        <v>8.2167899059000007</v>
      </c>
      <c r="AV51" s="256">
        <v>8.2333634397999997</v>
      </c>
      <c r="AW51" s="256">
        <v>8.2468005644000009</v>
      </c>
      <c r="AX51" s="256">
        <v>8.2594851977000001</v>
      </c>
      <c r="AY51" s="256">
        <v>8.2725334571999998</v>
      </c>
      <c r="AZ51" s="256">
        <v>8.2828760195999998</v>
      </c>
      <c r="BA51" s="256">
        <v>8.2916290025000006</v>
      </c>
      <c r="BB51" s="256">
        <v>8.2963046486999996</v>
      </c>
      <c r="BC51" s="256">
        <v>8.3037442903999992</v>
      </c>
      <c r="BD51" s="256">
        <v>8.3114601704000002</v>
      </c>
      <c r="BE51" s="256">
        <v>8.3211036412000006</v>
      </c>
      <c r="BF51" s="256">
        <v>8.3281334834000003</v>
      </c>
      <c r="BG51" s="256">
        <v>8.3342010495000007</v>
      </c>
      <c r="BH51" s="256">
        <v>8.3382534280999998</v>
      </c>
      <c r="BI51" s="342">
        <v>8.3431859999999993</v>
      </c>
      <c r="BJ51" s="342">
        <v>8.3479460000000003</v>
      </c>
      <c r="BK51" s="342">
        <v>8.3500440000000005</v>
      </c>
      <c r="BL51" s="342">
        <v>8.3563259999999993</v>
      </c>
      <c r="BM51" s="342">
        <v>8.3643029999999996</v>
      </c>
      <c r="BN51" s="342">
        <v>8.380471</v>
      </c>
      <c r="BO51" s="342">
        <v>8.3869659999999993</v>
      </c>
      <c r="BP51" s="342">
        <v>8.3902839999999994</v>
      </c>
      <c r="BQ51" s="342">
        <v>8.3850289999999994</v>
      </c>
      <c r="BR51" s="342">
        <v>8.3860399999999995</v>
      </c>
      <c r="BS51" s="342">
        <v>8.3879199999999994</v>
      </c>
      <c r="BT51" s="342">
        <v>8.391273</v>
      </c>
      <c r="BU51" s="342">
        <v>8.3944399999999995</v>
      </c>
      <c r="BV51" s="342">
        <v>8.3980259999999998</v>
      </c>
    </row>
    <row r="52" spans="1:74" s="163" customFormat="1" ht="11.1" customHeight="1" x14ac:dyDescent="0.2">
      <c r="A52" s="148" t="s">
        <v>751</v>
      </c>
      <c r="B52" s="209" t="s">
        <v>452</v>
      </c>
      <c r="C52" s="256">
        <v>16.600019629999998</v>
      </c>
      <c r="D52" s="256">
        <v>16.617807803000002</v>
      </c>
      <c r="E52" s="256">
        <v>16.631386972000001</v>
      </c>
      <c r="F52" s="256">
        <v>16.630578830000001</v>
      </c>
      <c r="G52" s="256">
        <v>16.643373726</v>
      </c>
      <c r="H52" s="256">
        <v>16.659593351000002</v>
      </c>
      <c r="I52" s="256">
        <v>16.688289018999999</v>
      </c>
      <c r="J52" s="256">
        <v>16.704569618000001</v>
      </c>
      <c r="K52" s="256">
        <v>16.717486461</v>
      </c>
      <c r="L52" s="256">
        <v>16.723044695999999</v>
      </c>
      <c r="M52" s="256">
        <v>16.732230167000001</v>
      </c>
      <c r="N52" s="256">
        <v>16.741048022000001</v>
      </c>
      <c r="O52" s="256">
        <v>16.749389129000001</v>
      </c>
      <c r="P52" s="256">
        <v>16.757553598000001</v>
      </c>
      <c r="Q52" s="256">
        <v>16.765432300000001</v>
      </c>
      <c r="R52" s="256">
        <v>16.767498377999999</v>
      </c>
      <c r="S52" s="256">
        <v>16.778950684000002</v>
      </c>
      <c r="T52" s="256">
        <v>16.794262364000001</v>
      </c>
      <c r="U52" s="256">
        <v>16.818998031</v>
      </c>
      <c r="V52" s="256">
        <v>16.837854998000001</v>
      </c>
      <c r="W52" s="256">
        <v>16.856397876999999</v>
      </c>
      <c r="X52" s="256">
        <v>16.870733722000001</v>
      </c>
      <c r="Y52" s="256">
        <v>16.891568139</v>
      </c>
      <c r="Z52" s="256">
        <v>16.915008178000001</v>
      </c>
      <c r="AA52" s="256">
        <v>16.944369474999998</v>
      </c>
      <c r="AB52" s="256">
        <v>16.970534036</v>
      </c>
      <c r="AC52" s="256">
        <v>16.996817493999998</v>
      </c>
      <c r="AD52" s="256">
        <v>17.027885411</v>
      </c>
      <c r="AE52" s="256">
        <v>17.050907494</v>
      </c>
      <c r="AF52" s="256">
        <v>17.070549305</v>
      </c>
      <c r="AG52" s="256">
        <v>17.076958163</v>
      </c>
      <c r="AH52" s="256">
        <v>17.097228937000001</v>
      </c>
      <c r="AI52" s="256">
        <v>17.121508947999999</v>
      </c>
      <c r="AJ52" s="256">
        <v>17.156229486000001</v>
      </c>
      <c r="AK52" s="256">
        <v>17.183704503000001</v>
      </c>
      <c r="AL52" s="256">
        <v>17.210365286999998</v>
      </c>
      <c r="AM52" s="256">
        <v>17.229641936</v>
      </c>
      <c r="AN52" s="256">
        <v>17.259601687</v>
      </c>
      <c r="AO52" s="256">
        <v>17.293674633999998</v>
      </c>
      <c r="AP52" s="256">
        <v>17.337049750999999</v>
      </c>
      <c r="AQ52" s="256">
        <v>17.375457363999999</v>
      </c>
      <c r="AR52" s="256">
        <v>17.414086443999999</v>
      </c>
      <c r="AS52" s="256">
        <v>17.457079520000001</v>
      </c>
      <c r="AT52" s="256">
        <v>17.493044640000001</v>
      </c>
      <c r="AU52" s="256">
        <v>17.526124330999998</v>
      </c>
      <c r="AV52" s="256">
        <v>17.556887457999999</v>
      </c>
      <c r="AW52" s="256">
        <v>17.583769645</v>
      </c>
      <c r="AX52" s="256">
        <v>17.607339756999998</v>
      </c>
      <c r="AY52" s="256">
        <v>17.618377133999999</v>
      </c>
      <c r="AZ52" s="256">
        <v>17.642238588000001</v>
      </c>
      <c r="BA52" s="256">
        <v>17.669703459000001</v>
      </c>
      <c r="BB52" s="256">
        <v>17.705661546999998</v>
      </c>
      <c r="BC52" s="256">
        <v>17.736665904999999</v>
      </c>
      <c r="BD52" s="256">
        <v>17.767606333</v>
      </c>
      <c r="BE52" s="256">
        <v>17.803128381000001</v>
      </c>
      <c r="BF52" s="256">
        <v>17.830456783999999</v>
      </c>
      <c r="BG52" s="256">
        <v>17.854237094999998</v>
      </c>
      <c r="BH52" s="256">
        <v>17.870225173000001</v>
      </c>
      <c r="BI52" s="342">
        <v>17.890090000000001</v>
      </c>
      <c r="BJ52" s="342">
        <v>17.909590000000001</v>
      </c>
      <c r="BK52" s="342">
        <v>17.923860000000001</v>
      </c>
      <c r="BL52" s="342">
        <v>17.946290000000001</v>
      </c>
      <c r="BM52" s="342">
        <v>17.972010000000001</v>
      </c>
      <c r="BN52" s="342">
        <v>18.01389</v>
      </c>
      <c r="BO52" s="342">
        <v>18.036539999999999</v>
      </c>
      <c r="BP52" s="342">
        <v>18.05284</v>
      </c>
      <c r="BQ52" s="342">
        <v>18.052949999999999</v>
      </c>
      <c r="BR52" s="342">
        <v>18.06391</v>
      </c>
      <c r="BS52" s="342">
        <v>18.075890000000001</v>
      </c>
      <c r="BT52" s="342">
        <v>18.08915</v>
      </c>
      <c r="BU52" s="342">
        <v>18.102989999999998</v>
      </c>
      <c r="BV52" s="342">
        <v>18.117650000000001</v>
      </c>
    </row>
    <row r="53" spans="1:74" s="163" customFormat="1" ht="11.1" customHeight="1" x14ac:dyDescent="0.2">
      <c r="A53" s="148" t="s">
        <v>752</v>
      </c>
      <c r="B53" s="209" t="s">
        <v>453</v>
      </c>
      <c r="C53" s="256">
        <v>9.9304099731999997</v>
      </c>
      <c r="D53" s="256">
        <v>9.9540552443999992</v>
      </c>
      <c r="E53" s="256">
        <v>9.9729913327999995</v>
      </c>
      <c r="F53" s="256">
        <v>9.9795389829999994</v>
      </c>
      <c r="G53" s="256">
        <v>9.9948161474999999</v>
      </c>
      <c r="H53" s="256">
        <v>10.011143571</v>
      </c>
      <c r="I53" s="256">
        <v>10.026104307000001</v>
      </c>
      <c r="J53" s="256">
        <v>10.046344958000001</v>
      </c>
      <c r="K53" s="256">
        <v>10.069448576999999</v>
      </c>
      <c r="L53" s="256">
        <v>10.102044882</v>
      </c>
      <c r="M53" s="256">
        <v>10.125902148</v>
      </c>
      <c r="N53" s="256">
        <v>10.147650092999999</v>
      </c>
      <c r="O53" s="256">
        <v>10.165198759000001</v>
      </c>
      <c r="P53" s="256">
        <v>10.18429553</v>
      </c>
      <c r="Q53" s="256">
        <v>10.202850449</v>
      </c>
      <c r="R53" s="256">
        <v>10.216380686999999</v>
      </c>
      <c r="S53" s="256">
        <v>10.237214023</v>
      </c>
      <c r="T53" s="256">
        <v>10.260867628</v>
      </c>
      <c r="U53" s="256">
        <v>10.296104145999999</v>
      </c>
      <c r="V53" s="256">
        <v>10.318826305</v>
      </c>
      <c r="W53" s="256">
        <v>10.337796749000001</v>
      </c>
      <c r="X53" s="256">
        <v>10.344859898999999</v>
      </c>
      <c r="Y53" s="256">
        <v>10.362443599000001</v>
      </c>
      <c r="Z53" s="256">
        <v>10.382392268</v>
      </c>
      <c r="AA53" s="256">
        <v>10.408069341999999</v>
      </c>
      <c r="AB53" s="256">
        <v>10.430225376999999</v>
      </c>
      <c r="AC53" s="256">
        <v>10.452223806999999</v>
      </c>
      <c r="AD53" s="256">
        <v>10.4733926</v>
      </c>
      <c r="AE53" s="256">
        <v>10.495579844</v>
      </c>
      <c r="AF53" s="256">
        <v>10.518113507000001</v>
      </c>
      <c r="AG53" s="256">
        <v>10.542555292999999</v>
      </c>
      <c r="AH53" s="256">
        <v>10.564610517</v>
      </c>
      <c r="AI53" s="256">
        <v>10.585840881999999</v>
      </c>
      <c r="AJ53" s="256">
        <v>10.602536905999999</v>
      </c>
      <c r="AK53" s="256">
        <v>10.624899665999999</v>
      </c>
      <c r="AL53" s="256">
        <v>10.64921968</v>
      </c>
      <c r="AM53" s="256">
        <v>10.678062164</v>
      </c>
      <c r="AN53" s="256">
        <v>10.704372771999999</v>
      </c>
      <c r="AO53" s="256">
        <v>10.730716722</v>
      </c>
      <c r="AP53" s="256">
        <v>10.756079933000001</v>
      </c>
      <c r="AQ53" s="256">
        <v>10.783251126</v>
      </c>
      <c r="AR53" s="256">
        <v>10.81121622</v>
      </c>
      <c r="AS53" s="256">
        <v>10.843204868000001</v>
      </c>
      <c r="AT53" s="256">
        <v>10.870335525</v>
      </c>
      <c r="AU53" s="256">
        <v>10.895837844000001</v>
      </c>
      <c r="AV53" s="256">
        <v>10.918919334</v>
      </c>
      <c r="AW53" s="256">
        <v>10.941759344999999</v>
      </c>
      <c r="AX53" s="256">
        <v>10.963565386999999</v>
      </c>
      <c r="AY53" s="256">
        <v>10.983336607</v>
      </c>
      <c r="AZ53" s="256">
        <v>11.00382535</v>
      </c>
      <c r="BA53" s="256">
        <v>11.024030764000001</v>
      </c>
      <c r="BB53" s="256">
        <v>11.040989915000001</v>
      </c>
      <c r="BC53" s="256">
        <v>11.062850871</v>
      </c>
      <c r="BD53" s="256">
        <v>11.086650698</v>
      </c>
      <c r="BE53" s="256">
        <v>11.119470335999999</v>
      </c>
      <c r="BF53" s="256">
        <v>11.141837199999999</v>
      </c>
      <c r="BG53" s="256">
        <v>11.16083223</v>
      </c>
      <c r="BH53" s="256">
        <v>11.172877057999999</v>
      </c>
      <c r="BI53" s="342">
        <v>11.187810000000001</v>
      </c>
      <c r="BJ53" s="342">
        <v>11.202059999999999</v>
      </c>
      <c r="BK53" s="342">
        <v>11.210800000000001</v>
      </c>
      <c r="BL53" s="342">
        <v>11.22728</v>
      </c>
      <c r="BM53" s="342">
        <v>11.246689999999999</v>
      </c>
      <c r="BN53" s="342">
        <v>11.279339999999999</v>
      </c>
      <c r="BO53" s="342">
        <v>11.29687</v>
      </c>
      <c r="BP53" s="342">
        <v>11.30959</v>
      </c>
      <c r="BQ53" s="342">
        <v>11.310320000000001</v>
      </c>
      <c r="BR53" s="342">
        <v>11.31879</v>
      </c>
      <c r="BS53" s="342">
        <v>11.327830000000001</v>
      </c>
      <c r="BT53" s="342">
        <v>11.337479999999999</v>
      </c>
      <c r="BU53" s="342">
        <v>11.34761</v>
      </c>
      <c r="BV53" s="342">
        <v>11.358269999999999</v>
      </c>
    </row>
    <row r="54" spans="1:74" s="163" customFormat="1" ht="11.1" customHeight="1" x14ac:dyDescent="0.2">
      <c r="A54" s="149" t="s">
        <v>753</v>
      </c>
      <c r="B54" s="210" t="s">
        <v>454</v>
      </c>
      <c r="C54" s="69">
        <v>21.567870486</v>
      </c>
      <c r="D54" s="69">
        <v>21.622746043999999</v>
      </c>
      <c r="E54" s="69">
        <v>21.674910096000001</v>
      </c>
      <c r="F54" s="69">
        <v>21.715529334999999</v>
      </c>
      <c r="G54" s="69">
        <v>21.768895351000001</v>
      </c>
      <c r="H54" s="69">
        <v>21.82617484</v>
      </c>
      <c r="I54" s="69">
        <v>21.896897535000001</v>
      </c>
      <c r="J54" s="69">
        <v>21.954856668000001</v>
      </c>
      <c r="K54" s="69">
        <v>22.009581974</v>
      </c>
      <c r="L54" s="69">
        <v>22.059184234</v>
      </c>
      <c r="M54" s="69">
        <v>22.108858798</v>
      </c>
      <c r="N54" s="69">
        <v>22.156716448000001</v>
      </c>
      <c r="O54" s="69">
        <v>22.198264860999998</v>
      </c>
      <c r="P54" s="69">
        <v>22.245857923999999</v>
      </c>
      <c r="Q54" s="69">
        <v>22.295003315999999</v>
      </c>
      <c r="R54" s="69">
        <v>22.350642423</v>
      </c>
      <c r="S54" s="69">
        <v>22.399186429</v>
      </c>
      <c r="T54" s="69">
        <v>22.445576722999999</v>
      </c>
      <c r="U54" s="69">
        <v>22.488140895000001</v>
      </c>
      <c r="V54" s="69">
        <v>22.531478068999998</v>
      </c>
      <c r="W54" s="69">
        <v>22.573915838000001</v>
      </c>
      <c r="X54" s="69">
        <v>22.618849339</v>
      </c>
      <c r="Y54" s="69">
        <v>22.656941943</v>
      </c>
      <c r="Z54" s="69">
        <v>22.691588787000001</v>
      </c>
      <c r="AA54" s="69">
        <v>22.706912159000002</v>
      </c>
      <c r="AB54" s="69">
        <v>22.746575768</v>
      </c>
      <c r="AC54" s="69">
        <v>22.794701901</v>
      </c>
      <c r="AD54" s="69">
        <v>22.869095019</v>
      </c>
      <c r="AE54" s="69">
        <v>22.920792856999999</v>
      </c>
      <c r="AF54" s="69">
        <v>22.967599876000001</v>
      </c>
      <c r="AG54" s="69">
        <v>23.005058586000001</v>
      </c>
      <c r="AH54" s="69">
        <v>23.045427082</v>
      </c>
      <c r="AI54" s="69">
        <v>23.084247874999999</v>
      </c>
      <c r="AJ54" s="69">
        <v>23.115633792000001</v>
      </c>
      <c r="AK54" s="69">
        <v>23.155774558000001</v>
      </c>
      <c r="AL54" s="69">
        <v>23.198782999999999</v>
      </c>
      <c r="AM54" s="69">
        <v>23.250529619999998</v>
      </c>
      <c r="AN54" s="69">
        <v>23.294870538000001</v>
      </c>
      <c r="AO54" s="69">
        <v>23.337676256000002</v>
      </c>
      <c r="AP54" s="69">
        <v>23.380252667000001</v>
      </c>
      <c r="AQ54" s="69">
        <v>23.419008565999999</v>
      </c>
      <c r="AR54" s="69">
        <v>23.455249846000001</v>
      </c>
      <c r="AS54" s="69">
        <v>23.481349322</v>
      </c>
      <c r="AT54" s="69">
        <v>23.518281751</v>
      </c>
      <c r="AU54" s="69">
        <v>23.558419947000001</v>
      </c>
      <c r="AV54" s="69">
        <v>23.611587662000002</v>
      </c>
      <c r="AW54" s="69">
        <v>23.650769582999999</v>
      </c>
      <c r="AX54" s="69">
        <v>23.685789460999999</v>
      </c>
      <c r="AY54" s="69">
        <v>23.704907386999999</v>
      </c>
      <c r="AZ54" s="69">
        <v>23.740408107</v>
      </c>
      <c r="BA54" s="69">
        <v>23.780551713000001</v>
      </c>
      <c r="BB54" s="69">
        <v>23.837169524</v>
      </c>
      <c r="BC54" s="69">
        <v>23.877725413</v>
      </c>
      <c r="BD54" s="69">
        <v>23.914050699000001</v>
      </c>
      <c r="BE54" s="69">
        <v>23.944610522000001</v>
      </c>
      <c r="BF54" s="69">
        <v>23.973625747</v>
      </c>
      <c r="BG54" s="69">
        <v>23.999561515</v>
      </c>
      <c r="BH54" s="69">
        <v>24.019493424</v>
      </c>
      <c r="BI54" s="346">
        <v>24.041460000000001</v>
      </c>
      <c r="BJ54" s="346">
        <v>24.062550000000002</v>
      </c>
      <c r="BK54" s="346">
        <v>24.077010000000001</v>
      </c>
      <c r="BL54" s="346">
        <v>24.100619999999999</v>
      </c>
      <c r="BM54" s="346">
        <v>24.127649999999999</v>
      </c>
      <c r="BN54" s="346">
        <v>24.172750000000001</v>
      </c>
      <c r="BO54" s="346">
        <v>24.195599999999999</v>
      </c>
      <c r="BP54" s="346">
        <v>24.21087</v>
      </c>
      <c r="BQ54" s="346">
        <v>24.207429999999999</v>
      </c>
      <c r="BR54" s="346">
        <v>24.215890000000002</v>
      </c>
      <c r="BS54" s="346">
        <v>24.22512</v>
      </c>
      <c r="BT54" s="346">
        <v>24.233750000000001</v>
      </c>
      <c r="BU54" s="346">
        <v>24.245550000000001</v>
      </c>
      <c r="BV54" s="346">
        <v>24.259150000000002</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6"/>
      <c r="BE55" s="696"/>
      <c r="BF55" s="696"/>
      <c r="BG55" s="696"/>
      <c r="BH55" s="347"/>
      <c r="BI55" s="347"/>
      <c r="BJ55" s="347"/>
      <c r="BK55" s="347"/>
      <c r="BL55" s="347"/>
      <c r="BM55" s="347"/>
      <c r="BN55" s="347"/>
      <c r="BO55" s="347"/>
      <c r="BP55" s="347"/>
      <c r="BQ55" s="347"/>
      <c r="BR55" s="347"/>
      <c r="BS55" s="347"/>
      <c r="BT55" s="347"/>
      <c r="BU55" s="347"/>
      <c r="BV55" s="347"/>
    </row>
    <row r="56" spans="1:74" s="163" customFormat="1" ht="12" customHeight="1" x14ac:dyDescent="0.2">
      <c r="A56" s="148"/>
      <c r="B56" s="780" t="s">
        <v>834</v>
      </c>
      <c r="C56" s="781"/>
      <c r="D56" s="781"/>
      <c r="E56" s="781"/>
      <c r="F56" s="781"/>
      <c r="G56" s="781"/>
      <c r="H56" s="781"/>
      <c r="I56" s="781"/>
      <c r="J56" s="781"/>
      <c r="K56" s="781"/>
      <c r="L56" s="781"/>
      <c r="M56" s="781"/>
      <c r="N56" s="781"/>
      <c r="O56" s="781"/>
      <c r="P56" s="781"/>
      <c r="Q56" s="781"/>
      <c r="AY56" s="502"/>
      <c r="AZ56" s="502"/>
      <c r="BA56" s="502"/>
      <c r="BB56" s="502"/>
      <c r="BC56" s="502"/>
      <c r="BD56" s="697"/>
      <c r="BE56" s="697"/>
      <c r="BF56" s="697"/>
      <c r="BG56" s="697"/>
      <c r="BH56" s="502"/>
      <c r="BI56" s="502"/>
      <c r="BJ56" s="502"/>
    </row>
    <row r="57" spans="1:74" s="463" customFormat="1" ht="12" customHeight="1" x14ac:dyDescent="0.2">
      <c r="A57" s="462"/>
      <c r="B57" s="802" t="s">
        <v>859</v>
      </c>
      <c r="C57" s="803"/>
      <c r="D57" s="803"/>
      <c r="E57" s="803"/>
      <c r="F57" s="803"/>
      <c r="G57" s="803"/>
      <c r="H57" s="803"/>
      <c r="I57" s="803"/>
      <c r="J57" s="803"/>
      <c r="K57" s="803"/>
      <c r="L57" s="803"/>
      <c r="M57" s="803"/>
      <c r="N57" s="803"/>
      <c r="O57" s="803"/>
      <c r="P57" s="803"/>
      <c r="Q57" s="799"/>
      <c r="AY57" s="503"/>
      <c r="AZ57" s="503"/>
      <c r="BA57" s="503"/>
      <c r="BB57" s="503"/>
      <c r="BC57" s="503"/>
      <c r="BD57" s="698"/>
      <c r="BE57" s="698"/>
      <c r="BF57" s="698"/>
      <c r="BG57" s="698"/>
      <c r="BH57" s="503"/>
      <c r="BI57" s="503"/>
      <c r="BJ57" s="503"/>
    </row>
    <row r="58" spans="1:74" s="463" customFormat="1" ht="12" customHeight="1" x14ac:dyDescent="0.2">
      <c r="A58" s="462"/>
      <c r="B58" s="797" t="s">
        <v>895</v>
      </c>
      <c r="C58" s="803"/>
      <c r="D58" s="803"/>
      <c r="E58" s="803"/>
      <c r="F58" s="803"/>
      <c r="G58" s="803"/>
      <c r="H58" s="803"/>
      <c r="I58" s="803"/>
      <c r="J58" s="803"/>
      <c r="K58" s="803"/>
      <c r="L58" s="803"/>
      <c r="M58" s="803"/>
      <c r="N58" s="803"/>
      <c r="O58" s="803"/>
      <c r="P58" s="803"/>
      <c r="Q58" s="799"/>
      <c r="AY58" s="503"/>
      <c r="AZ58" s="503"/>
      <c r="BA58" s="503"/>
      <c r="BB58" s="503"/>
      <c r="BC58" s="503"/>
      <c r="BD58" s="698"/>
      <c r="BE58" s="698"/>
      <c r="BF58" s="698"/>
      <c r="BG58" s="698"/>
      <c r="BH58" s="503"/>
      <c r="BI58" s="503"/>
      <c r="BJ58" s="503"/>
    </row>
    <row r="59" spans="1:74" s="464" customFormat="1" ht="12" customHeight="1" x14ac:dyDescent="0.2">
      <c r="A59" s="462"/>
      <c r="B59" s="833" t="s">
        <v>896</v>
      </c>
      <c r="C59" s="799"/>
      <c r="D59" s="799"/>
      <c r="E59" s="799"/>
      <c r="F59" s="799"/>
      <c r="G59" s="799"/>
      <c r="H59" s="799"/>
      <c r="I59" s="799"/>
      <c r="J59" s="799"/>
      <c r="K59" s="799"/>
      <c r="L59" s="799"/>
      <c r="M59" s="799"/>
      <c r="N59" s="799"/>
      <c r="O59" s="799"/>
      <c r="P59" s="799"/>
      <c r="Q59" s="799"/>
      <c r="AY59" s="504"/>
      <c r="AZ59" s="504"/>
      <c r="BA59" s="504"/>
      <c r="BB59" s="504"/>
      <c r="BC59" s="504"/>
      <c r="BD59" s="699"/>
      <c r="BE59" s="699"/>
      <c r="BF59" s="699"/>
      <c r="BG59" s="699"/>
      <c r="BH59" s="504"/>
      <c r="BI59" s="504"/>
      <c r="BJ59" s="504"/>
    </row>
    <row r="60" spans="1:74" s="463" customFormat="1" ht="12" customHeight="1" x14ac:dyDescent="0.2">
      <c r="A60" s="462"/>
      <c r="B60" s="802" t="s">
        <v>4</v>
      </c>
      <c r="C60" s="803"/>
      <c r="D60" s="803"/>
      <c r="E60" s="803"/>
      <c r="F60" s="803"/>
      <c r="G60" s="803"/>
      <c r="H60" s="803"/>
      <c r="I60" s="803"/>
      <c r="J60" s="803"/>
      <c r="K60" s="803"/>
      <c r="L60" s="803"/>
      <c r="M60" s="803"/>
      <c r="N60" s="803"/>
      <c r="O60" s="803"/>
      <c r="P60" s="803"/>
      <c r="Q60" s="799"/>
      <c r="AY60" s="503"/>
      <c r="AZ60" s="503"/>
      <c r="BA60" s="503"/>
      <c r="BB60" s="503"/>
      <c r="BC60" s="503"/>
      <c r="BD60" s="698"/>
      <c r="BE60" s="698"/>
      <c r="BF60" s="698"/>
      <c r="BG60" s="503"/>
      <c r="BH60" s="503"/>
      <c r="BI60" s="503"/>
      <c r="BJ60" s="503"/>
    </row>
    <row r="61" spans="1:74" s="463" customFormat="1" ht="12" customHeight="1" x14ac:dyDescent="0.2">
      <c r="A61" s="462"/>
      <c r="B61" s="797" t="s">
        <v>863</v>
      </c>
      <c r="C61" s="798"/>
      <c r="D61" s="798"/>
      <c r="E61" s="798"/>
      <c r="F61" s="798"/>
      <c r="G61" s="798"/>
      <c r="H61" s="798"/>
      <c r="I61" s="798"/>
      <c r="J61" s="798"/>
      <c r="K61" s="798"/>
      <c r="L61" s="798"/>
      <c r="M61" s="798"/>
      <c r="N61" s="798"/>
      <c r="O61" s="798"/>
      <c r="P61" s="798"/>
      <c r="Q61" s="799"/>
      <c r="AY61" s="503"/>
      <c r="AZ61" s="503"/>
      <c r="BA61" s="503"/>
      <c r="BB61" s="503"/>
      <c r="BC61" s="503"/>
      <c r="BD61" s="698"/>
      <c r="BE61" s="698"/>
      <c r="BF61" s="698"/>
      <c r="BG61" s="503"/>
      <c r="BH61" s="503"/>
      <c r="BI61" s="503"/>
      <c r="BJ61" s="503"/>
    </row>
    <row r="62" spans="1:74" s="463" customFormat="1" ht="12" customHeight="1" x14ac:dyDescent="0.2">
      <c r="A62" s="429"/>
      <c r="B62" s="811" t="s">
        <v>1151</v>
      </c>
      <c r="C62" s="799"/>
      <c r="D62" s="799"/>
      <c r="E62" s="799"/>
      <c r="F62" s="799"/>
      <c r="G62" s="799"/>
      <c r="H62" s="799"/>
      <c r="I62" s="799"/>
      <c r="J62" s="799"/>
      <c r="K62" s="799"/>
      <c r="L62" s="799"/>
      <c r="M62" s="799"/>
      <c r="N62" s="799"/>
      <c r="O62" s="799"/>
      <c r="P62" s="799"/>
      <c r="Q62" s="799"/>
      <c r="AY62" s="503"/>
      <c r="AZ62" s="503"/>
      <c r="BA62" s="503"/>
      <c r="BB62" s="503"/>
      <c r="BC62" s="503"/>
      <c r="BD62" s="698"/>
      <c r="BE62" s="698"/>
      <c r="BF62" s="698"/>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I18" sqref="BI18"/>
      <selection pane="topRight" activeCell="BI18" sqref="BI18"/>
      <selection pane="bottomLeft" activeCell="BI18" sqref="BI18"/>
      <selection pane="bottomRight" activeCell="BH31" sqref="BH31"/>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0" customWidth="1"/>
    <col min="56" max="58" width="6.5703125" style="701" customWidth="1"/>
    <col min="59" max="62" width="6.5703125" style="340" customWidth="1"/>
    <col min="63" max="74" width="6.5703125" style="191" customWidth="1"/>
    <col min="75" max="16384" width="9.5703125" style="191"/>
  </cols>
  <sheetData>
    <row r="1" spans="1:74" ht="13.35" customHeight="1" x14ac:dyDescent="0.2">
      <c r="A1" s="790" t="s">
        <v>817</v>
      </c>
      <c r="B1" s="870" t="s">
        <v>248</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197"/>
    </row>
    <row r="2" spans="1:74" s="192" customFormat="1" ht="13.35" customHeight="1" x14ac:dyDescent="0.2">
      <c r="A2" s="791"/>
      <c r="B2" s="748" t="str">
        <f>"U.S. Energy Information Administration  |  Short-Term Energy Outlook  - "&amp;Dates!D1</f>
        <v>U.S. Energy Information Administration  |  Short-Term Energy Outlook  - November 2019</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c r="AL2" s="749"/>
      <c r="AM2" s="296"/>
      <c r="AY2" s="497"/>
      <c r="AZ2" s="497"/>
      <c r="BA2" s="497"/>
      <c r="BB2" s="497"/>
      <c r="BC2" s="497"/>
      <c r="BD2" s="702"/>
      <c r="BE2" s="702"/>
      <c r="BF2" s="702"/>
      <c r="BG2" s="497"/>
      <c r="BH2" s="497"/>
      <c r="BI2" s="497"/>
      <c r="BJ2" s="497"/>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
      <c r="B5" s="193" t="s">
        <v>162</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700"/>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447</v>
      </c>
      <c r="C6" s="273">
        <v>1336.0389551999999</v>
      </c>
      <c r="D6" s="273">
        <v>1412.1482418999999</v>
      </c>
      <c r="E6" s="273">
        <v>1101.3350749000001</v>
      </c>
      <c r="F6" s="273">
        <v>588.06639802999996</v>
      </c>
      <c r="G6" s="273">
        <v>147.55157843000001</v>
      </c>
      <c r="H6" s="273">
        <v>84.078264196000006</v>
      </c>
      <c r="I6" s="273">
        <v>7.0030042342999996</v>
      </c>
      <c r="J6" s="273">
        <v>7.8634446176999999</v>
      </c>
      <c r="K6" s="273">
        <v>43.190720992000003</v>
      </c>
      <c r="L6" s="273">
        <v>458.33553289999998</v>
      </c>
      <c r="M6" s="273">
        <v>610.10112900000001</v>
      </c>
      <c r="N6" s="273">
        <v>725.83640233999995</v>
      </c>
      <c r="O6" s="273">
        <v>1127.2910686</v>
      </c>
      <c r="P6" s="273">
        <v>956.97083399999997</v>
      </c>
      <c r="Q6" s="273">
        <v>754.34609552999996</v>
      </c>
      <c r="R6" s="273">
        <v>604.89824246000001</v>
      </c>
      <c r="S6" s="273">
        <v>251.30456588999999</v>
      </c>
      <c r="T6" s="273">
        <v>44.570844358000002</v>
      </c>
      <c r="U6" s="273">
        <v>3.5539210694999999</v>
      </c>
      <c r="V6" s="273">
        <v>4.9856952741000002</v>
      </c>
      <c r="W6" s="273">
        <v>67.133037713999997</v>
      </c>
      <c r="X6" s="273">
        <v>388.50565706999998</v>
      </c>
      <c r="Y6" s="273">
        <v>672.28134491000003</v>
      </c>
      <c r="Z6" s="273">
        <v>1053.6120543</v>
      </c>
      <c r="AA6" s="273">
        <v>1038.1462337</v>
      </c>
      <c r="AB6" s="273">
        <v>905.58959801000003</v>
      </c>
      <c r="AC6" s="273">
        <v>1036.5118015</v>
      </c>
      <c r="AD6" s="273">
        <v>450.73038792</v>
      </c>
      <c r="AE6" s="273">
        <v>302.87661850000001</v>
      </c>
      <c r="AF6" s="273">
        <v>44.953438214999998</v>
      </c>
      <c r="AG6" s="273">
        <v>9.0506865763000004</v>
      </c>
      <c r="AH6" s="273">
        <v>26.361794825</v>
      </c>
      <c r="AI6" s="273">
        <v>57.365681574</v>
      </c>
      <c r="AJ6" s="273">
        <v>237.11685632999999</v>
      </c>
      <c r="AK6" s="273">
        <v>742.59732901999996</v>
      </c>
      <c r="AL6" s="273">
        <v>1186.4859372999999</v>
      </c>
      <c r="AM6" s="273">
        <v>1257.0637772</v>
      </c>
      <c r="AN6" s="273">
        <v>868.99017025000001</v>
      </c>
      <c r="AO6" s="273">
        <v>925.58006677000003</v>
      </c>
      <c r="AP6" s="273">
        <v>673.57988026999999</v>
      </c>
      <c r="AQ6" s="273">
        <v>167.86343359</v>
      </c>
      <c r="AR6" s="273">
        <v>61.882562000999997</v>
      </c>
      <c r="AS6" s="273">
        <v>1.5953220981</v>
      </c>
      <c r="AT6" s="273">
        <v>3.2907128473</v>
      </c>
      <c r="AU6" s="273">
        <v>63.737801836999999</v>
      </c>
      <c r="AV6" s="273">
        <v>455.68257599999998</v>
      </c>
      <c r="AW6" s="273">
        <v>817.42377279000004</v>
      </c>
      <c r="AX6" s="273">
        <v>1025.5269920000001</v>
      </c>
      <c r="AY6" s="273">
        <v>1218.878557</v>
      </c>
      <c r="AZ6" s="273">
        <v>1027.0961898</v>
      </c>
      <c r="BA6" s="273">
        <v>973.64738620000003</v>
      </c>
      <c r="BB6" s="273">
        <v>525.89378873999999</v>
      </c>
      <c r="BC6" s="273">
        <v>313.29305615999999</v>
      </c>
      <c r="BD6" s="273">
        <v>55.368144649000001</v>
      </c>
      <c r="BE6" s="273">
        <v>1.6358003276999999</v>
      </c>
      <c r="BF6" s="273">
        <v>16.006736012000001</v>
      </c>
      <c r="BG6" s="273">
        <v>112.83173683</v>
      </c>
      <c r="BH6" s="273">
        <v>383.42310015999999</v>
      </c>
      <c r="BI6" s="334">
        <v>698.50130210999998</v>
      </c>
      <c r="BJ6" s="334">
        <v>1038.2090977</v>
      </c>
      <c r="BK6" s="334">
        <v>1222.0373903</v>
      </c>
      <c r="BL6" s="334">
        <v>1035.0079992999999</v>
      </c>
      <c r="BM6" s="334">
        <v>921.61226517</v>
      </c>
      <c r="BN6" s="334">
        <v>559.93068621999998</v>
      </c>
      <c r="BO6" s="334">
        <v>258.08710542</v>
      </c>
      <c r="BP6" s="334">
        <v>42.514025355000001</v>
      </c>
      <c r="BQ6" s="334">
        <v>6.4108618591999997</v>
      </c>
      <c r="BR6" s="334">
        <v>15.444025507999999</v>
      </c>
      <c r="BS6" s="334">
        <v>104.89378490999999</v>
      </c>
      <c r="BT6" s="334">
        <v>423.91101086999998</v>
      </c>
      <c r="BU6" s="334">
        <v>696.39990893000004</v>
      </c>
      <c r="BV6" s="334">
        <v>1044.2448251000001</v>
      </c>
    </row>
    <row r="7" spans="1:74" ht="11.1" customHeight="1" x14ac:dyDescent="0.2">
      <c r="A7" s="9" t="s">
        <v>70</v>
      </c>
      <c r="B7" s="211" t="s">
        <v>480</v>
      </c>
      <c r="C7" s="273">
        <v>1259.5695636999999</v>
      </c>
      <c r="D7" s="273">
        <v>1318.4635472</v>
      </c>
      <c r="E7" s="273">
        <v>1002.1651844</v>
      </c>
      <c r="F7" s="273">
        <v>481.07936282999998</v>
      </c>
      <c r="G7" s="273">
        <v>99.741933915000004</v>
      </c>
      <c r="H7" s="273">
        <v>29.677383083999999</v>
      </c>
      <c r="I7" s="273">
        <v>4.4021712943000004</v>
      </c>
      <c r="J7" s="273">
        <v>8.7809730622999993</v>
      </c>
      <c r="K7" s="273">
        <v>26.848013995999999</v>
      </c>
      <c r="L7" s="273">
        <v>391.44377443000002</v>
      </c>
      <c r="M7" s="273">
        <v>529.46345270999996</v>
      </c>
      <c r="N7" s="273">
        <v>625.61647963999997</v>
      </c>
      <c r="O7" s="273">
        <v>1118.8726399</v>
      </c>
      <c r="P7" s="273">
        <v>901.18333616999996</v>
      </c>
      <c r="Q7" s="273">
        <v>643.78928113999996</v>
      </c>
      <c r="R7" s="273">
        <v>514.94964801000003</v>
      </c>
      <c r="S7" s="273">
        <v>212.96852139000001</v>
      </c>
      <c r="T7" s="273">
        <v>21.912594468999998</v>
      </c>
      <c r="U7" s="273">
        <v>0.78503624626000001</v>
      </c>
      <c r="V7" s="273">
        <v>1.2603605353</v>
      </c>
      <c r="W7" s="273">
        <v>37.617618993000001</v>
      </c>
      <c r="X7" s="273">
        <v>316.02585031000001</v>
      </c>
      <c r="Y7" s="273">
        <v>608.92952083</v>
      </c>
      <c r="Z7" s="273">
        <v>974.72625459999995</v>
      </c>
      <c r="AA7" s="273">
        <v>971.34052209000004</v>
      </c>
      <c r="AB7" s="273">
        <v>779.58945461999997</v>
      </c>
      <c r="AC7" s="273">
        <v>908.48265909999998</v>
      </c>
      <c r="AD7" s="273">
        <v>341.19024332999999</v>
      </c>
      <c r="AE7" s="273">
        <v>233.01911504</v>
      </c>
      <c r="AF7" s="273">
        <v>24.919379272</v>
      </c>
      <c r="AG7" s="273">
        <v>3.3026493780999999</v>
      </c>
      <c r="AH7" s="273">
        <v>17.697436644</v>
      </c>
      <c r="AI7" s="273">
        <v>52.539574692999999</v>
      </c>
      <c r="AJ7" s="273">
        <v>214.99144606999999</v>
      </c>
      <c r="AK7" s="273">
        <v>698.87629791999996</v>
      </c>
      <c r="AL7" s="273">
        <v>1086.5084469999999</v>
      </c>
      <c r="AM7" s="273">
        <v>1215.7344740000001</v>
      </c>
      <c r="AN7" s="273">
        <v>811.74744507000003</v>
      </c>
      <c r="AO7" s="273">
        <v>911.32360100000005</v>
      </c>
      <c r="AP7" s="273">
        <v>616.66808960000003</v>
      </c>
      <c r="AQ7" s="273">
        <v>108.97617766</v>
      </c>
      <c r="AR7" s="273">
        <v>28.742639215000001</v>
      </c>
      <c r="AS7" s="273">
        <v>0.78398680398999998</v>
      </c>
      <c r="AT7" s="273">
        <v>2.3518270393999998</v>
      </c>
      <c r="AU7" s="273">
        <v>33.749015616000001</v>
      </c>
      <c r="AV7" s="273">
        <v>354.65170850999999</v>
      </c>
      <c r="AW7" s="273">
        <v>766.55645884</v>
      </c>
      <c r="AX7" s="273">
        <v>929.16526518000001</v>
      </c>
      <c r="AY7" s="273">
        <v>1152.6597726</v>
      </c>
      <c r="AZ7" s="273">
        <v>942.37117503000002</v>
      </c>
      <c r="BA7" s="273">
        <v>890.03910854000003</v>
      </c>
      <c r="BB7" s="273">
        <v>412.17478077999999</v>
      </c>
      <c r="BC7" s="273">
        <v>187.36358762</v>
      </c>
      <c r="BD7" s="273">
        <v>31.369176872000001</v>
      </c>
      <c r="BE7" s="273">
        <v>0.78347304490000003</v>
      </c>
      <c r="BF7" s="273">
        <v>9.7244541783000003</v>
      </c>
      <c r="BG7" s="273">
        <v>55.164971545999997</v>
      </c>
      <c r="BH7" s="273">
        <v>302.75060058000003</v>
      </c>
      <c r="BI7" s="334">
        <v>645.58249789000001</v>
      </c>
      <c r="BJ7" s="334">
        <v>982.28945223999995</v>
      </c>
      <c r="BK7" s="334">
        <v>1140.3977861000001</v>
      </c>
      <c r="BL7" s="334">
        <v>966.64858396</v>
      </c>
      <c r="BM7" s="334">
        <v>838.00928323999995</v>
      </c>
      <c r="BN7" s="334">
        <v>472.55439593</v>
      </c>
      <c r="BO7" s="334">
        <v>193.68309478</v>
      </c>
      <c r="BP7" s="334">
        <v>18.82286255</v>
      </c>
      <c r="BQ7" s="334">
        <v>1.4615133326</v>
      </c>
      <c r="BR7" s="334">
        <v>4.8770914492999999</v>
      </c>
      <c r="BS7" s="334">
        <v>69.997466712000005</v>
      </c>
      <c r="BT7" s="334">
        <v>362.33254991000001</v>
      </c>
      <c r="BU7" s="334">
        <v>644.09238506999998</v>
      </c>
      <c r="BV7" s="334">
        <v>987.95523775000004</v>
      </c>
    </row>
    <row r="8" spans="1:74" ht="11.1" customHeight="1" x14ac:dyDescent="0.2">
      <c r="A8" s="9" t="s">
        <v>71</v>
      </c>
      <c r="B8" s="211" t="s">
        <v>448</v>
      </c>
      <c r="C8" s="273">
        <v>1333.8408949</v>
      </c>
      <c r="D8" s="273">
        <v>1404.7554473</v>
      </c>
      <c r="E8" s="273">
        <v>951.33298703000003</v>
      </c>
      <c r="F8" s="273">
        <v>454.41146815000002</v>
      </c>
      <c r="G8" s="273">
        <v>158.78406805</v>
      </c>
      <c r="H8" s="273">
        <v>44.598194266</v>
      </c>
      <c r="I8" s="273">
        <v>11.613380617000001</v>
      </c>
      <c r="J8" s="273">
        <v>24.348864450000001</v>
      </c>
      <c r="K8" s="273">
        <v>38.695157264999999</v>
      </c>
      <c r="L8" s="273">
        <v>365.35376471000001</v>
      </c>
      <c r="M8" s="273">
        <v>603.1179922</v>
      </c>
      <c r="N8" s="273">
        <v>774.69260916999997</v>
      </c>
      <c r="O8" s="273">
        <v>1241.275783</v>
      </c>
      <c r="P8" s="273">
        <v>956.82115663000002</v>
      </c>
      <c r="Q8" s="273">
        <v>669.57046034999996</v>
      </c>
      <c r="R8" s="273">
        <v>506.15629582000003</v>
      </c>
      <c r="S8" s="273">
        <v>221.31275919000001</v>
      </c>
      <c r="T8" s="273">
        <v>25.174445500000001</v>
      </c>
      <c r="U8" s="273">
        <v>2.4538547360999998</v>
      </c>
      <c r="V8" s="273">
        <v>5.0063414178999999</v>
      </c>
      <c r="W8" s="273">
        <v>40.427353857</v>
      </c>
      <c r="X8" s="273">
        <v>285.05030104000002</v>
      </c>
      <c r="Y8" s="273">
        <v>581.85247165999999</v>
      </c>
      <c r="Z8" s="273">
        <v>1165.6590093</v>
      </c>
      <c r="AA8" s="273">
        <v>1081.562915</v>
      </c>
      <c r="AB8" s="273">
        <v>775.54273363000004</v>
      </c>
      <c r="AC8" s="273">
        <v>833.70579571999997</v>
      </c>
      <c r="AD8" s="273">
        <v>349.25470564</v>
      </c>
      <c r="AE8" s="273">
        <v>249.35653248</v>
      </c>
      <c r="AF8" s="273">
        <v>27.282639077999999</v>
      </c>
      <c r="AG8" s="273">
        <v>6.4603995015000004</v>
      </c>
      <c r="AH8" s="273">
        <v>34.049338716999998</v>
      </c>
      <c r="AI8" s="273">
        <v>64.339466723000001</v>
      </c>
      <c r="AJ8" s="273">
        <v>291.13699380999998</v>
      </c>
      <c r="AK8" s="273">
        <v>773.40787760000001</v>
      </c>
      <c r="AL8" s="273">
        <v>1197.4875476</v>
      </c>
      <c r="AM8" s="273">
        <v>1308.4833272000001</v>
      </c>
      <c r="AN8" s="273">
        <v>980.54871451999998</v>
      </c>
      <c r="AO8" s="273">
        <v>922.16387698999995</v>
      </c>
      <c r="AP8" s="273">
        <v>702.97949246999997</v>
      </c>
      <c r="AQ8" s="273">
        <v>99.083383339999997</v>
      </c>
      <c r="AR8" s="273">
        <v>23.819171346000001</v>
      </c>
      <c r="AS8" s="273">
        <v>3.8147886431</v>
      </c>
      <c r="AT8" s="273">
        <v>8.3217500821999995</v>
      </c>
      <c r="AU8" s="273">
        <v>48.174507009000003</v>
      </c>
      <c r="AV8" s="273">
        <v>419.84561652999997</v>
      </c>
      <c r="AW8" s="273">
        <v>913.83653322999999</v>
      </c>
      <c r="AX8" s="273">
        <v>1002.9858547</v>
      </c>
      <c r="AY8" s="273">
        <v>1303.2113864</v>
      </c>
      <c r="AZ8" s="273">
        <v>1063.7353525000001</v>
      </c>
      <c r="BA8" s="273">
        <v>961.50168449</v>
      </c>
      <c r="BB8" s="273">
        <v>475.77284687999997</v>
      </c>
      <c r="BC8" s="273">
        <v>237.07820877</v>
      </c>
      <c r="BD8" s="273">
        <v>48.816588393000004</v>
      </c>
      <c r="BE8" s="273">
        <v>1.3844714011000001</v>
      </c>
      <c r="BF8" s="273">
        <v>20.692928265999999</v>
      </c>
      <c r="BG8" s="273">
        <v>41.891293838999999</v>
      </c>
      <c r="BH8" s="273">
        <v>408.18277585999999</v>
      </c>
      <c r="BI8" s="334">
        <v>735.53796349000004</v>
      </c>
      <c r="BJ8" s="334">
        <v>1132.7731908000001</v>
      </c>
      <c r="BK8" s="334">
        <v>1264.1261064</v>
      </c>
      <c r="BL8" s="334">
        <v>1044.7987705</v>
      </c>
      <c r="BM8" s="334">
        <v>856.60825996000005</v>
      </c>
      <c r="BN8" s="334">
        <v>473.04071673999999</v>
      </c>
      <c r="BO8" s="334">
        <v>217.02043144000001</v>
      </c>
      <c r="BP8" s="334">
        <v>35.760335552000001</v>
      </c>
      <c r="BQ8" s="334">
        <v>6.7725486025999997</v>
      </c>
      <c r="BR8" s="334">
        <v>18.336951710000001</v>
      </c>
      <c r="BS8" s="334">
        <v>96.487874114999997</v>
      </c>
      <c r="BT8" s="334">
        <v>393.24037239</v>
      </c>
      <c r="BU8" s="334">
        <v>722.52472521000004</v>
      </c>
      <c r="BV8" s="334">
        <v>1122.2400458</v>
      </c>
    </row>
    <row r="9" spans="1:74" ht="11.1" customHeight="1" x14ac:dyDescent="0.2">
      <c r="A9" s="9" t="s">
        <v>72</v>
      </c>
      <c r="B9" s="211" t="s">
        <v>449</v>
      </c>
      <c r="C9" s="273">
        <v>1266.6021185</v>
      </c>
      <c r="D9" s="273">
        <v>1305.4733157000001</v>
      </c>
      <c r="E9" s="273">
        <v>802.42419858000005</v>
      </c>
      <c r="F9" s="273">
        <v>398.61205272000001</v>
      </c>
      <c r="G9" s="273">
        <v>214.81759649</v>
      </c>
      <c r="H9" s="273">
        <v>39.528372914000002</v>
      </c>
      <c r="I9" s="273">
        <v>12.286250185</v>
      </c>
      <c r="J9" s="273">
        <v>32.993567742000003</v>
      </c>
      <c r="K9" s="273">
        <v>49.648156982000003</v>
      </c>
      <c r="L9" s="273">
        <v>355.60053761</v>
      </c>
      <c r="M9" s="273">
        <v>650.13792882999996</v>
      </c>
      <c r="N9" s="273">
        <v>960.44749506000005</v>
      </c>
      <c r="O9" s="273">
        <v>1303.4511522</v>
      </c>
      <c r="P9" s="273">
        <v>937.01488002999997</v>
      </c>
      <c r="Q9" s="273">
        <v>653.41380273000004</v>
      </c>
      <c r="R9" s="273">
        <v>424.31305502999999</v>
      </c>
      <c r="S9" s="273">
        <v>207.20506842</v>
      </c>
      <c r="T9" s="273">
        <v>27.430339840999999</v>
      </c>
      <c r="U9" s="273">
        <v>10.999506383</v>
      </c>
      <c r="V9" s="273">
        <v>16.838425115</v>
      </c>
      <c r="W9" s="273">
        <v>75.233318089999997</v>
      </c>
      <c r="X9" s="273">
        <v>304.16809019999999</v>
      </c>
      <c r="Y9" s="273">
        <v>568.85098939</v>
      </c>
      <c r="Z9" s="273">
        <v>1257.3615158</v>
      </c>
      <c r="AA9" s="273">
        <v>1211.9289277</v>
      </c>
      <c r="AB9" s="273">
        <v>817.65862113000003</v>
      </c>
      <c r="AC9" s="273">
        <v>782.59552987999996</v>
      </c>
      <c r="AD9" s="273">
        <v>400.58258642999999</v>
      </c>
      <c r="AE9" s="273">
        <v>224.222309</v>
      </c>
      <c r="AF9" s="273">
        <v>36.811394342</v>
      </c>
      <c r="AG9" s="273">
        <v>10.013509745</v>
      </c>
      <c r="AH9" s="273">
        <v>49.565227151999999</v>
      </c>
      <c r="AI9" s="273">
        <v>77.676877118999997</v>
      </c>
      <c r="AJ9" s="273">
        <v>362.68312361</v>
      </c>
      <c r="AK9" s="273">
        <v>805.34135345000004</v>
      </c>
      <c r="AL9" s="273">
        <v>1218.2594758</v>
      </c>
      <c r="AM9" s="273">
        <v>1373.9919632000001</v>
      </c>
      <c r="AN9" s="273">
        <v>1177.7378515</v>
      </c>
      <c r="AO9" s="273">
        <v>868.96934571999998</v>
      </c>
      <c r="AP9" s="273">
        <v>715.38996851000002</v>
      </c>
      <c r="AQ9" s="273">
        <v>88.831691027000005</v>
      </c>
      <c r="AR9" s="273">
        <v>23.079413754000001</v>
      </c>
      <c r="AS9" s="273">
        <v>10.957185154999999</v>
      </c>
      <c r="AT9" s="273">
        <v>19.7758951</v>
      </c>
      <c r="AU9" s="273">
        <v>90.087368479999995</v>
      </c>
      <c r="AV9" s="273">
        <v>494.10691383</v>
      </c>
      <c r="AW9" s="273">
        <v>1003.3585504</v>
      </c>
      <c r="AX9" s="273">
        <v>1103.1283156</v>
      </c>
      <c r="AY9" s="273">
        <v>1359.6707289999999</v>
      </c>
      <c r="AZ9" s="273">
        <v>1283.5330116</v>
      </c>
      <c r="BA9" s="273">
        <v>1001.6147005</v>
      </c>
      <c r="BB9" s="273">
        <v>453.57036098999998</v>
      </c>
      <c r="BC9" s="273">
        <v>272.74371864</v>
      </c>
      <c r="BD9" s="273">
        <v>45.647266752999997</v>
      </c>
      <c r="BE9" s="273">
        <v>8.1086928255000004</v>
      </c>
      <c r="BF9" s="273">
        <v>31.927852956999999</v>
      </c>
      <c r="BG9" s="273">
        <v>65.923908409000006</v>
      </c>
      <c r="BH9" s="273">
        <v>528.67244672000004</v>
      </c>
      <c r="BI9" s="334">
        <v>799.98995004000005</v>
      </c>
      <c r="BJ9" s="334">
        <v>1230.0400890000001</v>
      </c>
      <c r="BK9" s="334">
        <v>1331.8545323000001</v>
      </c>
      <c r="BL9" s="334">
        <v>1074.4163635</v>
      </c>
      <c r="BM9" s="334">
        <v>851.05341376000001</v>
      </c>
      <c r="BN9" s="334">
        <v>455.29092317999999</v>
      </c>
      <c r="BO9" s="334">
        <v>200.40955116999999</v>
      </c>
      <c r="BP9" s="334">
        <v>45.776147823000002</v>
      </c>
      <c r="BQ9" s="334">
        <v>14.532602603999999</v>
      </c>
      <c r="BR9" s="334">
        <v>25.107712766999999</v>
      </c>
      <c r="BS9" s="334">
        <v>119.66419958</v>
      </c>
      <c r="BT9" s="334">
        <v>407.01356963000001</v>
      </c>
      <c r="BU9" s="334">
        <v>784.72947853999995</v>
      </c>
      <c r="BV9" s="334">
        <v>1210.4186035</v>
      </c>
    </row>
    <row r="10" spans="1:74" ht="11.1" customHeight="1" x14ac:dyDescent="0.2">
      <c r="A10" s="9" t="s">
        <v>342</v>
      </c>
      <c r="B10" s="211" t="s">
        <v>481</v>
      </c>
      <c r="C10" s="273">
        <v>643.34855678999998</v>
      </c>
      <c r="D10" s="273">
        <v>666.29229544999998</v>
      </c>
      <c r="E10" s="273">
        <v>357.5464192</v>
      </c>
      <c r="F10" s="273">
        <v>131.53354063</v>
      </c>
      <c r="G10" s="273">
        <v>22.128536818000001</v>
      </c>
      <c r="H10" s="273">
        <v>0.74154181654999995</v>
      </c>
      <c r="I10" s="273">
        <v>5.8167156494999997E-2</v>
      </c>
      <c r="J10" s="273">
        <v>0.39357541614000002</v>
      </c>
      <c r="K10" s="273">
        <v>7.8431245048999996</v>
      </c>
      <c r="L10" s="273">
        <v>142.91255373000001</v>
      </c>
      <c r="M10" s="273">
        <v>236.61968121000001</v>
      </c>
      <c r="N10" s="273">
        <v>278.66902643999998</v>
      </c>
      <c r="O10" s="273">
        <v>658.93550646999995</v>
      </c>
      <c r="P10" s="273">
        <v>482.91055518000002</v>
      </c>
      <c r="Q10" s="273">
        <v>239.61399999</v>
      </c>
      <c r="R10" s="273">
        <v>151.87133875999999</v>
      </c>
      <c r="S10" s="273">
        <v>58.173926494</v>
      </c>
      <c r="T10" s="273">
        <v>0.97323325193999999</v>
      </c>
      <c r="U10" s="273">
        <v>2.8549672535000001E-2</v>
      </c>
      <c r="V10" s="273">
        <v>0</v>
      </c>
      <c r="W10" s="273">
        <v>2.4386411976</v>
      </c>
      <c r="X10" s="273">
        <v>91.269457058</v>
      </c>
      <c r="Y10" s="273">
        <v>290.44009341999998</v>
      </c>
      <c r="Z10" s="273">
        <v>479.29585185000002</v>
      </c>
      <c r="AA10" s="273">
        <v>476.45399871000001</v>
      </c>
      <c r="AB10" s="273">
        <v>322.68590193</v>
      </c>
      <c r="AC10" s="273">
        <v>346.27347742000001</v>
      </c>
      <c r="AD10" s="273">
        <v>76.028255185999996</v>
      </c>
      <c r="AE10" s="273">
        <v>46.717934524</v>
      </c>
      <c r="AF10" s="273">
        <v>2.3712696684000001</v>
      </c>
      <c r="AG10" s="273">
        <v>5.6062761649000002E-2</v>
      </c>
      <c r="AH10" s="273">
        <v>0.55975172342000001</v>
      </c>
      <c r="AI10" s="273">
        <v>14.232176201</v>
      </c>
      <c r="AJ10" s="273">
        <v>88.998353144000006</v>
      </c>
      <c r="AK10" s="273">
        <v>321.78494745</v>
      </c>
      <c r="AL10" s="273">
        <v>535.15435217000004</v>
      </c>
      <c r="AM10" s="273">
        <v>700.88381920999996</v>
      </c>
      <c r="AN10" s="273">
        <v>307.26499961000002</v>
      </c>
      <c r="AO10" s="273">
        <v>435.26417379999998</v>
      </c>
      <c r="AP10" s="273">
        <v>206.01224901000001</v>
      </c>
      <c r="AQ10" s="273">
        <v>11.885145961999999</v>
      </c>
      <c r="AR10" s="273">
        <v>0.90870862772000005</v>
      </c>
      <c r="AS10" s="273">
        <v>5.514259203E-2</v>
      </c>
      <c r="AT10" s="273">
        <v>5.5071210054000001E-2</v>
      </c>
      <c r="AU10" s="273">
        <v>1.9616916931999999</v>
      </c>
      <c r="AV10" s="273">
        <v>98.604309405999999</v>
      </c>
      <c r="AW10" s="273">
        <v>379.62188988999998</v>
      </c>
      <c r="AX10" s="273">
        <v>487.94259356999999</v>
      </c>
      <c r="AY10" s="273">
        <v>582.29802815999994</v>
      </c>
      <c r="AZ10" s="273">
        <v>376.86181550999999</v>
      </c>
      <c r="BA10" s="273">
        <v>375.92815518999998</v>
      </c>
      <c r="BB10" s="273">
        <v>110.46196146</v>
      </c>
      <c r="BC10" s="273">
        <v>15.750843308</v>
      </c>
      <c r="BD10" s="273">
        <v>2.1101762018999999</v>
      </c>
      <c r="BE10" s="273">
        <v>0</v>
      </c>
      <c r="BF10" s="273">
        <v>5.4317674381999997E-2</v>
      </c>
      <c r="BG10" s="273">
        <v>1.9080641502</v>
      </c>
      <c r="BH10" s="273">
        <v>101.42046572</v>
      </c>
      <c r="BI10" s="334">
        <v>305.69282928000001</v>
      </c>
      <c r="BJ10" s="334">
        <v>527.70460924999998</v>
      </c>
      <c r="BK10" s="334">
        <v>601.21690004000004</v>
      </c>
      <c r="BL10" s="334">
        <v>464.76997097999998</v>
      </c>
      <c r="BM10" s="334">
        <v>342.21955981000002</v>
      </c>
      <c r="BN10" s="334">
        <v>143.59297273999999</v>
      </c>
      <c r="BO10" s="334">
        <v>40.364042482000002</v>
      </c>
      <c r="BP10" s="334">
        <v>1.3099350867999999</v>
      </c>
      <c r="BQ10" s="334">
        <v>8.0650713378999997E-2</v>
      </c>
      <c r="BR10" s="334">
        <v>0.32812558591000002</v>
      </c>
      <c r="BS10" s="334">
        <v>11.521106423000001</v>
      </c>
      <c r="BT10" s="334">
        <v>128.49056211000001</v>
      </c>
      <c r="BU10" s="334">
        <v>308.94655051000001</v>
      </c>
      <c r="BV10" s="334">
        <v>537.49737001000005</v>
      </c>
    </row>
    <row r="11" spans="1:74" ht="11.1" customHeight="1" x14ac:dyDescent="0.2">
      <c r="A11" s="9" t="s">
        <v>73</v>
      </c>
      <c r="B11" s="211" t="s">
        <v>451</v>
      </c>
      <c r="C11" s="273">
        <v>835.52821336</v>
      </c>
      <c r="D11" s="273">
        <v>863.83494939000002</v>
      </c>
      <c r="E11" s="273">
        <v>444.79311458000001</v>
      </c>
      <c r="F11" s="273">
        <v>146.57677343</v>
      </c>
      <c r="G11" s="273">
        <v>37.066155915000003</v>
      </c>
      <c r="H11" s="273">
        <v>0.70400620023000005</v>
      </c>
      <c r="I11" s="273">
        <v>0</v>
      </c>
      <c r="J11" s="273">
        <v>1.1730694656</v>
      </c>
      <c r="K11" s="273">
        <v>13.181947139</v>
      </c>
      <c r="L11" s="273">
        <v>164.41015657</v>
      </c>
      <c r="M11" s="273">
        <v>313.09810469000001</v>
      </c>
      <c r="N11" s="273">
        <v>401.61561408</v>
      </c>
      <c r="O11" s="273">
        <v>857.13745197000003</v>
      </c>
      <c r="P11" s="273">
        <v>573.48165774999995</v>
      </c>
      <c r="Q11" s="273">
        <v>324.00897973000002</v>
      </c>
      <c r="R11" s="273">
        <v>162.22512101999999</v>
      </c>
      <c r="S11" s="273">
        <v>71.280611315000002</v>
      </c>
      <c r="T11" s="273">
        <v>0.23435134495000001</v>
      </c>
      <c r="U11" s="273">
        <v>0</v>
      </c>
      <c r="V11" s="273">
        <v>0</v>
      </c>
      <c r="W11" s="273">
        <v>5.0372344880000002</v>
      </c>
      <c r="X11" s="273">
        <v>89.044731384000002</v>
      </c>
      <c r="Y11" s="273">
        <v>339.20612754000001</v>
      </c>
      <c r="Z11" s="273">
        <v>671.91388925000001</v>
      </c>
      <c r="AA11" s="273">
        <v>578.96909979999998</v>
      </c>
      <c r="AB11" s="273">
        <v>408.68193243000002</v>
      </c>
      <c r="AC11" s="273">
        <v>387.19919265999999</v>
      </c>
      <c r="AD11" s="273">
        <v>93.679980571000002</v>
      </c>
      <c r="AE11" s="273">
        <v>56.856504379999997</v>
      </c>
      <c r="AF11" s="273">
        <v>3.3986856253000002</v>
      </c>
      <c r="AG11" s="273">
        <v>0</v>
      </c>
      <c r="AH11" s="273">
        <v>0.70201398340999999</v>
      </c>
      <c r="AI11" s="273">
        <v>23.920095774</v>
      </c>
      <c r="AJ11" s="273">
        <v>145.70420286000001</v>
      </c>
      <c r="AK11" s="273">
        <v>407.23719033999998</v>
      </c>
      <c r="AL11" s="273">
        <v>729.03235164</v>
      </c>
      <c r="AM11" s="273">
        <v>928.99599936000004</v>
      </c>
      <c r="AN11" s="273">
        <v>411.73341002000001</v>
      </c>
      <c r="AO11" s="273">
        <v>475.25887606999999</v>
      </c>
      <c r="AP11" s="273">
        <v>312.73374740999998</v>
      </c>
      <c r="AQ11" s="273">
        <v>12.833767550999999</v>
      </c>
      <c r="AR11" s="273">
        <v>0</v>
      </c>
      <c r="AS11" s="273">
        <v>0</v>
      </c>
      <c r="AT11" s="273">
        <v>0</v>
      </c>
      <c r="AU11" s="273">
        <v>2.5708450462000001</v>
      </c>
      <c r="AV11" s="273">
        <v>138.34757338</v>
      </c>
      <c r="AW11" s="273">
        <v>566.57738180000001</v>
      </c>
      <c r="AX11" s="273">
        <v>634.76718378999999</v>
      </c>
      <c r="AY11" s="273">
        <v>749.10664326999995</v>
      </c>
      <c r="AZ11" s="273">
        <v>459.9327103</v>
      </c>
      <c r="BA11" s="273">
        <v>505.98358614</v>
      </c>
      <c r="BB11" s="273">
        <v>166.12003691999999</v>
      </c>
      <c r="BC11" s="273">
        <v>24.980764934</v>
      </c>
      <c r="BD11" s="273">
        <v>3.1695462811000001</v>
      </c>
      <c r="BE11" s="273">
        <v>0</v>
      </c>
      <c r="BF11" s="273">
        <v>0</v>
      </c>
      <c r="BG11" s="273">
        <v>1.4015811793999999</v>
      </c>
      <c r="BH11" s="273">
        <v>180.14368983</v>
      </c>
      <c r="BI11" s="334">
        <v>420.43580555</v>
      </c>
      <c r="BJ11" s="334">
        <v>708.12760418000005</v>
      </c>
      <c r="BK11" s="334">
        <v>786.01457044000006</v>
      </c>
      <c r="BL11" s="334">
        <v>597.67272886000001</v>
      </c>
      <c r="BM11" s="334">
        <v>428.74825129999999</v>
      </c>
      <c r="BN11" s="334">
        <v>180.81576426999999</v>
      </c>
      <c r="BO11" s="334">
        <v>51.627995257999999</v>
      </c>
      <c r="BP11" s="334">
        <v>1.2910795804999999</v>
      </c>
      <c r="BQ11" s="334">
        <v>0</v>
      </c>
      <c r="BR11" s="334">
        <v>0.23360832001000001</v>
      </c>
      <c r="BS11" s="334">
        <v>19.114468152000001</v>
      </c>
      <c r="BT11" s="334">
        <v>176.30365015999999</v>
      </c>
      <c r="BU11" s="334">
        <v>421.29765171999998</v>
      </c>
      <c r="BV11" s="334">
        <v>714.07885398999997</v>
      </c>
    </row>
    <row r="12" spans="1:74" ht="11.1" customHeight="1" x14ac:dyDescent="0.2">
      <c r="A12" s="9" t="s">
        <v>74</v>
      </c>
      <c r="B12" s="211" t="s">
        <v>452</v>
      </c>
      <c r="C12" s="273">
        <v>622.89837428999999</v>
      </c>
      <c r="D12" s="273">
        <v>497.72265603</v>
      </c>
      <c r="E12" s="273">
        <v>278.04577319999999</v>
      </c>
      <c r="F12" s="273">
        <v>55.228114499999997</v>
      </c>
      <c r="G12" s="273">
        <v>14.307245627</v>
      </c>
      <c r="H12" s="273">
        <v>0</v>
      </c>
      <c r="I12" s="273">
        <v>0</v>
      </c>
      <c r="J12" s="273">
        <v>0.42826878801000001</v>
      </c>
      <c r="K12" s="273">
        <v>1.2316322545</v>
      </c>
      <c r="L12" s="273">
        <v>41.673108429999999</v>
      </c>
      <c r="M12" s="273">
        <v>217.92078506999999</v>
      </c>
      <c r="N12" s="273">
        <v>357.66467333000003</v>
      </c>
      <c r="O12" s="273">
        <v>564.72345485999995</v>
      </c>
      <c r="P12" s="273">
        <v>310.10703444000001</v>
      </c>
      <c r="Q12" s="273">
        <v>178.69739271</v>
      </c>
      <c r="R12" s="273">
        <v>60.820187077</v>
      </c>
      <c r="S12" s="273">
        <v>17.076148602</v>
      </c>
      <c r="T12" s="273">
        <v>0</v>
      </c>
      <c r="U12" s="273">
        <v>0</v>
      </c>
      <c r="V12" s="273">
        <v>7.5533910986E-2</v>
      </c>
      <c r="W12" s="273">
        <v>1.2689168288999999</v>
      </c>
      <c r="X12" s="273">
        <v>21.882195239000001</v>
      </c>
      <c r="Y12" s="273">
        <v>153.87065515</v>
      </c>
      <c r="Z12" s="273">
        <v>443.61638388</v>
      </c>
      <c r="AA12" s="273">
        <v>417.49510605</v>
      </c>
      <c r="AB12" s="273">
        <v>208.46166740999999</v>
      </c>
      <c r="AC12" s="273">
        <v>147.24063866</v>
      </c>
      <c r="AD12" s="273">
        <v>51.554377004999999</v>
      </c>
      <c r="AE12" s="273">
        <v>13.925874349000001</v>
      </c>
      <c r="AF12" s="273">
        <v>0.15034148367</v>
      </c>
      <c r="AG12" s="273">
        <v>0</v>
      </c>
      <c r="AH12" s="273">
        <v>0.49700286828000001</v>
      </c>
      <c r="AI12" s="273">
        <v>3.2580147506000001</v>
      </c>
      <c r="AJ12" s="273">
        <v>58.740595116000001</v>
      </c>
      <c r="AK12" s="273">
        <v>179.69862092</v>
      </c>
      <c r="AL12" s="273">
        <v>500.82302077000003</v>
      </c>
      <c r="AM12" s="273">
        <v>659.34804161</v>
      </c>
      <c r="AN12" s="273">
        <v>347.25561085999999</v>
      </c>
      <c r="AO12" s="273">
        <v>185.84708327000001</v>
      </c>
      <c r="AP12" s="273">
        <v>140.94492563</v>
      </c>
      <c r="AQ12" s="273">
        <v>0.49459539783000001</v>
      </c>
      <c r="AR12" s="273">
        <v>0</v>
      </c>
      <c r="AS12" s="273">
        <v>0</v>
      </c>
      <c r="AT12" s="273">
        <v>7.4634876052999996E-2</v>
      </c>
      <c r="AU12" s="273">
        <v>2.5033638861999998</v>
      </c>
      <c r="AV12" s="273">
        <v>68.582081912999996</v>
      </c>
      <c r="AW12" s="273">
        <v>371.42690176000002</v>
      </c>
      <c r="AX12" s="273">
        <v>471.51610949000002</v>
      </c>
      <c r="AY12" s="273">
        <v>547.23358039000004</v>
      </c>
      <c r="AZ12" s="273">
        <v>356.26380592999999</v>
      </c>
      <c r="BA12" s="273">
        <v>305.10726059000001</v>
      </c>
      <c r="BB12" s="273">
        <v>78.226914988000004</v>
      </c>
      <c r="BC12" s="273">
        <v>11.303434463</v>
      </c>
      <c r="BD12" s="273">
        <v>0.24559638616000001</v>
      </c>
      <c r="BE12" s="273">
        <v>0</v>
      </c>
      <c r="BF12" s="273">
        <v>7.4160126699999995E-2</v>
      </c>
      <c r="BG12" s="273">
        <v>7.4119947148999998E-2</v>
      </c>
      <c r="BH12" s="273">
        <v>133.12216333999999</v>
      </c>
      <c r="BI12" s="334">
        <v>234.00689348</v>
      </c>
      <c r="BJ12" s="334">
        <v>483.36044061000001</v>
      </c>
      <c r="BK12" s="334">
        <v>524.29503967999995</v>
      </c>
      <c r="BL12" s="334">
        <v>375.61968559000002</v>
      </c>
      <c r="BM12" s="334">
        <v>235.32983598000001</v>
      </c>
      <c r="BN12" s="334">
        <v>68.127688328000005</v>
      </c>
      <c r="BO12" s="334">
        <v>8.2777848202000008</v>
      </c>
      <c r="BP12" s="334">
        <v>0.24408593894</v>
      </c>
      <c r="BQ12" s="334">
        <v>0</v>
      </c>
      <c r="BR12" s="334">
        <v>0.24383807961000001</v>
      </c>
      <c r="BS12" s="334">
        <v>4.0678072963999998</v>
      </c>
      <c r="BT12" s="334">
        <v>61.354717278000003</v>
      </c>
      <c r="BU12" s="334">
        <v>246.80627772</v>
      </c>
      <c r="BV12" s="334">
        <v>495.17830206999997</v>
      </c>
    </row>
    <row r="13" spans="1:74" ht="11.1" customHeight="1" x14ac:dyDescent="0.2">
      <c r="A13" s="9" t="s">
        <v>75</v>
      </c>
      <c r="B13" s="211" t="s">
        <v>453</v>
      </c>
      <c r="C13" s="273">
        <v>818.05801584000005</v>
      </c>
      <c r="D13" s="273">
        <v>600.38888165000003</v>
      </c>
      <c r="E13" s="273">
        <v>483.75785983999998</v>
      </c>
      <c r="F13" s="273">
        <v>395.99997915</v>
      </c>
      <c r="G13" s="273">
        <v>267.56177079000003</v>
      </c>
      <c r="H13" s="273">
        <v>41.585880945</v>
      </c>
      <c r="I13" s="273">
        <v>23.943659010000001</v>
      </c>
      <c r="J13" s="273">
        <v>20.530747686000002</v>
      </c>
      <c r="K13" s="273">
        <v>77.94865403</v>
      </c>
      <c r="L13" s="273">
        <v>247.25438255</v>
      </c>
      <c r="M13" s="273">
        <v>686.41396856999995</v>
      </c>
      <c r="N13" s="273">
        <v>936.73210732999996</v>
      </c>
      <c r="O13" s="273">
        <v>917.52151196</v>
      </c>
      <c r="P13" s="273">
        <v>618.32211824000001</v>
      </c>
      <c r="Q13" s="273">
        <v>542.46618128</v>
      </c>
      <c r="R13" s="273">
        <v>380.92744711</v>
      </c>
      <c r="S13" s="273">
        <v>253.9056324</v>
      </c>
      <c r="T13" s="273">
        <v>42.165353854999999</v>
      </c>
      <c r="U13" s="273">
        <v>14.635354197</v>
      </c>
      <c r="V13" s="273">
        <v>30.710032539</v>
      </c>
      <c r="W13" s="273">
        <v>114.80098578</v>
      </c>
      <c r="X13" s="273">
        <v>265.01540764999999</v>
      </c>
      <c r="Y13" s="273">
        <v>512.34280405000004</v>
      </c>
      <c r="Z13" s="273">
        <v>926.18384519000006</v>
      </c>
      <c r="AA13" s="273">
        <v>961.63291804000005</v>
      </c>
      <c r="AB13" s="273">
        <v>627.29841957999997</v>
      </c>
      <c r="AC13" s="273">
        <v>466.95538185999999</v>
      </c>
      <c r="AD13" s="273">
        <v>403.68475228</v>
      </c>
      <c r="AE13" s="273">
        <v>234.81574896000001</v>
      </c>
      <c r="AF13" s="273">
        <v>58.513388224000003</v>
      </c>
      <c r="AG13" s="273">
        <v>6.4140723141000002</v>
      </c>
      <c r="AH13" s="273">
        <v>26.521033562</v>
      </c>
      <c r="AI13" s="273">
        <v>119.85371377</v>
      </c>
      <c r="AJ13" s="273">
        <v>358.16099624999998</v>
      </c>
      <c r="AK13" s="273">
        <v>488.87412998999997</v>
      </c>
      <c r="AL13" s="273">
        <v>814.94828282000003</v>
      </c>
      <c r="AM13" s="273">
        <v>770.78658096000004</v>
      </c>
      <c r="AN13" s="273">
        <v>746.43310810000003</v>
      </c>
      <c r="AO13" s="273">
        <v>603.93943692000005</v>
      </c>
      <c r="AP13" s="273">
        <v>379.53495150999998</v>
      </c>
      <c r="AQ13" s="273">
        <v>163.08603181000001</v>
      </c>
      <c r="AR13" s="273">
        <v>56.735697770000002</v>
      </c>
      <c r="AS13" s="273">
        <v>9.2764011270999998</v>
      </c>
      <c r="AT13" s="273">
        <v>24.784668795000002</v>
      </c>
      <c r="AU13" s="273">
        <v>89.356617600000007</v>
      </c>
      <c r="AV13" s="273">
        <v>384.29698982000002</v>
      </c>
      <c r="AW13" s="273">
        <v>677.12595267999995</v>
      </c>
      <c r="AX13" s="273">
        <v>895.04350218000002</v>
      </c>
      <c r="AY13" s="273">
        <v>893.21890621</v>
      </c>
      <c r="AZ13" s="273">
        <v>867.05753804000005</v>
      </c>
      <c r="BA13" s="273">
        <v>668.63057712</v>
      </c>
      <c r="BB13" s="273">
        <v>375.01954344000001</v>
      </c>
      <c r="BC13" s="273">
        <v>314.73474005000003</v>
      </c>
      <c r="BD13" s="273">
        <v>97.292732917999999</v>
      </c>
      <c r="BE13" s="273">
        <v>14.478220819000001</v>
      </c>
      <c r="BF13" s="273">
        <v>16.519097758000001</v>
      </c>
      <c r="BG13" s="273">
        <v>93.214134252999997</v>
      </c>
      <c r="BH13" s="273">
        <v>434.60574327</v>
      </c>
      <c r="BI13" s="334">
        <v>608.13471676999995</v>
      </c>
      <c r="BJ13" s="334">
        <v>888.50838494000004</v>
      </c>
      <c r="BK13" s="334">
        <v>874.52000919</v>
      </c>
      <c r="BL13" s="334">
        <v>715.10330538000005</v>
      </c>
      <c r="BM13" s="334">
        <v>597.52420756000004</v>
      </c>
      <c r="BN13" s="334">
        <v>395.52026052000002</v>
      </c>
      <c r="BO13" s="334">
        <v>206.0239411</v>
      </c>
      <c r="BP13" s="334">
        <v>74.706606229000002</v>
      </c>
      <c r="BQ13" s="334">
        <v>14.399125239</v>
      </c>
      <c r="BR13" s="334">
        <v>20.336264620000001</v>
      </c>
      <c r="BS13" s="334">
        <v>109.4006364</v>
      </c>
      <c r="BT13" s="334">
        <v>320.05358244000001</v>
      </c>
      <c r="BU13" s="334">
        <v>602.95556339999996</v>
      </c>
      <c r="BV13" s="334">
        <v>873.95183242999997</v>
      </c>
    </row>
    <row r="14" spans="1:74" ht="11.1" customHeight="1" x14ac:dyDescent="0.2">
      <c r="A14" s="9" t="s">
        <v>76</v>
      </c>
      <c r="B14" s="211" t="s">
        <v>454</v>
      </c>
      <c r="C14" s="273">
        <v>470.59172948999998</v>
      </c>
      <c r="D14" s="273">
        <v>334.37481721</v>
      </c>
      <c r="E14" s="273">
        <v>284.81002848000003</v>
      </c>
      <c r="F14" s="273">
        <v>294.57016363999998</v>
      </c>
      <c r="G14" s="273">
        <v>208.44276160999999</v>
      </c>
      <c r="H14" s="273">
        <v>26.167938522</v>
      </c>
      <c r="I14" s="273">
        <v>7.8700126584000003</v>
      </c>
      <c r="J14" s="273">
        <v>12.771280408000001</v>
      </c>
      <c r="K14" s="273">
        <v>57.603312051000003</v>
      </c>
      <c r="L14" s="273">
        <v>111.95705228</v>
      </c>
      <c r="M14" s="273">
        <v>470.78116931</v>
      </c>
      <c r="N14" s="273">
        <v>619.45842846999994</v>
      </c>
      <c r="O14" s="273">
        <v>569.26773357000002</v>
      </c>
      <c r="P14" s="273">
        <v>341.63411258000002</v>
      </c>
      <c r="Q14" s="273">
        <v>395.62446562999997</v>
      </c>
      <c r="R14" s="273">
        <v>242.21863349</v>
      </c>
      <c r="S14" s="273">
        <v>181.05253450999999</v>
      </c>
      <c r="T14" s="273">
        <v>44.096022605000002</v>
      </c>
      <c r="U14" s="273">
        <v>19.823494596</v>
      </c>
      <c r="V14" s="273">
        <v>11.668437341000001</v>
      </c>
      <c r="W14" s="273">
        <v>66.036976843999994</v>
      </c>
      <c r="X14" s="273">
        <v>200.65567443</v>
      </c>
      <c r="Y14" s="273">
        <v>331.61302051000001</v>
      </c>
      <c r="Z14" s="273">
        <v>627.42926398999998</v>
      </c>
      <c r="AA14" s="273">
        <v>665.95180531999995</v>
      </c>
      <c r="AB14" s="273">
        <v>496.01528431999998</v>
      </c>
      <c r="AC14" s="273">
        <v>392.30963324999999</v>
      </c>
      <c r="AD14" s="273">
        <v>308.77140586000002</v>
      </c>
      <c r="AE14" s="273">
        <v>170.92224347999999</v>
      </c>
      <c r="AF14" s="273">
        <v>49.795044840999999</v>
      </c>
      <c r="AG14" s="273">
        <v>14.138479226999999</v>
      </c>
      <c r="AH14" s="273">
        <v>8.4925674766999997</v>
      </c>
      <c r="AI14" s="273">
        <v>44.846640053999998</v>
      </c>
      <c r="AJ14" s="273">
        <v>177.89026697</v>
      </c>
      <c r="AK14" s="273">
        <v>351.10398526</v>
      </c>
      <c r="AL14" s="273">
        <v>506.55838442999999</v>
      </c>
      <c r="AM14" s="273">
        <v>458.96076504000001</v>
      </c>
      <c r="AN14" s="273">
        <v>495.71810541000002</v>
      </c>
      <c r="AO14" s="273">
        <v>486.01056467000001</v>
      </c>
      <c r="AP14" s="273">
        <v>300.05443088999999</v>
      </c>
      <c r="AQ14" s="273">
        <v>177.07501228999999</v>
      </c>
      <c r="AR14" s="273">
        <v>65.132370980999994</v>
      </c>
      <c r="AS14" s="273">
        <v>8.4759188594000001</v>
      </c>
      <c r="AT14" s="273">
        <v>13.509869244000001</v>
      </c>
      <c r="AU14" s="273">
        <v>61.603158929000003</v>
      </c>
      <c r="AV14" s="273">
        <v>186.08323394000001</v>
      </c>
      <c r="AW14" s="273">
        <v>353.39105869999997</v>
      </c>
      <c r="AX14" s="273">
        <v>562.44670645999997</v>
      </c>
      <c r="AY14" s="273">
        <v>544.14396715999999</v>
      </c>
      <c r="AZ14" s="273">
        <v>655.42594147</v>
      </c>
      <c r="BA14" s="273">
        <v>490.54461005000002</v>
      </c>
      <c r="BB14" s="273">
        <v>275.52633817999998</v>
      </c>
      <c r="BC14" s="273">
        <v>240.58269815</v>
      </c>
      <c r="BD14" s="273">
        <v>60.314979033</v>
      </c>
      <c r="BE14" s="273">
        <v>20.349715410999998</v>
      </c>
      <c r="BF14" s="273">
        <v>12.039738202000001</v>
      </c>
      <c r="BG14" s="273">
        <v>63.335832572999998</v>
      </c>
      <c r="BH14" s="273">
        <v>203.83811886999999</v>
      </c>
      <c r="BI14" s="334">
        <v>415.36446446000002</v>
      </c>
      <c r="BJ14" s="334">
        <v>595.67065717000003</v>
      </c>
      <c r="BK14" s="334">
        <v>577.52100945999996</v>
      </c>
      <c r="BL14" s="334">
        <v>478.63042968000002</v>
      </c>
      <c r="BM14" s="334">
        <v>439.40826068000001</v>
      </c>
      <c r="BN14" s="334">
        <v>321.22431590000002</v>
      </c>
      <c r="BO14" s="334">
        <v>174.57920199</v>
      </c>
      <c r="BP14" s="334">
        <v>62.804769495999999</v>
      </c>
      <c r="BQ14" s="334">
        <v>19.690991558</v>
      </c>
      <c r="BR14" s="334">
        <v>18.667503634999999</v>
      </c>
      <c r="BS14" s="334">
        <v>46.242149490000003</v>
      </c>
      <c r="BT14" s="334">
        <v>190.57694889000001</v>
      </c>
      <c r="BU14" s="334">
        <v>404.98760899000001</v>
      </c>
      <c r="BV14" s="334">
        <v>583.55858025999999</v>
      </c>
    </row>
    <row r="15" spans="1:74" ht="11.1" customHeight="1" x14ac:dyDescent="0.2">
      <c r="A15" s="9" t="s">
        <v>580</v>
      </c>
      <c r="B15" s="211" t="s">
        <v>482</v>
      </c>
      <c r="C15" s="273">
        <v>890.20462623000003</v>
      </c>
      <c r="D15" s="273">
        <v>866.94506231000003</v>
      </c>
      <c r="E15" s="273">
        <v>583.69379683</v>
      </c>
      <c r="F15" s="273">
        <v>299.78821565999999</v>
      </c>
      <c r="G15" s="273">
        <v>118.76727273</v>
      </c>
      <c r="H15" s="273">
        <v>24.282104884999999</v>
      </c>
      <c r="I15" s="273">
        <v>6.4382275046000004</v>
      </c>
      <c r="J15" s="273">
        <v>10.991471539999999</v>
      </c>
      <c r="K15" s="273">
        <v>31.915140446999999</v>
      </c>
      <c r="L15" s="273">
        <v>227.13223896</v>
      </c>
      <c r="M15" s="273">
        <v>445.23043200000001</v>
      </c>
      <c r="N15" s="273">
        <v>581.35946475000003</v>
      </c>
      <c r="O15" s="273">
        <v>870.70332482000003</v>
      </c>
      <c r="P15" s="273">
        <v>627.85469725999997</v>
      </c>
      <c r="Q15" s="273">
        <v>449.69961275999998</v>
      </c>
      <c r="R15" s="273">
        <v>309.37044967000003</v>
      </c>
      <c r="S15" s="273">
        <v>150.4529306</v>
      </c>
      <c r="T15" s="273">
        <v>20.802811789</v>
      </c>
      <c r="U15" s="273">
        <v>5.6639818971000002</v>
      </c>
      <c r="V15" s="273">
        <v>6.4028873341999999</v>
      </c>
      <c r="W15" s="273">
        <v>38.855767749000002</v>
      </c>
      <c r="X15" s="273">
        <v>197.54607181</v>
      </c>
      <c r="Y15" s="273">
        <v>418.06465137999999</v>
      </c>
      <c r="Z15" s="273">
        <v>782.91352504999998</v>
      </c>
      <c r="AA15" s="273">
        <v>766.29638852999994</v>
      </c>
      <c r="AB15" s="273">
        <v>547.07809648</v>
      </c>
      <c r="AC15" s="273">
        <v>542.51256570999999</v>
      </c>
      <c r="AD15" s="273">
        <v>247.83569191999999</v>
      </c>
      <c r="AE15" s="273">
        <v>153.71244379999999</v>
      </c>
      <c r="AF15" s="273">
        <v>24.729329368999998</v>
      </c>
      <c r="AG15" s="273">
        <v>5.2156320071</v>
      </c>
      <c r="AH15" s="273">
        <v>15.165434734</v>
      </c>
      <c r="AI15" s="273">
        <v>44.506802790000002</v>
      </c>
      <c r="AJ15" s="273">
        <v>192.87689646000001</v>
      </c>
      <c r="AK15" s="273">
        <v>489.98299234000001</v>
      </c>
      <c r="AL15" s="273">
        <v>797.70663006999996</v>
      </c>
      <c r="AM15" s="273">
        <v>896.46120097000005</v>
      </c>
      <c r="AN15" s="273">
        <v>624.80848730000002</v>
      </c>
      <c r="AO15" s="273">
        <v>608.43004682000003</v>
      </c>
      <c r="AP15" s="273">
        <v>410.25830064000002</v>
      </c>
      <c r="AQ15" s="273">
        <v>85.727986744999995</v>
      </c>
      <c r="AR15" s="273">
        <v>26.435771276000001</v>
      </c>
      <c r="AS15" s="273">
        <v>3.5262788629999999</v>
      </c>
      <c r="AT15" s="273">
        <v>7.0200785136999997</v>
      </c>
      <c r="AU15" s="273">
        <v>37.557915661999999</v>
      </c>
      <c r="AV15" s="273">
        <v>253.22796711999999</v>
      </c>
      <c r="AW15" s="273">
        <v>593.30729682000003</v>
      </c>
      <c r="AX15" s="273">
        <v>730.97575379</v>
      </c>
      <c r="AY15" s="273">
        <v>859.20460608999997</v>
      </c>
      <c r="AZ15" s="273">
        <v>719.44544309000003</v>
      </c>
      <c r="BA15" s="273">
        <v>631.63869992000002</v>
      </c>
      <c r="BB15" s="273">
        <v>287.87616244999998</v>
      </c>
      <c r="BC15" s="273">
        <v>158.41737380000001</v>
      </c>
      <c r="BD15" s="273">
        <v>34.233336086000001</v>
      </c>
      <c r="BE15" s="273">
        <v>5.3199505303999999</v>
      </c>
      <c r="BF15" s="273">
        <v>10.212055490999999</v>
      </c>
      <c r="BG15" s="273">
        <v>40.159479286</v>
      </c>
      <c r="BH15" s="273">
        <v>261.41263292999997</v>
      </c>
      <c r="BI15" s="334">
        <v>498.01312552000002</v>
      </c>
      <c r="BJ15" s="334">
        <v>782.95020189000002</v>
      </c>
      <c r="BK15" s="334">
        <v>856.59565173999999</v>
      </c>
      <c r="BL15" s="334">
        <v>693.31507972999998</v>
      </c>
      <c r="BM15" s="334">
        <v>563.54826405999995</v>
      </c>
      <c r="BN15" s="334">
        <v>311.51149863000001</v>
      </c>
      <c r="BO15" s="334">
        <v>136.03331172</v>
      </c>
      <c r="BP15" s="334">
        <v>28.650200131999998</v>
      </c>
      <c r="BQ15" s="334">
        <v>6.7128901793000004</v>
      </c>
      <c r="BR15" s="334">
        <v>10.253295874000001</v>
      </c>
      <c r="BS15" s="334">
        <v>54.749346041000003</v>
      </c>
      <c r="BT15" s="334">
        <v>245.72289931</v>
      </c>
      <c r="BU15" s="334">
        <v>494.55909279000002</v>
      </c>
      <c r="BV15" s="334">
        <v>781.09800939000002</v>
      </c>
    </row>
    <row r="16" spans="1:74" ht="11.1" customHeight="1" x14ac:dyDescent="0.2">
      <c r="A16" s="9"/>
      <c r="B16" s="193" t="s">
        <v>163</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247"/>
      <c r="BH16" s="247"/>
      <c r="BI16" s="335"/>
      <c r="BJ16" s="335"/>
      <c r="BK16" s="335"/>
      <c r="BL16" s="335"/>
      <c r="BM16" s="335"/>
      <c r="BN16" s="335"/>
      <c r="BO16" s="335"/>
      <c r="BP16" s="335"/>
      <c r="BQ16" s="335"/>
      <c r="BR16" s="335"/>
      <c r="BS16" s="335"/>
      <c r="BT16" s="335"/>
      <c r="BU16" s="335"/>
      <c r="BV16" s="335"/>
    </row>
    <row r="17" spans="1:74" ht="11.1" customHeight="1" x14ac:dyDescent="0.2">
      <c r="A17" s="9" t="s">
        <v>142</v>
      </c>
      <c r="B17" s="211" t="s">
        <v>447</v>
      </c>
      <c r="C17" s="273">
        <v>1204.0942499</v>
      </c>
      <c r="D17" s="273">
        <v>1047.4737315</v>
      </c>
      <c r="E17" s="273">
        <v>914.81426391000002</v>
      </c>
      <c r="F17" s="273">
        <v>531.89412335999998</v>
      </c>
      <c r="G17" s="273">
        <v>260.02104165999998</v>
      </c>
      <c r="H17" s="273">
        <v>46.510207276000003</v>
      </c>
      <c r="I17" s="273">
        <v>5.9066865612999999</v>
      </c>
      <c r="J17" s="273">
        <v>19.347977713999999</v>
      </c>
      <c r="K17" s="273">
        <v>109.32559517</v>
      </c>
      <c r="L17" s="273">
        <v>406.00873081999998</v>
      </c>
      <c r="M17" s="273">
        <v>706.15200455000002</v>
      </c>
      <c r="N17" s="273">
        <v>1035.6354742999999</v>
      </c>
      <c r="O17" s="273">
        <v>1206.8631866000001</v>
      </c>
      <c r="P17" s="273">
        <v>1084.9750629</v>
      </c>
      <c r="Q17" s="273">
        <v>920.67073650999998</v>
      </c>
      <c r="R17" s="273">
        <v>538.77642103999995</v>
      </c>
      <c r="S17" s="273">
        <v>232.72354060000001</v>
      </c>
      <c r="T17" s="273">
        <v>52.645687987999999</v>
      </c>
      <c r="U17" s="273">
        <v>6.2316913647999996</v>
      </c>
      <c r="V17" s="273">
        <v>19.473355987000001</v>
      </c>
      <c r="W17" s="273">
        <v>107.04379461000001</v>
      </c>
      <c r="X17" s="273">
        <v>411.9262526</v>
      </c>
      <c r="Y17" s="273">
        <v>698.95127389000004</v>
      </c>
      <c r="Z17" s="273">
        <v>994.43940007000003</v>
      </c>
      <c r="AA17" s="273">
        <v>1219.2957687999999</v>
      </c>
      <c r="AB17" s="273">
        <v>1077.3572998</v>
      </c>
      <c r="AC17" s="273">
        <v>904.22480643999995</v>
      </c>
      <c r="AD17" s="273">
        <v>547.23192734999998</v>
      </c>
      <c r="AE17" s="273">
        <v>230.19596833</v>
      </c>
      <c r="AF17" s="273">
        <v>53.299269410000001</v>
      </c>
      <c r="AG17" s="273">
        <v>6.4369990592999997</v>
      </c>
      <c r="AH17" s="273">
        <v>17.181947295000001</v>
      </c>
      <c r="AI17" s="273">
        <v>98.700791143999993</v>
      </c>
      <c r="AJ17" s="273">
        <v>404.59224639000001</v>
      </c>
      <c r="AK17" s="273">
        <v>707.89860907000002</v>
      </c>
      <c r="AL17" s="273">
        <v>1012.6247661</v>
      </c>
      <c r="AM17" s="273">
        <v>1212.3447767</v>
      </c>
      <c r="AN17" s="273">
        <v>1047.676314</v>
      </c>
      <c r="AO17" s="273">
        <v>911.51438946999997</v>
      </c>
      <c r="AP17" s="273">
        <v>527.14486287</v>
      </c>
      <c r="AQ17" s="273">
        <v>237.44086299</v>
      </c>
      <c r="AR17" s="273">
        <v>52.864896977000001</v>
      </c>
      <c r="AS17" s="273">
        <v>6.2397800597000002</v>
      </c>
      <c r="AT17" s="273">
        <v>17.909833405000001</v>
      </c>
      <c r="AU17" s="273">
        <v>95.124957167999995</v>
      </c>
      <c r="AV17" s="273">
        <v>399.78403322000003</v>
      </c>
      <c r="AW17" s="273">
        <v>703.46351016000006</v>
      </c>
      <c r="AX17" s="273">
        <v>1017.3788807</v>
      </c>
      <c r="AY17" s="273">
        <v>1224.1540675000001</v>
      </c>
      <c r="AZ17" s="273">
        <v>1032.2296171</v>
      </c>
      <c r="BA17" s="273">
        <v>909.17736538999998</v>
      </c>
      <c r="BB17" s="273">
        <v>542.68782581999994</v>
      </c>
      <c r="BC17" s="273">
        <v>220.95982696999999</v>
      </c>
      <c r="BD17" s="273">
        <v>55.938588727000003</v>
      </c>
      <c r="BE17" s="273">
        <v>6.0463881118999998</v>
      </c>
      <c r="BF17" s="273">
        <v>14.654785076</v>
      </c>
      <c r="BG17" s="273">
        <v>90.237110053999999</v>
      </c>
      <c r="BH17" s="273">
        <v>396.57131471999998</v>
      </c>
      <c r="BI17" s="334">
        <v>709.88930000000005</v>
      </c>
      <c r="BJ17" s="334">
        <v>1015</v>
      </c>
      <c r="BK17" s="334">
        <v>1205.3150000000001</v>
      </c>
      <c r="BL17" s="334">
        <v>1032.7850000000001</v>
      </c>
      <c r="BM17" s="334">
        <v>913.66909999999996</v>
      </c>
      <c r="BN17" s="334">
        <v>544.5634</v>
      </c>
      <c r="BO17" s="334">
        <v>226.0659</v>
      </c>
      <c r="BP17" s="334">
        <v>51.731470000000002</v>
      </c>
      <c r="BQ17" s="334">
        <v>3.5484559999999998</v>
      </c>
      <c r="BR17" s="334">
        <v>15.331440000000001</v>
      </c>
      <c r="BS17" s="334">
        <v>85.127049999999997</v>
      </c>
      <c r="BT17" s="334">
        <v>383.36770000000001</v>
      </c>
      <c r="BU17" s="334">
        <v>720.23069999999996</v>
      </c>
      <c r="BV17" s="334">
        <v>1007.763</v>
      </c>
    </row>
    <row r="18" spans="1:74" ht="11.1" customHeight="1" x14ac:dyDescent="0.2">
      <c r="A18" s="9" t="s">
        <v>143</v>
      </c>
      <c r="B18" s="211" t="s">
        <v>480</v>
      </c>
      <c r="C18" s="273">
        <v>1122.1515890999999</v>
      </c>
      <c r="D18" s="273">
        <v>986.68196794999994</v>
      </c>
      <c r="E18" s="273">
        <v>827.23685536000005</v>
      </c>
      <c r="F18" s="273">
        <v>450.17768375999998</v>
      </c>
      <c r="G18" s="273">
        <v>195.49574781000001</v>
      </c>
      <c r="H18" s="273">
        <v>20.954615523000001</v>
      </c>
      <c r="I18" s="273">
        <v>3.9329873878999999</v>
      </c>
      <c r="J18" s="273">
        <v>10.519863641000001</v>
      </c>
      <c r="K18" s="273">
        <v>75.360562075000004</v>
      </c>
      <c r="L18" s="273">
        <v>350.49202695000002</v>
      </c>
      <c r="M18" s="273">
        <v>659.42639301999998</v>
      </c>
      <c r="N18" s="273">
        <v>966.65750975000003</v>
      </c>
      <c r="O18" s="273">
        <v>1129.0688680000001</v>
      </c>
      <c r="P18" s="273">
        <v>1023.341666</v>
      </c>
      <c r="Q18" s="273">
        <v>831.06576903999996</v>
      </c>
      <c r="R18" s="273">
        <v>454.63680125000002</v>
      </c>
      <c r="S18" s="273">
        <v>173.20386909000001</v>
      </c>
      <c r="T18" s="273">
        <v>23.341937741999999</v>
      </c>
      <c r="U18" s="273">
        <v>4.2947085766999997</v>
      </c>
      <c r="V18" s="273">
        <v>11.162473471</v>
      </c>
      <c r="W18" s="273">
        <v>74.366911341999995</v>
      </c>
      <c r="X18" s="273">
        <v>355.6255822</v>
      </c>
      <c r="Y18" s="273">
        <v>652.27159347999998</v>
      </c>
      <c r="Z18" s="273">
        <v>919.37813917000005</v>
      </c>
      <c r="AA18" s="273">
        <v>1150.9691339000001</v>
      </c>
      <c r="AB18" s="273">
        <v>1018.5865016</v>
      </c>
      <c r="AC18" s="273">
        <v>813.35582639999996</v>
      </c>
      <c r="AD18" s="273">
        <v>463.943827</v>
      </c>
      <c r="AE18" s="273">
        <v>174.06318698000001</v>
      </c>
      <c r="AF18" s="273">
        <v>22.865668178</v>
      </c>
      <c r="AG18" s="273">
        <v>4.2947154828</v>
      </c>
      <c r="AH18" s="273">
        <v>10.407074575999999</v>
      </c>
      <c r="AI18" s="273">
        <v>66.286654717000005</v>
      </c>
      <c r="AJ18" s="273">
        <v>345.10652231</v>
      </c>
      <c r="AK18" s="273">
        <v>658.77228424999998</v>
      </c>
      <c r="AL18" s="273">
        <v>937.12170782999999</v>
      </c>
      <c r="AM18" s="273">
        <v>1148.4189868999999</v>
      </c>
      <c r="AN18" s="273">
        <v>979.90417692999995</v>
      </c>
      <c r="AO18" s="273">
        <v>818.93204688000003</v>
      </c>
      <c r="AP18" s="273">
        <v>441.32511183999998</v>
      </c>
      <c r="AQ18" s="273">
        <v>180.85159421</v>
      </c>
      <c r="AR18" s="273">
        <v>23.562325643000001</v>
      </c>
      <c r="AS18" s="273">
        <v>3.7614037169999999</v>
      </c>
      <c r="AT18" s="273">
        <v>11.451737404999999</v>
      </c>
      <c r="AU18" s="273">
        <v>66.061032600000004</v>
      </c>
      <c r="AV18" s="273">
        <v>346.97021358000001</v>
      </c>
      <c r="AW18" s="273">
        <v>656.83934887999999</v>
      </c>
      <c r="AX18" s="273">
        <v>945.23916836000001</v>
      </c>
      <c r="AY18" s="273">
        <v>1165.6512622</v>
      </c>
      <c r="AZ18" s="273">
        <v>965.17072507</v>
      </c>
      <c r="BA18" s="273">
        <v>825.24626330000001</v>
      </c>
      <c r="BB18" s="273">
        <v>462.61634420000001</v>
      </c>
      <c r="BC18" s="273">
        <v>162.22396273999999</v>
      </c>
      <c r="BD18" s="273">
        <v>25.415960232</v>
      </c>
      <c r="BE18" s="273">
        <v>3.5257665844999999</v>
      </c>
      <c r="BF18" s="273">
        <v>9.4004653567999998</v>
      </c>
      <c r="BG18" s="273">
        <v>62.791895879000002</v>
      </c>
      <c r="BH18" s="273">
        <v>338.92879262999998</v>
      </c>
      <c r="BI18" s="334">
        <v>662.42039999999997</v>
      </c>
      <c r="BJ18" s="334">
        <v>939.56740000000002</v>
      </c>
      <c r="BK18" s="334">
        <v>1150.3589999999999</v>
      </c>
      <c r="BL18" s="334">
        <v>965.69439999999997</v>
      </c>
      <c r="BM18" s="334">
        <v>832.08720000000005</v>
      </c>
      <c r="BN18" s="334">
        <v>459.4554</v>
      </c>
      <c r="BO18" s="334">
        <v>160.55889999999999</v>
      </c>
      <c r="BP18" s="334">
        <v>23.585059999999999</v>
      </c>
      <c r="BQ18" s="334">
        <v>1.9170180000000001</v>
      </c>
      <c r="BR18" s="334">
        <v>9.6975169999999995</v>
      </c>
      <c r="BS18" s="334">
        <v>57.459490000000002</v>
      </c>
      <c r="BT18" s="334">
        <v>325.11590000000001</v>
      </c>
      <c r="BU18" s="334">
        <v>672.32029999999997</v>
      </c>
      <c r="BV18" s="334">
        <v>933.4914</v>
      </c>
    </row>
    <row r="19" spans="1:74" ht="11.1" customHeight="1" x14ac:dyDescent="0.2">
      <c r="A19" s="9" t="s">
        <v>144</v>
      </c>
      <c r="B19" s="211" t="s">
        <v>448</v>
      </c>
      <c r="C19" s="273">
        <v>1248.711992</v>
      </c>
      <c r="D19" s="273">
        <v>1097.41104</v>
      </c>
      <c r="E19" s="273">
        <v>846.53476019000004</v>
      </c>
      <c r="F19" s="273">
        <v>458.46649060999999</v>
      </c>
      <c r="G19" s="273">
        <v>206.54299068</v>
      </c>
      <c r="H19" s="273">
        <v>29.831686179999998</v>
      </c>
      <c r="I19" s="273">
        <v>9.9536516556999999</v>
      </c>
      <c r="J19" s="273">
        <v>16.062482954</v>
      </c>
      <c r="K19" s="273">
        <v>97.272720925000002</v>
      </c>
      <c r="L19" s="273">
        <v>404.00943185</v>
      </c>
      <c r="M19" s="273">
        <v>742.59667834000004</v>
      </c>
      <c r="N19" s="273">
        <v>1115.8604313999999</v>
      </c>
      <c r="O19" s="273">
        <v>1258.4088194999999</v>
      </c>
      <c r="P19" s="273">
        <v>1143.2481565000001</v>
      </c>
      <c r="Q19" s="273">
        <v>845.16754275000005</v>
      </c>
      <c r="R19" s="273">
        <v>462.98780969000001</v>
      </c>
      <c r="S19" s="273">
        <v>193.29378229</v>
      </c>
      <c r="T19" s="273">
        <v>33.245253304999999</v>
      </c>
      <c r="U19" s="273">
        <v>10.882637024999999</v>
      </c>
      <c r="V19" s="273">
        <v>17.594343382000002</v>
      </c>
      <c r="W19" s="273">
        <v>96.773189877999997</v>
      </c>
      <c r="X19" s="273">
        <v>404.52331483</v>
      </c>
      <c r="Y19" s="273">
        <v>734.01928094000004</v>
      </c>
      <c r="Z19" s="273">
        <v>1067.3706701999999</v>
      </c>
      <c r="AA19" s="273">
        <v>1291.3275401999999</v>
      </c>
      <c r="AB19" s="273">
        <v>1136.2129298</v>
      </c>
      <c r="AC19" s="273">
        <v>827.05138351000005</v>
      </c>
      <c r="AD19" s="273">
        <v>476.63842359</v>
      </c>
      <c r="AE19" s="273">
        <v>193.02347305000001</v>
      </c>
      <c r="AF19" s="273">
        <v>31.188862306000001</v>
      </c>
      <c r="AG19" s="273">
        <v>11.023931759</v>
      </c>
      <c r="AH19" s="273">
        <v>16.817849271</v>
      </c>
      <c r="AI19" s="273">
        <v>86.099289816999999</v>
      </c>
      <c r="AJ19" s="273">
        <v>382.70201673000003</v>
      </c>
      <c r="AK19" s="273">
        <v>724.67643317</v>
      </c>
      <c r="AL19" s="273">
        <v>1090.2178859000001</v>
      </c>
      <c r="AM19" s="273">
        <v>1287.6544451</v>
      </c>
      <c r="AN19" s="273">
        <v>1081.9126100000001</v>
      </c>
      <c r="AO19" s="273">
        <v>839.15958293000006</v>
      </c>
      <c r="AP19" s="273">
        <v>457.34237080999998</v>
      </c>
      <c r="AQ19" s="273">
        <v>203.32310318</v>
      </c>
      <c r="AR19" s="273">
        <v>31.585293814</v>
      </c>
      <c r="AS19" s="273">
        <v>10.511790096</v>
      </c>
      <c r="AT19" s="273">
        <v>19.36749794</v>
      </c>
      <c r="AU19" s="273">
        <v>86.530154863999996</v>
      </c>
      <c r="AV19" s="273">
        <v>388.51544732000002</v>
      </c>
      <c r="AW19" s="273">
        <v>725.40996134</v>
      </c>
      <c r="AX19" s="273">
        <v>1096.5304051999999</v>
      </c>
      <c r="AY19" s="273">
        <v>1295.7018143</v>
      </c>
      <c r="AZ19" s="273">
        <v>1064.2374457999999</v>
      </c>
      <c r="BA19" s="273">
        <v>835.94776679999995</v>
      </c>
      <c r="BB19" s="273">
        <v>483.31957304000002</v>
      </c>
      <c r="BC19" s="273">
        <v>182.83756785</v>
      </c>
      <c r="BD19" s="273">
        <v>31.121905261999999</v>
      </c>
      <c r="BE19" s="273">
        <v>10.146853184999999</v>
      </c>
      <c r="BF19" s="273">
        <v>17.839571901999999</v>
      </c>
      <c r="BG19" s="273">
        <v>83.810057122000003</v>
      </c>
      <c r="BH19" s="273">
        <v>386.91294799999997</v>
      </c>
      <c r="BI19" s="334">
        <v>738.10760000000005</v>
      </c>
      <c r="BJ19" s="334">
        <v>1073.3800000000001</v>
      </c>
      <c r="BK19" s="334">
        <v>1277.0999999999999</v>
      </c>
      <c r="BL19" s="334">
        <v>1068.7909999999999</v>
      </c>
      <c r="BM19" s="334">
        <v>852.07489999999996</v>
      </c>
      <c r="BN19" s="334">
        <v>481.50400000000002</v>
      </c>
      <c r="BO19" s="334">
        <v>184.89420000000001</v>
      </c>
      <c r="BP19" s="334">
        <v>31.432870000000001</v>
      </c>
      <c r="BQ19" s="334">
        <v>6.5550509999999997</v>
      </c>
      <c r="BR19" s="334">
        <v>16.93844</v>
      </c>
      <c r="BS19" s="334">
        <v>78.546710000000004</v>
      </c>
      <c r="BT19" s="334">
        <v>376.19130000000001</v>
      </c>
      <c r="BU19" s="334">
        <v>750.72170000000006</v>
      </c>
      <c r="BV19" s="334">
        <v>1070.3869999999999</v>
      </c>
    </row>
    <row r="20" spans="1:74" ht="11.1" customHeight="1" x14ac:dyDescent="0.2">
      <c r="A20" s="9" t="s">
        <v>145</v>
      </c>
      <c r="B20" s="211" t="s">
        <v>449</v>
      </c>
      <c r="C20" s="273">
        <v>1320.7363591999999</v>
      </c>
      <c r="D20" s="273">
        <v>1121.6208756999999</v>
      </c>
      <c r="E20" s="273">
        <v>830.68222148999996</v>
      </c>
      <c r="F20" s="273">
        <v>452.36397461000001</v>
      </c>
      <c r="G20" s="273">
        <v>199.80221157</v>
      </c>
      <c r="H20" s="273">
        <v>38.873010995999998</v>
      </c>
      <c r="I20" s="273">
        <v>12.978124194999999</v>
      </c>
      <c r="J20" s="273">
        <v>20.902097688000001</v>
      </c>
      <c r="K20" s="273">
        <v>115.97086043</v>
      </c>
      <c r="L20" s="273">
        <v>418.41730998000003</v>
      </c>
      <c r="M20" s="273">
        <v>782.08480204</v>
      </c>
      <c r="N20" s="273">
        <v>1232.6484594000001</v>
      </c>
      <c r="O20" s="273">
        <v>1313.2210279000001</v>
      </c>
      <c r="P20" s="273">
        <v>1160.5986831</v>
      </c>
      <c r="Q20" s="273">
        <v>824.3640547</v>
      </c>
      <c r="R20" s="273">
        <v>455.21087726000002</v>
      </c>
      <c r="S20" s="273">
        <v>197.36874230999999</v>
      </c>
      <c r="T20" s="273">
        <v>40.483288522000002</v>
      </c>
      <c r="U20" s="273">
        <v>13.518262805999999</v>
      </c>
      <c r="V20" s="273">
        <v>22.058491852</v>
      </c>
      <c r="W20" s="273">
        <v>114.64860568</v>
      </c>
      <c r="X20" s="273">
        <v>416.63790363999999</v>
      </c>
      <c r="Y20" s="273">
        <v>774.98006682000005</v>
      </c>
      <c r="Z20" s="273">
        <v>1201.4084931</v>
      </c>
      <c r="AA20" s="273">
        <v>1348.6686953000001</v>
      </c>
      <c r="AB20" s="273">
        <v>1145.8223774000001</v>
      </c>
      <c r="AC20" s="273">
        <v>807.96302017000005</v>
      </c>
      <c r="AD20" s="273">
        <v>466.61703814999998</v>
      </c>
      <c r="AE20" s="273">
        <v>200.45910742000001</v>
      </c>
      <c r="AF20" s="273">
        <v>39.866096081000002</v>
      </c>
      <c r="AG20" s="273">
        <v>14.335717146</v>
      </c>
      <c r="AH20" s="273">
        <v>22.208314824999999</v>
      </c>
      <c r="AI20" s="273">
        <v>105.17221136000001</v>
      </c>
      <c r="AJ20" s="273">
        <v>397.35227443999997</v>
      </c>
      <c r="AK20" s="273">
        <v>757.46109181999998</v>
      </c>
      <c r="AL20" s="273">
        <v>1224.9493362999999</v>
      </c>
      <c r="AM20" s="273">
        <v>1342.0156824000001</v>
      </c>
      <c r="AN20" s="273">
        <v>1101.5367099</v>
      </c>
      <c r="AO20" s="273">
        <v>820.39228128000002</v>
      </c>
      <c r="AP20" s="273">
        <v>454.64818193000002</v>
      </c>
      <c r="AQ20" s="273">
        <v>209.88589881999999</v>
      </c>
      <c r="AR20" s="273">
        <v>40.614901787000001</v>
      </c>
      <c r="AS20" s="273">
        <v>14.504600866000001</v>
      </c>
      <c r="AT20" s="273">
        <v>25.401442914</v>
      </c>
      <c r="AU20" s="273">
        <v>103.70682176</v>
      </c>
      <c r="AV20" s="273">
        <v>402.80555842000001</v>
      </c>
      <c r="AW20" s="273">
        <v>759.67779639000003</v>
      </c>
      <c r="AX20" s="273">
        <v>1216.916829</v>
      </c>
      <c r="AY20" s="273">
        <v>1342.4271610000001</v>
      </c>
      <c r="AZ20" s="273">
        <v>1098.1662663</v>
      </c>
      <c r="BA20" s="273">
        <v>814.36551622000002</v>
      </c>
      <c r="BB20" s="273">
        <v>471.31202933999998</v>
      </c>
      <c r="BC20" s="273">
        <v>193.14611626000001</v>
      </c>
      <c r="BD20" s="273">
        <v>37.855566627999998</v>
      </c>
      <c r="BE20" s="273">
        <v>14.321709501999999</v>
      </c>
      <c r="BF20" s="273">
        <v>24.744414653</v>
      </c>
      <c r="BG20" s="273">
        <v>100.62607614</v>
      </c>
      <c r="BH20" s="273">
        <v>409.97507469999999</v>
      </c>
      <c r="BI20" s="334">
        <v>780.60559999999998</v>
      </c>
      <c r="BJ20" s="334">
        <v>1189.4860000000001</v>
      </c>
      <c r="BK20" s="334">
        <v>1331.5050000000001</v>
      </c>
      <c r="BL20" s="334">
        <v>1125.71</v>
      </c>
      <c r="BM20" s="334">
        <v>829.69820000000004</v>
      </c>
      <c r="BN20" s="334">
        <v>466.16370000000001</v>
      </c>
      <c r="BO20" s="334">
        <v>199.22370000000001</v>
      </c>
      <c r="BP20" s="334">
        <v>37.009149999999998</v>
      </c>
      <c r="BQ20" s="334">
        <v>10.850720000000001</v>
      </c>
      <c r="BR20" s="334">
        <v>23.583169999999999</v>
      </c>
      <c r="BS20" s="334">
        <v>96.933120000000002</v>
      </c>
      <c r="BT20" s="334">
        <v>403.01569999999998</v>
      </c>
      <c r="BU20" s="334">
        <v>798.82389999999998</v>
      </c>
      <c r="BV20" s="334">
        <v>1178.45</v>
      </c>
    </row>
    <row r="21" spans="1:74" ht="11.1" customHeight="1" x14ac:dyDescent="0.2">
      <c r="A21" s="9" t="s">
        <v>146</v>
      </c>
      <c r="B21" s="211" t="s">
        <v>481</v>
      </c>
      <c r="C21" s="273">
        <v>606.48636218000001</v>
      </c>
      <c r="D21" s="273">
        <v>501.77972445</v>
      </c>
      <c r="E21" s="273">
        <v>370.18017957000001</v>
      </c>
      <c r="F21" s="273">
        <v>145.16332213000001</v>
      </c>
      <c r="G21" s="273">
        <v>48.061294408000002</v>
      </c>
      <c r="H21" s="273">
        <v>1.4925885451000001</v>
      </c>
      <c r="I21" s="273">
        <v>0.30138502612000001</v>
      </c>
      <c r="J21" s="273">
        <v>0.39919064162000001</v>
      </c>
      <c r="K21" s="273">
        <v>13.080533333</v>
      </c>
      <c r="L21" s="273">
        <v>137.22684276999999</v>
      </c>
      <c r="M21" s="273">
        <v>352.88230571999998</v>
      </c>
      <c r="N21" s="273">
        <v>519.88868815000001</v>
      </c>
      <c r="O21" s="273">
        <v>614.73824002000003</v>
      </c>
      <c r="P21" s="273">
        <v>521.58905021999999</v>
      </c>
      <c r="Q21" s="273">
        <v>362.26160170999998</v>
      </c>
      <c r="R21" s="273">
        <v>141.10538030999999</v>
      </c>
      <c r="S21" s="273">
        <v>41.568467435999999</v>
      </c>
      <c r="T21" s="273">
        <v>1.405036744</v>
      </c>
      <c r="U21" s="273">
        <v>0.30396659784000002</v>
      </c>
      <c r="V21" s="273">
        <v>0.43531693556000001</v>
      </c>
      <c r="W21" s="273">
        <v>13.41270394</v>
      </c>
      <c r="X21" s="273">
        <v>139.84466137000001</v>
      </c>
      <c r="Y21" s="273">
        <v>347.23978375000002</v>
      </c>
      <c r="Z21" s="273">
        <v>484.91321176999998</v>
      </c>
      <c r="AA21" s="273">
        <v>633.59664193000003</v>
      </c>
      <c r="AB21" s="273">
        <v>518.08731647000002</v>
      </c>
      <c r="AC21" s="273">
        <v>350.33891433999997</v>
      </c>
      <c r="AD21" s="273">
        <v>145.80125376000001</v>
      </c>
      <c r="AE21" s="273">
        <v>40.961720163000003</v>
      </c>
      <c r="AF21" s="273">
        <v>1.2271354704999999</v>
      </c>
      <c r="AG21" s="273">
        <v>0.30043689870000001</v>
      </c>
      <c r="AH21" s="273">
        <v>0.43212745647</v>
      </c>
      <c r="AI21" s="273">
        <v>10.923189598</v>
      </c>
      <c r="AJ21" s="273">
        <v>131.28049562000001</v>
      </c>
      <c r="AK21" s="273">
        <v>344.43592330000001</v>
      </c>
      <c r="AL21" s="273">
        <v>490.02313915000002</v>
      </c>
      <c r="AM21" s="273">
        <v>629.67093554999997</v>
      </c>
      <c r="AN21" s="273">
        <v>490.88360867</v>
      </c>
      <c r="AO21" s="273">
        <v>355.4594472</v>
      </c>
      <c r="AP21" s="273">
        <v>133.71124320000001</v>
      </c>
      <c r="AQ21" s="273">
        <v>41.537091895000003</v>
      </c>
      <c r="AR21" s="273">
        <v>1.3393885884000001</v>
      </c>
      <c r="AS21" s="273">
        <v>0.24533044643999999</v>
      </c>
      <c r="AT21" s="273">
        <v>0.48810262882</v>
      </c>
      <c r="AU21" s="273">
        <v>11.70233824</v>
      </c>
      <c r="AV21" s="273">
        <v>133.43483393</v>
      </c>
      <c r="AW21" s="273">
        <v>341.64574919</v>
      </c>
      <c r="AX21" s="273">
        <v>498.52495614999998</v>
      </c>
      <c r="AY21" s="273">
        <v>638.67351143999997</v>
      </c>
      <c r="AZ21" s="273">
        <v>477.69040782000002</v>
      </c>
      <c r="BA21" s="273">
        <v>363.53060477999998</v>
      </c>
      <c r="BB21" s="273">
        <v>139.23881774</v>
      </c>
      <c r="BC21" s="273">
        <v>35.912266598999999</v>
      </c>
      <c r="BD21" s="273">
        <v>1.3406947597000001</v>
      </c>
      <c r="BE21" s="273">
        <v>0.22183415515999999</v>
      </c>
      <c r="BF21" s="273">
        <v>0.40400789053000002</v>
      </c>
      <c r="BG21" s="273">
        <v>10.801335052000001</v>
      </c>
      <c r="BH21" s="273">
        <v>126.00638007000001</v>
      </c>
      <c r="BI21" s="334">
        <v>338.5557</v>
      </c>
      <c r="BJ21" s="334">
        <v>498.89749999999998</v>
      </c>
      <c r="BK21" s="334">
        <v>630.03330000000005</v>
      </c>
      <c r="BL21" s="334">
        <v>464.95179999999999</v>
      </c>
      <c r="BM21" s="334">
        <v>364.09129999999999</v>
      </c>
      <c r="BN21" s="334">
        <v>134.33789999999999</v>
      </c>
      <c r="BO21" s="334">
        <v>33.244419999999998</v>
      </c>
      <c r="BP21" s="334">
        <v>1.334981</v>
      </c>
      <c r="BQ21" s="334">
        <v>8.7654599999999999E-2</v>
      </c>
      <c r="BR21" s="334">
        <v>0.40010829999999997</v>
      </c>
      <c r="BS21" s="334">
        <v>9.2332990000000006</v>
      </c>
      <c r="BT21" s="334">
        <v>119.8884</v>
      </c>
      <c r="BU21" s="334">
        <v>340.2706</v>
      </c>
      <c r="BV21" s="334">
        <v>492.85270000000003</v>
      </c>
    </row>
    <row r="22" spans="1:74" ht="11.1" customHeight="1" x14ac:dyDescent="0.2">
      <c r="A22" s="9" t="s">
        <v>147</v>
      </c>
      <c r="B22" s="211" t="s">
        <v>451</v>
      </c>
      <c r="C22" s="273">
        <v>776.91041600999995</v>
      </c>
      <c r="D22" s="273">
        <v>635.64285686999995</v>
      </c>
      <c r="E22" s="273">
        <v>441.07279425000002</v>
      </c>
      <c r="F22" s="273">
        <v>177.80111769000001</v>
      </c>
      <c r="G22" s="273">
        <v>57.165585921999998</v>
      </c>
      <c r="H22" s="273">
        <v>1.1382889109000001</v>
      </c>
      <c r="I22" s="273">
        <v>0.23525059981999999</v>
      </c>
      <c r="J22" s="273">
        <v>4.7079153132999998E-2</v>
      </c>
      <c r="K22" s="273">
        <v>18.512304394000001</v>
      </c>
      <c r="L22" s="273">
        <v>194.93672352999999</v>
      </c>
      <c r="M22" s="273">
        <v>472.67919057</v>
      </c>
      <c r="N22" s="273">
        <v>691.21432757000002</v>
      </c>
      <c r="O22" s="273">
        <v>795.95956605000003</v>
      </c>
      <c r="P22" s="273">
        <v>669.02275201999998</v>
      </c>
      <c r="Q22" s="273">
        <v>433.76069424000002</v>
      </c>
      <c r="R22" s="273">
        <v>172.73823983</v>
      </c>
      <c r="S22" s="273">
        <v>51.391440826999997</v>
      </c>
      <c r="T22" s="273">
        <v>1.1849939622000001</v>
      </c>
      <c r="U22" s="273">
        <v>0.23525059981999999</v>
      </c>
      <c r="V22" s="273">
        <v>0.16438609969000001</v>
      </c>
      <c r="W22" s="273">
        <v>19.038263461</v>
      </c>
      <c r="X22" s="273">
        <v>193.76241815</v>
      </c>
      <c r="Y22" s="273">
        <v>464.84738390000001</v>
      </c>
      <c r="Z22" s="273">
        <v>649.32611211999995</v>
      </c>
      <c r="AA22" s="273">
        <v>824.17368632</v>
      </c>
      <c r="AB22" s="273">
        <v>659.00300784000001</v>
      </c>
      <c r="AC22" s="273">
        <v>422.51193035</v>
      </c>
      <c r="AD22" s="273">
        <v>179.05301978</v>
      </c>
      <c r="AE22" s="273">
        <v>51.224498984999997</v>
      </c>
      <c r="AF22" s="273">
        <v>0.82228695379000005</v>
      </c>
      <c r="AG22" s="273">
        <v>0.23525059981999999</v>
      </c>
      <c r="AH22" s="273">
        <v>0.16438609969000001</v>
      </c>
      <c r="AI22" s="273">
        <v>15.399517432</v>
      </c>
      <c r="AJ22" s="273">
        <v>178.43297200999999</v>
      </c>
      <c r="AK22" s="273">
        <v>453.54476416</v>
      </c>
      <c r="AL22" s="273">
        <v>655.00192133999997</v>
      </c>
      <c r="AM22" s="273">
        <v>810.76890051999999</v>
      </c>
      <c r="AN22" s="273">
        <v>624.66957243000002</v>
      </c>
      <c r="AO22" s="273">
        <v>432.66155637000003</v>
      </c>
      <c r="AP22" s="273">
        <v>162.74412508</v>
      </c>
      <c r="AQ22" s="273">
        <v>53.445862165999998</v>
      </c>
      <c r="AR22" s="273">
        <v>1.0913531973999999</v>
      </c>
      <c r="AS22" s="273">
        <v>0.23525059981999999</v>
      </c>
      <c r="AT22" s="273">
        <v>0.23458749803000001</v>
      </c>
      <c r="AU22" s="273">
        <v>17.137574542999999</v>
      </c>
      <c r="AV22" s="273">
        <v>182.13755049</v>
      </c>
      <c r="AW22" s="273">
        <v>449.21349011000001</v>
      </c>
      <c r="AX22" s="273">
        <v>670.00284486999999</v>
      </c>
      <c r="AY22" s="273">
        <v>820.90839090999998</v>
      </c>
      <c r="AZ22" s="273">
        <v>606.66544095999996</v>
      </c>
      <c r="BA22" s="273">
        <v>434.15902731</v>
      </c>
      <c r="BB22" s="273">
        <v>173.71974897999999</v>
      </c>
      <c r="BC22" s="273">
        <v>46.849425906</v>
      </c>
      <c r="BD22" s="273">
        <v>1.0206616787</v>
      </c>
      <c r="BE22" s="273">
        <v>0.23525059981999999</v>
      </c>
      <c r="BF22" s="273">
        <v>0.23458749803000001</v>
      </c>
      <c r="BG22" s="273">
        <v>16.263539467000001</v>
      </c>
      <c r="BH22" s="273">
        <v>175.21557761</v>
      </c>
      <c r="BI22" s="334">
        <v>452.3451</v>
      </c>
      <c r="BJ22" s="334">
        <v>664.97580000000005</v>
      </c>
      <c r="BK22" s="334">
        <v>811.69690000000003</v>
      </c>
      <c r="BL22" s="334">
        <v>594.10339999999997</v>
      </c>
      <c r="BM22" s="334">
        <v>444.23950000000002</v>
      </c>
      <c r="BN22" s="334">
        <v>169.47470000000001</v>
      </c>
      <c r="BO22" s="334">
        <v>43.84431</v>
      </c>
      <c r="BP22" s="334">
        <v>1.267001</v>
      </c>
      <c r="BQ22" s="334">
        <v>7.0474099999999998E-2</v>
      </c>
      <c r="BR22" s="334">
        <v>0.18750829999999999</v>
      </c>
      <c r="BS22" s="334">
        <v>14.790150000000001</v>
      </c>
      <c r="BT22" s="334">
        <v>169.0128</v>
      </c>
      <c r="BU22" s="334">
        <v>453.69880000000001</v>
      </c>
      <c r="BV22" s="334">
        <v>658.39400000000001</v>
      </c>
    </row>
    <row r="23" spans="1:74" ht="11.1" customHeight="1" x14ac:dyDescent="0.2">
      <c r="A23" s="9" t="s">
        <v>148</v>
      </c>
      <c r="B23" s="211" t="s">
        <v>452</v>
      </c>
      <c r="C23" s="273">
        <v>540.95973857000001</v>
      </c>
      <c r="D23" s="273">
        <v>407.84552124999999</v>
      </c>
      <c r="E23" s="273">
        <v>240.10058025000001</v>
      </c>
      <c r="F23" s="273">
        <v>76.218130149000004</v>
      </c>
      <c r="G23" s="273">
        <v>9.7813380741000007</v>
      </c>
      <c r="H23" s="273">
        <v>7.5337565319000002E-2</v>
      </c>
      <c r="I23" s="273">
        <v>7.7004323910999997E-3</v>
      </c>
      <c r="J23" s="273">
        <v>9.2401908000999997E-2</v>
      </c>
      <c r="K23" s="273">
        <v>4.7188990011999996</v>
      </c>
      <c r="L23" s="273">
        <v>69.189965877000006</v>
      </c>
      <c r="M23" s="273">
        <v>261.18541376000002</v>
      </c>
      <c r="N23" s="273">
        <v>503.69299984999998</v>
      </c>
      <c r="O23" s="273">
        <v>558.21410523999998</v>
      </c>
      <c r="P23" s="273">
        <v>423.03504784</v>
      </c>
      <c r="Q23" s="273">
        <v>239.87484900999999</v>
      </c>
      <c r="R23" s="273">
        <v>73.159383798999997</v>
      </c>
      <c r="S23" s="273">
        <v>9.8127893192000002</v>
      </c>
      <c r="T23" s="273">
        <v>6.7080871363000005E-2</v>
      </c>
      <c r="U23" s="273">
        <v>7.7004323910999997E-3</v>
      </c>
      <c r="V23" s="273">
        <v>0.1352287868</v>
      </c>
      <c r="W23" s="273">
        <v>4.7622898285000002</v>
      </c>
      <c r="X23" s="273">
        <v>66.880910791999995</v>
      </c>
      <c r="Y23" s="273">
        <v>262.71725648</v>
      </c>
      <c r="Z23" s="273">
        <v>485.29387594999997</v>
      </c>
      <c r="AA23" s="273">
        <v>577.56381636000003</v>
      </c>
      <c r="AB23" s="273">
        <v>411.38675784999998</v>
      </c>
      <c r="AC23" s="273">
        <v>238.63064918000001</v>
      </c>
      <c r="AD23" s="273">
        <v>76.847466190000006</v>
      </c>
      <c r="AE23" s="273">
        <v>11.106966870999999</v>
      </c>
      <c r="AF23" s="273">
        <v>5.0526107676E-2</v>
      </c>
      <c r="AG23" s="273">
        <v>7.7004323910999997E-3</v>
      </c>
      <c r="AH23" s="273">
        <v>0.1427821779</v>
      </c>
      <c r="AI23" s="273">
        <v>3.8906223065000001</v>
      </c>
      <c r="AJ23" s="273">
        <v>62.169699102999999</v>
      </c>
      <c r="AK23" s="273">
        <v>254.13497579</v>
      </c>
      <c r="AL23" s="273">
        <v>483.00256365000001</v>
      </c>
      <c r="AM23" s="273">
        <v>555.69406839999999</v>
      </c>
      <c r="AN23" s="273">
        <v>387.51205093999999</v>
      </c>
      <c r="AO23" s="273">
        <v>238.06470296000001</v>
      </c>
      <c r="AP23" s="273">
        <v>68.634868084999994</v>
      </c>
      <c r="AQ23" s="273">
        <v>11.573831147</v>
      </c>
      <c r="AR23" s="273">
        <v>3.8678022399999998E-2</v>
      </c>
      <c r="AS23" s="273">
        <v>7.7004323910999997E-3</v>
      </c>
      <c r="AT23" s="273">
        <v>0.19248246473</v>
      </c>
      <c r="AU23" s="273">
        <v>3.9986824349000001</v>
      </c>
      <c r="AV23" s="273">
        <v>63.610627915000002</v>
      </c>
      <c r="AW23" s="273">
        <v>249.30540418000001</v>
      </c>
      <c r="AX23" s="273">
        <v>487.80019768</v>
      </c>
      <c r="AY23" s="273">
        <v>564.26816579000001</v>
      </c>
      <c r="AZ23" s="273">
        <v>386.88078025999999</v>
      </c>
      <c r="BA23" s="273">
        <v>231.99252174</v>
      </c>
      <c r="BB23" s="273">
        <v>73.944690045000002</v>
      </c>
      <c r="BC23" s="273">
        <v>10.746983176000001</v>
      </c>
      <c r="BD23" s="273">
        <v>3.0538156457999999E-2</v>
      </c>
      <c r="BE23" s="273">
        <v>7.7004323910999997E-3</v>
      </c>
      <c r="BF23" s="273">
        <v>0.18369382707000001</v>
      </c>
      <c r="BG23" s="273">
        <v>3.3172367412999999</v>
      </c>
      <c r="BH23" s="273">
        <v>62.173651569999997</v>
      </c>
      <c r="BI23" s="334">
        <v>260.40809999999999</v>
      </c>
      <c r="BJ23" s="334">
        <v>484.69889999999998</v>
      </c>
      <c r="BK23" s="334">
        <v>565.20770000000005</v>
      </c>
      <c r="BL23" s="334">
        <v>393.51100000000002</v>
      </c>
      <c r="BM23" s="334">
        <v>240.08009999999999</v>
      </c>
      <c r="BN23" s="334">
        <v>72.672219999999996</v>
      </c>
      <c r="BO23" s="334">
        <v>10.43159</v>
      </c>
      <c r="BP23" s="334">
        <v>5.5097800000000002E-2</v>
      </c>
      <c r="BQ23" s="334">
        <v>7.7004300000000003E-3</v>
      </c>
      <c r="BR23" s="334">
        <v>0.13821520000000001</v>
      </c>
      <c r="BS23" s="334">
        <v>2.4690210000000001</v>
      </c>
      <c r="BT23" s="334">
        <v>63.781010000000002</v>
      </c>
      <c r="BU23" s="334">
        <v>260.94880000000001</v>
      </c>
      <c r="BV23" s="334">
        <v>468.89019999999999</v>
      </c>
    </row>
    <row r="24" spans="1:74" ht="11.1" customHeight="1" x14ac:dyDescent="0.2">
      <c r="A24" s="9" t="s">
        <v>149</v>
      </c>
      <c r="B24" s="211" t="s">
        <v>453</v>
      </c>
      <c r="C24" s="273">
        <v>904.32449840000004</v>
      </c>
      <c r="D24" s="273">
        <v>749.32200289000002</v>
      </c>
      <c r="E24" s="273">
        <v>605.09779096</v>
      </c>
      <c r="F24" s="273">
        <v>419.22276341000003</v>
      </c>
      <c r="G24" s="273">
        <v>230.88900752999999</v>
      </c>
      <c r="H24" s="273">
        <v>79.991426670999999</v>
      </c>
      <c r="I24" s="273">
        <v>12.00798357</v>
      </c>
      <c r="J24" s="273">
        <v>24.824364562</v>
      </c>
      <c r="K24" s="273">
        <v>113.55003435</v>
      </c>
      <c r="L24" s="273">
        <v>349.05551250000002</v>
      </c>
      <c r="M24" s="273">
        <v>599.91179580999994</v>
      </c>
      <c r="N24" s="273">
        <v>924.34518071000002</v>
      </c>
      <c r="O24" s="273">
        <v>903.07802895999998</v>
      </c>
      <c r="P24" s="273">
        <v>738.82813878000002</v>
      </c>
      <c r="Q24" s="273">
        <v>589.25164897000002</v>
      </c>
      <c r="R24" s="273">
        <v>415.91761724000003</v>
      </c>
      <c r="S24" s="273">
        <v>235.25809824000001</v>
      </c>
      <c r="T24" s="273">
        <v>73.490951342000002</v>
      </c>
      <c r="U24" s="273">
        <v>13.369490257000001</v>
      </c>
      <c r="V24" s="273">
        <v>23.667726653999999</v>
      </c>
      <c r="W24" s="273">
        <v>109.76711914000001</v>
      </c>
      <c r="X24" s="273">
        <v>341.53029578000002</v>
      </c>
      <c r="Y24" s="273">
        <v>610.38438467000003</v>
      </c>
      <c r="Z24" s="273">
        <v>928.38719824999998</v>
      </c>
      <c r="AA24" s="273">
        <v>913.73179008</v>
      </c>
      <c r="AB24" s="273">
        <v>727.12799757000005</v>
      </c>
      <c r="AC24" s="273">
        <v>574.93611469999996</v>
      </c>
      <c r="AD24" s="273">
        <v>417.78627298999999</v>
      </c>
      <c r="AE24" s="273">
        <v>242.94442068999999</v>
      </c>
      <c r="AF24" s="273">
        <v>72.856687139000002</v>
      </c>
      <c r="AG24" s="273">
        <v>14.184014793999999</v>
      </c>
      <c r="AH24" s="273">
        <v>23.881070531999999</v>
      </c>
      <c r="AI24" s="273">
        <v>104.03948744</v>
      </c>
      <c r="AJ24" s="273">
        <v>329.33788491000001</v>
      </c>
      <c r="AK24" s="273">
        <v>602.37682125000003</v>
      </c>
      <c r="AL24" s="273">
        <v>930.02904126999999</v>
      </c>
      <c r="AM24" s="273">
        <v>905.20493725999995</v>
      </c>
      <c r="AN24" s="273">
        <v>717.90987552000001</v>
      </c>
      <c r="AO24" s="273">
        <v>570.97131793000005</v>
      </c>
      <c r="AP24" s="273">
        <v>418.06216444</v>
      </c>
      <c r="AQ24" s="273">
        <v>246.51312404000001</v>
      </c>
      <c r="AR24" s="273">
        <v>72.209665239000003</v>
      </c>
      <c r="AS24" s="273">
        <v>14.398584981000001</v>
      </c>
      <c r="AT24" s="273">
        <v>24.969203011000001</v>
      </c>
      <c r="AU24" s="273">
        <v>104.68173351999999</v>
      </c>
      <c r="AV24" s="273">
        <v>332.17002434</v>
      </c>
      <c r="AW24" s="273">
        <v>596.24233158000004</v>
      </c>
      <c r="AX24" s="273">
        <v>912.60967476999997</v>
      </c>
      <c r="AY24" s="273">
        <v>880.70748698</v>
      </c>
      <c r="AZ24" s="273">
        <v>717.42157308000003</v>
      </c>
      <c r="BA24" s="273">
        <v>565.99134366999999</v>
      </c>
      <c r="BB24" s="273">
        <v>408.84162837000002</v>
      </c>
      <c r="BC24" s="273">
        <v>236.78633482000001</v>
      </c>
      <c r="BD24" s="273">
        <v>68.682135458999994</v>
      </c>
      <c r="BE24" s="273">
        <v>14.089762840000001</v>
      </c>
      <c r="BF24" s="273">
        <v>24.838350218999999</v>
      </c>
      <c r="BG24" s="273">
        <v>100.12456591999999</v>
      </c>
      <c r="BH24" s="273">
        <v>337.16484442000001</v>
      </c>
      <c r="BI24" s="334">
        <v>609.69860000000006</v>
      </c>
      <c r="BJ24" s="334">
        <v>908.29660000000001</v>
      </c>
      <c r="BK24" s="334">
        <v>886.03869999999995</v>
      </c>
      <c r="BL24" s="334">
        <v>734.95870000000002</v>
      </c>
      <c r="BM24" s="334">
        <v>571.24559999999997</v>
      </c>
      <c r="BN24" s="334">
        <v>401.78640000000001</v>
      </c>
      <c r="BO24" s="334">
        <v>249.02799999999999</v>
      </c>
      <c r="BP24" s="334">
        <v>67.40437</v>
      </c>
      <c r="BQ24" s="334">
        <v>13.297359999999999</v>
      </c>
      <c r="BR24" s="334">
        <v>22.903569999999998</v>
      </c>
      <c r="BS24" s="334">
        <v>98.976399999999998</v>
      </c>
      <c r="BT24" s="334">
        <v>334.7047</v>
      </c>
      <c r="BU24" s="334">
        <v>613.03290000000004</v>
      </c>
      <c r="BV24" s="334">
        <v>892.3963</v>
      </c>
    </row>
    <row r="25" spans="1:74" ht="11.1" customHeight="1" x14ac:dyDescent="0.2">
      <c r="A25" s="9" t="s">
        <v>150</v>
      </c>
      <c r="B25" s="211" t="s">
        <v>454</v>
      </c>
      <c r="C25" s="273">
        <v>574.94313551000005</v>
      </c>
      <c r="D25" s="273">
        <v>499.00241777999997</v>
      </c>
      <c r="E25" s="273">
        <v>460.93989931999999</v>
      </c>
      <c r="F25" s="273">
        <v>347.92554484999999</v>
      </c>
      <c r="G25" s="273">
        <v>191.43176357999999</v>
      </c>
      <c r="H25" s="273">
        <v>82.634826150999999</v>
      </c>
      <c r="I25" s="273">
        <v>17.653691050999999</v>
      </c>
      <c r="J25" s="273">
        <v>19.082677803999999</v>
      </c>
      <c r="K25" s="273">
        <v>55.853938593999999</v>
      </c>
      <c r="L25" s="273">
        <v>206.84592312000001</v>
      </c>
      <c r="M25" s="273">
        <v>394.99222685000001</v>
      </c>
      <c r="N25" s="273">
        <v>603.92820595000001</v>
      </c>
      <c r="O25" s="273">
        <v>563.81853591000004</v>
      </c>
      <c r="P25" s="273">
        <v>484.59879330000001</v>
      </c>
      <c r="Q25" s="273">
        <v>447.55411615999998</v>
      </c>
      <c r="R25" s="273">
        <v>341.28554800000001</v>
      </c>
      <c r="S25" s="273">
        <v>195.01168774999999</v>
      </c>
      <c r="T25" s="273">
        <v>74.014195916000006</v>
      </c>
      <c r="U25" s="273">
        <v>16.938411009999999</v>
      </c>
      <c r="V25" s="273">
        <v>18.944806064000002</v>
      </c>
      <c r="W25" s="273">
        <v>52.495625984</v>
      </c>
      <c r="X25" s="273">
        <v>196.78263000999999</v>
      </c>
      <c r="Y25" s="273">
        <v>403.98807608999999</v>
      </c>
      <c r="Z25" s="273">
        <v>611.71017024000002</v>
      </c>
      <c r="AA25" s="273">
        <v>564.15990273</v>
      </c>
      <c r="AB25" s="273">
        <v>471.67425500000002</v>
      </c>
      <c r="AC25" s="273">
        <v>426.54717106999999</v>
      </c>
      <c r="AD25" s="273">
        <v>327.05605236999997</v>
      </c>
      <c r="AE25" s="273">
        <v>196.64432209</v>
      </c>
      <c r="AF25" s="273">
        <v>73.963239082000001</v>
      </c>
      <c r="AG25" s="273">
        <v>17.679294532</v>
      </c>
      <c r="AH25" s="273">
        <v>17.604400559999998</v>
      </c>
      <c r="AI25" s="273">
        <v>53.386557033999999</v>
      </c>
      <c r="AJ25" s="273">
        <v>192.84218024</v>
      </c>
      <c r="AK25" s="273">
        <v>397.32001701000002</v>
      </c>
      <c r="AL25" s="273">
        <v>615.54992845000004</v>
      </c>
      <c r="AM25" s="273">
        <v>563.49629350999999</v>
      </c>
      <c r="AN25" s="273">
        <v>472.51483100000002</v>
      </c>
      <c r="AO25" s="273">
        <v>428.54674132999997</v>
      </c>
      <c r="AP25" s="273">
        <v>325.45527264999998</v>
      </c>
      <c r="AQ25" s="273">
        <v>195.74004006000001</v>
      </c>
      <c r="AR25" s="273">
        <v>71.214041339000005</v>
      </c>
      <c r="AS25" s="273">
        <v>17.790741128000001</v>
      </c>
      <c r="AT25" s="273">
        <v>16.271623215000002</v>
      </c>
      <c r="AU25" s="273">
        <v>49.631357311000002</v>
      </c>
      <c r="AV25" s="273">
        <v>186.52740731</v>
      </c>
      <c r="AW25" s="273">
        <v>395.00005970000001</v>
      </c>
      <c r="AX25" s="273">
        <v>600.25293893000003</v>
      </c>
      <c r="AY25" s="273">
        <v>542.01404389000004</v>
      </c>
      <c r="AZ25" s="273">
        <v>471.28688534999998</v>
      </c>
      <c r="BA25" s="273">
        <v>430.63180362000003</v>
      </c>
      <c r="BB25" s="273">
        <v>318.99291174000001</v>
      </c>
      <c r="BC25" s="273">
        <v>192.91082747999999</v>
      </c>
      <c r="BD25" s="273">
        <v>69.881478884000003</v>
      </c>
      <c r="BE25" s="273">
        <v>16.443076777000002</v>
      </c>
      <c r="BF25" s="273">
        <v>15.573264265000001</v>
      </c>
      <c r="BG25" s="273">
        <v>50.469050484999997</v>
      </c>
      <c r="BH25" s="273">
        <v>186.6440992</v>
      </c>
      <c r="BI25" s="334">
        <v>397.61110000000002</v>
      </c>
      <c r="BJ25" s="334">
        <v>590.08550000000002</v>
      </c>
      <c r="BK25" s="334">
        <v>543.02660000000003</v>
      </c>
      <c r="BL25" s="334">
        <v>484.01409999999998</v>
      </c>
      <c r="BM25" s="334">
        <v>429.19060000000002</v>
      </c>
      <c r="BN25" s="334">
        <v>310.76029999999997</v>
      </c>
      <c r="BO25" s="334">
        <v>202.4521</v>
      </c>
      <c r="BP25" s="334">
        <v>67.297420000000002</v>
      </c>
      <c r="BQ25" s="334">
        <v>17.603680000000001</v>
      </c>
      <c r="BR25" s="334">
        <v>14.776899999999999</v>
      </c>
      <c r="BS25" s="334">
        <v>52.803150000000002</v>
      </c>
      <c r="BT25" s="334">
        <v>182.369</v>
      </c>
      <c r="BU25" s="334">
        <v>398.40120000000002</v>
      </c>
      <c r="BV25" s="334">
        <v>583.70740000000001</v>
      </c>
    </row>
    <row r="26" spans="1:74" ht="11.1" customHeight="1" x14ac:dyDescent="0.2">
      <c r="A26" s="9" t="s">
        <v>151</v>
      </c>
      <c r="B26" s="211" t="s">
        <v>482</v>
      </c>
      <c r="C26" s="273">
        <v>866.04140172999996</v>
      </c>
      <c r="D26" s="273">
        <v>737.13595400999998</v>
      </c>
      <c r="E26" s="273">
        <v>579.39236411000002</v>
      </c>
      <c r="F26" s="273">
        <v>317.50417220999998</v>
      </c>
      <c r="G26" s="273">
        <v>143.95408022000001</v>
      </c>
      <c r="H26" s="273">
        <v>31.431434791000001</v>
      </c>
      <c r="I26" s="273">
        <v>6.9340141886</v>
      </c>
      <c r="J26" s="273">
        <v>11.034262418999999</v>
      </c>
      <c r="K26" s="273">
        <v>58.687005882999998</v>
      </c>
      <c r="L26" s="273">
        <v>258.63749310999998</v>
      </c>
      <c r="M26" s="273">
        <v>517.76066442000001</v>
      </c>
      <c r="N26" s="273">
        <v>790.84949093</v>
      </c>
      <c r="O26" s="273">
        <v>869.58410146999995</v>
      </c>
      <c r="P26" s="273">
        <v>756.46489460999999</v>
      </c>
      <c r="Q26" s="273">
        <v>573.07099216999995</v>
      </c>
      <c r="R26" s="273">
        <v>316.01826088000001</v>
      </c>
      <c r="S26" s="273">
        <v>136.59083859</v>
      </c>
      <c r="T26" s="273">
        <v>30.778067424</v>
      </c>
      <c r="U26" s="273">
        <v>7.1533889301000002</v>
      </c>
      <c r="V26" s="273">
        <v>11.337220751</v>
      </c>
      <c r="W26" s="273">
        <v>57.556424059000001</v>
      </c>
      <c r="X26" s="273">
        <v>257.07731899999999</v>
      </c>
      <c r="Y26" s="273">
        <v>514.98192189999997</v>
      </c>
      <c r="Z26" s="273">
        <v>762.64256879000004</v>
      </c>
      <c r="AA26" s="273">
        <v>887.83142263000002</v>
      </c>
      <c r="AB26" s="273">
        <v>746.86211962000004</v>
      </c>
      <c r="AC26" s="273">
        <v>557.77448256000002</v>
      </c>
      <c r="AD26" s="273">
        <v>319.40718449000002</v>
      </c>
      <c r="AE26" s="273">
        <v>137.32367539000001</v>
      </c>
      <c r="AF26" s="273">
        <v>30.253598205999999</v>
      </c>
      <c r="AG26" s="273">
        <v>7.4208936769999996</v>
      </c>
      <c r="AH26" s="273">
        <v>10.823272136</v>
      </c>
      <c r="AI26" s="273">
        <v>52.721879774999998</v>
      </c>
      <c r="AJ26" s="273">
        <v>245.69711523999999</v>
      </c>
      <c r="AK26" s="273">
        <v>509.22360465999998</v>
      </c>
      <c r="AL26" s="273">
        <v>771.73796709999999</v>
      </c>
      <c r="AM26" s="273">
        <v>880.45325579999997</v>
      </c>
      <c r="AN26" s="273">
        <v>717.57499055000005</v>
      </c>
      <c r="AO26" s="273">
        <v>561.99351545000002</v>
      </c>
      <c r="AP26" s="273">
        <v>306.79974269000002</v>
      </c>
      <c r="AQ26" s="273">
        <v>140.88307939000001</v>
      </c>
      <c r="AR26" s="273">
        <v>29.968523426000001</v>
      </c>
      <c r="AS26" s="273">
        <v>7.2905478351999999</v>
      </c>
      <c r="AT26" s="273">
        <v>11.442842531</v>
      </c>
      <c r="AU26" s="273">
        <v>52.151866513000002</v>
      </c>
      <c r="AV26" s="273">
        <v>246.72823450999999</v>
      </c>
      <c r="AW26" s="273">
        <v>506.00175913999999</v>
      </c>
      <c r="AX26" s="273">
        <v>771.74344923000001</v>
      </c>
      <c r="AY26" s="273">
        <v>881.52876122999999</v>
      </c>
      <c r="AZ26" s="273">
        <v>707.10809197000003</v>
      </c>
      <c r="BA26" s="273">
        <v>561.74461544999997</v>
      </c>
      <c r="BB26" s="273">
        <v>315.23936841</v>
      </c>
      <c r="BC26" s="273">
        <v>130.58013764</v>
      </c>
      <c r="BD26" s="273">
        <v>29.620955327000001</v>
      </c>
      <c r="BE26" s="273">
        <v>6.9393040646999999</v>
      </c>
      <c r="BF26" s="273">
        <v>10.603205499</v>
      </c>
      <c r="BG26" s="273">
        <v>50.340533499999999</v>
      </c>
      <c r="BH26" s="273">
        <v>243.63954014000001</v>
      </c>
      <c r="BI26" s="334">
        <v>511.82190000000003</v>
      </c>
      <c r="BJ26" s="334">
        <v>762.23559999999998</v>
      </c>
      <c r="BK26" s="334">
        <v>872.33810000000005</v>
      </c>
      <c r="BL26" s="334">
        <v>709.61019999999996</v>
      </c>
      <c r="BM26" s="334">
        <v>567.15309999999999</v>
      </c>
      <c r="BN26" s="334">
        <v>310.5872</v>
      </c>
      <c r="BO26" s="334">
        <v>132.77090000000001</v>
      </c>
      <c r="BP26" s="334">
        <v>28.657019999999999</v>
      </c>
      <c r="BQ26" s="334">
        <v>5.9383509999999999</v>
      </c>
      <c r="BR26" s="334">
        <v>10.164569999999999</v>
      </c>
      <c r="BS26" s="334">
        <v>48.111260000000001</v>
      </c>
      <c r="BT26" s="334">
        <v>236.55439999999999</v>
      </c>
      <c r="BU26" s="334">
        <v>516.92750000000001</v>
      </c>
      <c r="BV26" s="334">
        <v>753.42970000000003</v>
      </c>
    </row>
    <row r="27" spans="1:74" ht="11.1" customHeight="1" x14ac:dyDescent="0.2">
      <c r="A27" s="8"/>
      <c r="B27" s="193" t="s">
        <v>164</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7"/>
      <c r="BA27" s="247"/>
      <c r="BB27" s="247"/>
      <c r="BC27" s="247"/>
      <c r="BD27" s="247"/>
      <c r="BE27" s="247"/>
      <c r="BF27" s="247"/>
      <c r="BG27" s="247"/>
      <c r="BH27" s="247"/>
      <c r="BI27" s="336"/>
      <c r="BJ27" s="336"/>
      <c r="BK27" s="336"/>
      <c r="BL27" s="336"/>
      <c r="BM27" s="336"/>
      <c r="BN27" s="336"/>
      <c r="BO27" s="336"/>
      <c r="BP27" s="336"/>
      <c r="BQ27" s="336"/>
      <c r="BR27" s="336"/>
      <c r="BS27" s="336"/>
      <c r="BT27" s="336"/>
      <c r="BU27" s="336"/>
      <c r="BV27" s="336"/>
    </row>
    <row r="28" spans="1:74" ht="11.1" customHeight="1" x14ac:dyDescent="0.2">
      <c r="A28" s="9" t="s">
        <v>39</v>
      </c>
      <c r="B28" s="211" t="s">
        <v>447</v>
      </c>
      <c r="C28" s="273">
        <v>0</v>
      </c>
      <c r="D28" s="273">
        <v>0</v>
      </c>
      <c r="E28" s="273">
        <v>0</v>
      </c>
      <c r="F28" s="273">
        <v>0</v>
      </c>
      <c r="G28" s="273">
        <v>30.885573553</v>
      </c>
      <c r="H28" s="273">
        <v>39.388001977000002</v>
      </c>
      <c r="I28" s="273">
        <v>193.27136335</v>
      </c>
      <c r="J28" s="273">
        <v>205.14169415000001</v>
      </c>
      <c r="K28" s="273">
        <v>86.512203107999994</v>
      </c>
      <c r="L28" s="273">
        <v>0</v>
      </c>
      <c r="M28" s="273">
        <v>0</v>
      </c>
      <c r="N28" s="273">
        <v>0</v>
      </c>
      <c r="O28" s="273">
        <v>0</v>
      </c>
      <c r="P28" s="273">
        <v>0</v>
      </c>
      <c r="Q28" s="273">
        <v>0</v>
      </c>
      <c r="R28" s="273">
        <v>0</v>
      </c>
      <c r="S28" s="273">
        <v>6.9429558889000003</v>
      </c>
      <c r="T28" s="273">
        <v>74.806394003999998</v>
      </c>
      <c r="U28" s="273">
        <v>241.49902243</v>
      </c>
      <c r="V28" s="273">
        <v>241.32741655999999</v>
      </c>
      <c r="W28" s="273">
        <v>61.104844675000002</v>
      </c>
      <c r="X28" s="273">
        <v>0</v>
      </c>
      <c r="Y28" s="273">
        <v>0</v>
      </c>
      <c r="Z28" s="273">
        <v>0</v>
      </c>
      <c r="AA28" s="273">
        <v>0</v>
      </c>
      <c r="AB28" s="273">
        <v>0</v>
      </c>
      <c r="AC28" s="273">
        <v>0</v>
      </c>
      <c r="AD28" s="273">
        <v>0</v>
      </c>
      <c r="AE28" s="273">
        <v>3.0809232279000001</v>
      </c>
      <c r="AF28" s="273">
        <v>72.278927572000001</v>
      </c>
      <c r="AG28" s="273">
        <v>169.77802471000001</v>
      </c>
      <c r="AH28" s="273">
        <v>128.22697536000001</v>
      </c>
      <c r="AI28" s="273">
        <v>66.371710265999994</v>
      </c>
      <c r="AJ28" s="273">
        <v>10.655799144</v>
      </c>
      <c r="AK28" s="273">
        <v>0</v>
      </c>
      <c r="AL28" s="273">
        <v>0</v>
      </c>
      <c r="AM28" s="273">
        <v>0</v>
      </c>
      <c r="AN28" s="273">
        <v>0</v>
      </c>
      <c r="AO28" s="273">
        <v>0</v>
      </c>
      <c r="AP28" s="273">
        <v>0</v>
      </c>
      <c r="AQ28" s="273">
        <v>24.958037385000001</v>
      </c>
      <c r="AR28" s="273">
        <v>56.651730399000002</v>
      </c>
      <c r="AS28" s="273">
        <v>253.26340733000001</v>
      </c>
      <c r="AT28" s="273">
        <v>266.46819278999999</v>
      </c>
      <c r="AU28" s="273">
        <v>64.692143328</v>
      </c>
      <c r="AV28" s="273">
        <v>0</v>
      </c>
      <c r="AW28" s="273">
        <v>0</v>
      </c>
      <c r="AX28" s="273">
        <v>0</v>
      </c>
      <c r="AY28" s="273">
        <v>0</v>
      </c>
      <c r="AZ28" s="273">
        <v>0</v>
      </c>
      <c r="BA28" s="273">
        <v>0</v>
      </c>
      <c r="BB28" s="273">
        <v>0</v>
      </c>
      <c r="BC28" s="273">
        <v>3.3148575481</v>
      </c>
      <c r="BD28" s="273">
        <v>63.417483185999998</v>
      </c>
      <c r="BE28" s="273">
        <v>269.97736507000002</v>
      </c>
      <c r="BF28" s="273">
        <v>166.14154812999999</v>
      </c>
      <c r="BG28" s="273">
        <v>31.275416902</v>
      </c>
      <c r="BH28" s="273">
        <v>3.3487023303000001</v>
      </c>
      <c r="BI28" s="334">
        <v>0</v>
      </c>
      <c r="BJ28" s="334">
        <v>0</v>
      </c>
      <c r="BK28" s="334">
        <v>0</v>
      </c>
      <c r="BL28" s="334">
        <v>0</v>
      </c>
      <c r="BM28" s="334">
        <v>0</v>
      </c>
      <c r="BN28" s="334">
        <v>0</v>
      </c>
      <c r="BO28" s="334">
        <v>8.5623228934999993</v>
      </c>
      <c r="BP28" s="334">
        <v>78.981223049999997</v>
      </c>
      <c r="BQ28" s="334">
        <v>210.25455608999999</v>
      </c>
      <c r="BR28" s="334">
        <v>176.95523369</v>
      </c>
      <c r="BS28" s="334">
        <v>30.722375803999999</v>
      </c>
      <c r="BT28" s="334">
        <v>1.3959553783</v>
      </c>
      <c r="BU28" s="334">
        <v>0</v>
      </c>
      <c r="BV28" s="334">
        <v>0</v>
      </c>
    </row>
    <row r="29" spans="1:74" ht="11.1" customHeight="1" x14ac:dyDescent="0.2">
      <c r="A29" s="9" t="s">
        <v>40</v>
      </c>
      <c r="B29" s="211" t="s">
        <v>480</v>
      </c>
      <c r="C29" s="273">
        <v>0</v>
      </c>
      <c r="D29" s="273">
        <v>0</v>
      </c>
      <c r="E29" s="273">
        <v>0</v>
      </c>
      <c r="F29" s="273">
        <v>0</v>
      </c>
      <c r="G29" s="273">
        <v>72.226827244000006</v>
      </c>
      <c r="H29" s="273">
        <v>113.97936853</v>
      </c>
      <c r="I29" s="273">
        <v>249.88784000999999</v>
      </c>
      <c r="J29" s="273">
        <v>229.90576689</v>
      </c>
      <c r="K29" s="273">
        <v>136.06828929</v>
      </c>
      <c r="L29" s="273">
        <v>0.85909544980999997</v>
      </c>
      <c r="M29" s="273">
        <v>0</v>
      </c>
      <c r="N29" s="273">
        <v>0.85921807508000003</v>
      </c>
      <c r="O29" s="273">
        <v>0</v>
      </c>
      <c r="P29" s="273">
        <v>0</v>
      </c>
      <c r="Q29" s="273">
        <v>0</v>
      </c>
      <c r="R29" s="273">
        <v>0</v>
      </c>
      <c r="S29" s="273">
        <v>16.98037682</v>
      </c>
      <c r="T29" s="273">
        <v>129.23104885999999</v>
      </c>
      <c r="U29" s="273">
        <v>310.10286114000002</v>
      </c>
      <c r="V29" s="273">
        <v>311.8801292</v>
      </c>
      <c r="W29" s="273">
        <v>114.04017343</v>
      </c>
      <c r="X29" s="273">
        <v>5.5743469754000001</v>
      </c>
      <c r="Y29" s="273">
        <v>0</v>
      </c>
      <c r="Z29" s="273">
        <v>0</v>
      </c>
      <c r="AA29" s="273">
        <v>0</v>
      </c>
      <c r="AB29" s="273">
        <v>0</v>
      </c>
      <c r="AC29" s="273">
        <v>0</v>
      </c>
      <c r="AD29" s="273">
        <v>2.1954360908999999</v>
      </c>
      <c r="AE29" s="273">
        <v>14.347534961999999</v>
      </c>
      <c r="AF29" s="273">
        <v>122.51466078999999</v>
      </c>
      <c r="AG29" s="273">
        <v>250.94517281</v>
      </c>
      <c r="AH29" s="273">
        <v>162.09675583999999</v>
      </c>
      <c r="AI29" s="273">
        <v>86.942836231000001</v>
      </c>
      <c r="AJ29" s="273">
        <v>21.578846702</v>
      </c>
      <c r="AK29" s="273">
        <v>0</v>
      </c>
      <c r="AL29" s="273">
        <v>0</v>
      </c>
      <c r="AM29" s="273">
        <v>0</v>
      </c>
      <c r="AN29" s="273">
        <v>0</v>
      </c>
      <c r="AO29" s="273">
        <v>0</v>
      </c>
      <c r="AP29" s="273">
        <v>0</v>
      </c>
      <c r="AQ29" s="273">
        <v>64.351925381000001</v>
      </c>
      <c r="AR29" s="273">
        <v>111.19854236</v>
      </c>
      <c r="AS29" s="273">
        <v>287.49235241000002</v>
      </c>
      <c r="AT29" s="273">
        <v>298.51820660999999</v>
      </c>
      <c r="AU29" s="273">
        <v>121.96033785</v>
      </c>
      <c r="AV29" s="273">
        <v>3.7019329771999998</v>
      </c>
      <c r="AW29" s="273">
        <v>0</v>
      </c>
      <c r="AX29" s="273">
        <v>0</v>
      </c>
      <c r="AY29" s="273">
        <v>0</v>
      </c>
      <c r="AZ29" s="273">
        <v>0</v>
      </c>
      <c r="BA29" s="273">
        <v>0</v>
      </c>
      <c r="BB29" s="273">
        <v>0.43280575100000002</v>
      </c>
      <c r="BC29" s="273">
        <v>31.913179175</v>
      </c>
      <c r="BD29" s="273">
        <v>113.94020055999999</v>
      </c>
      <c r="BE29" s="273">
        <v>326.83967016000003</v>
      </c>
      <c r="BF29" s="273">
        <v>217.54657696999999</v>
      </c>
      <c r="BG29" s="273">
        <v>90.870299316000001</v>
      </c>
      <c r="BH29" s="273">
        <v>12.298017356000001</v>
      </c>
      <c r="BI29" s="334">
        <v>0</v>
      </c>
      <c r="BJ29" s="334">
        <v>0</v>
      </c>
      <c r="BK29" s="334">
        <v>0</v>
      </c>
      <c r="BL29" s="334">
        <v>0</v>
      </c>
      <c r="BM29" s="334">
        <v>0</v>
      </c>
      <c r="BN29" s="334">
        <v>0</v>
      </c>
      <c r="BO29" s="334">
        <v>26.815296428</v>
      </c>
      <c r="BP29" s="334">
        <v>131.84072827</v>
      </c>
      <c r="BQ29" s="334">
        <v>263.39369368000001</v>
      </c>
      <c r="BR29" s="334">
        <v>224.33104793999999</v>
      </c>
      <c r="BS29" s="334">
        <v>61.700151194</v>
      </c>
      <c r="BT29" s="334">
        <v>4.6137867537000004</v>
      </c>
      <c r="BU29" s="334">
        <v>0</v>
      </c>
      <c r="BV29" s="334">
        <v>0</v>
      </c>
    </row>
    <row r="30" spans="1:74" ht="11.1" customHeight="1" x14ac:dyDescent="0.2">
      <c r="A30" s="9" t="s">
        <v>41</v>
      </c>
      <c r="B30" s="211" t="s">
        <v>448</v>
      </c>
      <c r="C30" s="273">
        <v>0</v>
      </c>
      <c r="D30" s="273">
        <v>0</v>
      </c>
      <c r="E30" s="273">
        <v>0</v>
      </c>
      <c r="F30" s="273">
        <v>1.1075530669</v>
      </c>
      <c r="G30" s="273">
        <v>81.825603196000003</v>
      </c>
      <c r="H30" s="273">
        <v>138.82570633</v>
      </c>
      <c r="I30" s="273">
        <v>202.10770034000001</v>
      </c>
      <c r="J30" s="273">
        <v>169.42162737000001</v>
      </c>
      <c r="K30" s="273">
        <v>127.19523875</v>
      </c>
      <c r="L30" s="273">
        <v>7.2144531248000003</v>
      </c>
      <c r="M30" s="273">
        <v>0</v>
      </c>
      <c r="N30" s="273">
        <v>1.5511025104</v>
      </c>
      <c r="O30" s="273">
        <v>0</v>
      </c>
      <c r="P30" s="273">
        <v>0</v>
      </c>
      <c r="Q30" s="273">
        <v>3.4717411365999999</v>
      </c>
      <c r="R30" s="273">
        <v>0.68974891281999995</v>
      </c>
      <c r="S30" s="273">
        <v>42.417379189999998</v>
      </c>
      <c r="T30" s="273">
        <v>187.82979028</v>
      </c>
      <c r="U30" s="273">
        <v>276.68378278</v>
      </c>
      <c r="V30" s="273">
        <v>296.76803274999997</v>
      </c>
      <c r="W30" s="273">
        <v>130.91972317</v>
      </c>
      <c r="X30" s="273">
        <v>18.753756658</v>
      </c>
      <c r="Y30" s="273">
        <v>0</v>
      </c>
      <c r="Z30" s="273">
        <v>0</v>
      </c>
      <c r="AA30" s="273">
        <v>0</v>
      </c>
      <c r="AB30" s="273">
        <v>0</v>
      </c>
      <c r="AC30" s="273">
        <v>0.55696032370000004</v>
      </c>
      <c r="AD30" s="273">
        <v>6.5869906108</v>
      </c>
      <c r="AE30" s="273">
        <v>36.783381994000003</v>
      </c>
      <c r="AF30" s="273">
        <v>167.08575171999999</v>
      </c>
      <c r="AG30" s="273">
        <v>242.0262175</v>
      </c>
      <c r="AH30" s="273">
        <v>147.73058947999999</v>
      </c>
      <c r="AI30" s="273">
        <v>92.281518461999994</v>
      </c>
      <c r="AJ30" s="273">
        <v>15.670002796</v>
      </c>
      <c r="AK30" s="273">
        <v>0</v>
      </c>
      <c r="AL30" s="273">
        <v>0</v>
      </c>
      <c r="AM30" s="273">
        <v>0</v>
      </c>
      <c r="AN30" s="273">
        <v>0</v>
      </c>
      <c r="AO30" s="273">
        <v>0</v>
      </c>
      <c r="AP30" s="273">
        <v>0</v>
      </c>
      <c r="AQ30" s="273">
        <v>139.86724459999999</v>
      </c>
      <c r="AR30" s="273">
        <v>192.15318865</v>
      </c>
      <c r="AS30" s="273">
        <v>258.47534920999999</v>
      </c>
      <c r="AT30" s="273">
        <v>257.64530817999997</v>
      </c>
      <c r="AU30" s="273">
        <v>122.64598028</v>
      </c>
      <c r="AV30" s="273">
        <v>3.8786082951999998</v>
      </c>
      <c r="AW30" s="273">
        <v>0</v>
      </c>
      <c r="AX30" s="273">
        <v>0</v>
      </c>
      <c r="AY30" s="273">
        <v>0</v>
      </c>
      <c r="AZ30" s="273">
        <v>0</v>
      </c>
      <c r="BA30" s="273">
        <v>0</v>
      </c>
      <c r="BB30" s="273">
        <v>0.80576007444999997</v>
      </c>
      <c r="BC30" s="273">
        <v>47.072891001000002</v>
      </c>
      <c r="BD30" s="273">
        <v>126.35967893</v>
      </c>
      <c r="BE30" s="273">
        <v>319.27240798999998</v>
      </c>
      <c r="BF30" s="273">
        <v>194.23522034999999</v>
      </c>
      <c r="BG30" s="273">
        <v>135.5121498</v>
      </c>
      <c r="BH30" s="273">
        <v>22.246274830000001</v>
      </c>
      <c r="BI30" s="334">
        <v>0</v>
      </c>
      <c r="BJ30" s="334">
        <v>0</v>
      </c>
      <c r="BK30" s="334">
        <v>0</v>
      </c>
      <c r="BL30" s="334">
        <v>0</v>
      </c>
      <c r="BM30" s="334">
        <v>0.41327300765000002</v>
      </c>
      <c r="BN30" s="334">
        <v>2.1515491694</v>
      </c>
      <c r="BO30" s="334">
        <v>57.410551630000001</v>
      </c>
      <c r="BP30" s="334">
        <v>160.00512122000001</v>
      </c>
      <c r="BQ30" s="334">
        <v>251.35927723</v>
      </c>
      <c r="BR30" s="334">
        <v>214.28213575000001</v>
      </c>
      <c r="BS30" s="334">
        <v>67.950758282999999</v>
      </c>
      <c r="BT30" s="334">
        <v>6.8197550802000002</v>
      </c>
      <c r="BU30" s="334">
        <v>0</v>
      </c>
      <c r="BV30" s="334">
        <v>0</v>
      </c>
    </row>
    <row r="31" spans="1:74" ht="11.1" customHeight="1" x14ac:dyDescent="0.2">
      <c r="A31" s="9" t="s">
        <v>42</v>
      </c>
      <c r="B31" s="211" t="s">
        <v>449</v>
      </c>
      <c r="C31" s="273">
        <v>0</v>
      </c>
      <c r="D31" s="273">
        <v>0</v>
      </c>
      <c r="E31" s="273">
        <v>2.8835280406999999</v>
      </c>
      <c r="F31" s="273">
        <v>8.4744751255999997</v>
      </c>
      <c r="G31" s="273">
        <v>55.418771206999999</v>
      </c>
      <c r="H31" s="273">
        <v>202.61724751</v>
      </c>
      <c r="I31" s="273">
        <v>289.27027613000001</v>
      </c>
      <c r="J31" s="273">
        <v>202.21092727999999</v>
      </c>
      <c r="K31" s="273">
        <v>168.07642204999999</v>
      </c>
      <c r="L31" s="273">
        <v>12.923028451</v>
      </c>
      <c r="M31" s="273">
        <v>0</v>
      </c>
      <c r="N31" s="273">
        <v>0</v>
      </c>
      <c r="O31" s="273">
        <v>0</v>
      </c>
      <c r="P31" s="273">
        <v>7.6341928968999995E-2</v>
      </c>
      <c r="Q31" s="273">
        <v>9.5589848929999999</v>
      </c>
      <c r="R31" s="273">
        <v>7.7980476466999997</v>
      </c>
      <c r="S31" s="273">
        <v>48.685622807000001</v>
      </c>
      <c r="T31" s="273">
        <v>263.33601467</v>
      </c>
      <c r="U31" s="273">
        <v>306.13337536</v>
      </c>
      <c r="V31" s="273">
        <v>268.51084376</v>
      </c>
      <c r="W31" s="273">
        <v>138.22985774</v>
      </c>
      <c r="X31" s="273">
        <v>28.477971645</v>
      </c>
      <c r="Y31" s="273">
        <v>1.9849005594</v>
      </c>
      <c r="Z31" s="273">
        <v>0</v>
      </c>
      <c r="AA31" s="273">
        <v>0</v>
      </c>
      <c r="AB31" s="273">
        <v>2.9690610143999998</v>
      </c>
      <c r="AC31" s="273">
        <v>5.7265451423</v>
      </c>
      <c r="AD31" s="273">
        <v>8.7276304955999997</v>
      </c>
      <c r="AE31" s="273">
        <v>50.603526295999998</v>
      </c>
      <c r="AF31" s="273">
        <v>205.55389360999999</v>
      </c>
      <c r="AG31" s="273">
        <v>330.50507388</v>
      </c>
      <c r="AH31" s="273">
        <v>165.70470840999999</v>
      </c>
      <c r="AI31" s="273">
        <v>126.92809807</v>
      </c>
      <c r="AJ31" s="273">
        <v>13.999752282999999</v>
      </c>
      <c r="AK31" s="273">
        <v>0</v>
      </c>
      <c r="AL31" s="273">
        <v>0</v>
      </c>
      <c r="AM31" s="273">
        <v>0</v>
      </c>
      <c r="AN31" s="273">
        <v>0</v>
      </c>
      <c r="AO31" s="273">
        <v>1.8141191537000001</v>
      </c>
      <c r="AP31" s="273">
        <v>0</v>
      </c>
      <c r="AQ31" s="273">
        <v>167.77287480000001</v>
      </c>
      <c r="AR31" s="273">
        <v>272.33799949000002</v>
      </c>
      <c r="AS31" s="273">
        <v>304.07640156000002</v>
      </c>
      <c r="AT31" s="273">
        <v>257.52179864999999</v>
      </c>
      <c r="AU31" s="273">
        <v>124.41891624</v>
      </c>
      <c r="AV31" s="273">
        <v>5.6556858082000003</v>
      </c>
      <c r="AW31" s="273">
        <v>0</v>
      </c>
      <c r="AX31" s="273">
        <v>0</v>
      </c>
      <c r="AY31" s="273">
        <v>0</v>
      </c>
      <c r="AZ31" s="273">
        <v>0</v>
      </c>
      <c r="BA31" s="273">
        <v>0</v>
      </c>
      <c r="BB31" s="273">
        <v>6.0727193322000002</v>
      </c>
      <c r="BC31" s="273">
        <v>42.038591594000003</v>
      </c>
      <c r="BD31" s="273">
        <v>174.64144404000001</v>
      </c>
      <c r="BE31" s="273">
        <v>320.5764681</v>
      </c>
      <c r="BF31" s="273">
        <v>225.33848527000001</v>
      </c>
      <c r="BG31" s="273">
        <v>181.96431756999999</v>
      </c>
      <c r="BH31" s="273">
        <v>17.050353905000001</v>
      </c>
      <c r="BI31" s="334">
        <v>0.28595415558999998</v>
      </c>
      <c r="BJ31" s="334">
        <v>0</v>
      </c>
      <c r="BK31" s="334">
        <v>0</v>
      </c>
      <c r="BL31" s="334">
        <v>0</v>
      </c>
      <c r="BM31" s="334">
        <v>2.9917225653999999</v>
      </c>
      <c r="BN31" s="334">
        <v>7.2197196729000002</v>
      </c>
      <c r="BO31" s="334">
        <v>67.627606822000004</v>
      </c>
      <c r="BP31" s="334">
        <v>190.67836771</v>
      </c>
      <c r="BQ31" s="334">
        <v>304.33446758000002</v>
      </c>
      <c r="BR31" s="334">
        <v>261.41748203999998</v>
      </c>
      <c r="BS31" s="334">
        <v>94.395760381000002</v>
      </c>
      <c r="BT31" s="334">
        <v>9.8737245820999995</v>
      </c>
      <c r="BU31" s="334">
        <v>0.285596352</v>
      </c>
      <c r="BV31" s="334">
        <v>0</v>
      </c>
    </row>
    <row r="32" spans="1:74" ht="11.1" customHeight="1" x14ac:dyDescent="0.2">
      <c r="A32" s="9" t="s">
        <v>341</v>
      </c>
      <c r="B32" s="211" t="s">
        <v>481</v>
      </c>
      <c r="C32" s="273">
        <v>33.635107714999997</v>
      </c>
      <c r="D32" s="273">
        <v>18.868532166000001</v>
      </c>
      <c r="E32" s="273">
        <v>84.116493966999997</v>
      </c>
      <c r="F32" s="273">
        <v>130.59197232</v>
      </c>
      <c r="G32" s="273">
        <v>241.9235793</v>
      </c>
      <c r="H32" s="273">
        <v>394.22643615999999</v>
      </c>
      <c r="I32" s="273">
        <v>456.4088673</v>
      </c>
      <c r="J32" s="273">
        <v>410.57270103000002</v>
      </c>
      <c r="K32" s="273">
        <v>295.68785131999999</v>
      </c>
      <c r="L32" s="273">
        <v>135.14402772</v>
      </c>
      <c r="M32" s="273">
        <v>103.0336514</v>
      </c>
      <c r="N32" s="273">
        <v>100.07029300000001</v>
      </c>
      <c r="O32" s="273">
        <v>24.853209645</v>
      </c>
      <c r="P32" s="273">
        <v>23.507667662999999</v>
      </c>
      <c r="Q32" s="273">
        <v>89.094292035999999</v>
      </c>
      <c r="R32" s="273">
        <v>87.143086300999997</v>
      </c>
      <c r="S32" s="273">
        <v>185.46004654000001</v>
      </c>
      <c r="T32" s="273">
        <v>379.00881994000002</v>
      </c>
      <c r="U32" s="273">
        <v>509.27693476000002</v>
      </c>
      <c r="V32" s="273">
        <v>483.89555753000002</v>
      </c>
      <c r="W32" s="273">
        <v>352.06947611999999</v>
      </c>
      <c r="X32" s="273">
        <v>156.52208174</v>
      </c>
      <c r="Y32" s="273">
        <v>56.078919466000002</v>
      </c>
      <c r="Z32" s="273">
        <v>65.369463565999993</v>
      </c>
      <c r="AA32" s="273">
        <v>50.241765428999997</v>
      </c>
      <c r="AB32" s="273">
        <v>54.550198404</v>
      </c>
      <c r="AC32" s="273">
        <v>56.016272887</v>
      </c>
      <c r="AD32" s="273">
        <v>123.92822094</v>
      </c>
      <c r="AE32" s="273">
        <v>212.52058951000001</v>
      </c>
      <c r="AF32" s="273">
        <v>337.03981163999998</v>
      </c>
      <c r="AG32" s="273">
        <v>468.55924642999997</v>
      </c>
      <c r="AH32" s="273">
        <v>406.186442</v>
      </c>
      <c r="AI32" s="273">
        <v>281.81230346000001</v>
      </c>
      <c r="AJ32" s="273">
        <v>158.75795726999999</v>
      </c>
      <c r="AK32" s="273">
        <v>66.433672951000005</v>
      </c>
      <c r="AL32" s="273">
        <v>38.217569468999997</v>
      </c>
      <c r="AM32" s="273">
        <v>20.583961097</v>
      </c>
      <c r="AN32" s="273">
        <v>80.935917130999997</v>
      </c>
      <c r="AO32" s="273">
        <v>34.472903715000001</v>
      </c>
      <c r="AP32" s="273">
        <v>79.299355621000004</v>
      </c>
      <c r="AQ32" s="273">
        <v>264.64069477999999</v>
      </c>
      <c r="AR32" s="273">
        <v>384.63343501999998</v>
      </c>
      <c r="AS32" s="273">
        <v>440.7859674</v>
      </c>
      <c r="AT32" s="273">
        <v>436.91973565000001</v>
      </c>
      <c r="AU32" s="273">
        <v>390.19655716</v>
      </c>
      <c r="AV32" s="273">
        <v>175.26237442999999</v>
      </c>
      <c r="AW32" s="273">
        <v>65.930180554000003</v>
      </c>
      <c r="AX32" s="273">
        <v>39.106430234999998</v>
      </c>
      <c r="AY32" s="273">
        <v>29.854527986000001</v>
      </c>
      <c r="AZ32" s="273">
        <v>67.286808804000003</v>
      </c>
      <c r="BA32" s="273">
        <v>56.594536130999998</v>
      </c>
      <c r="BB32" s="273">
        <v>102.04981719</v>
      </c>
      <c r="BC32" s="273">
        <v>293.61007488000001</v>
      </c>
      <c r="BD32" s="273">
        <v>361.03764230000002</v>
      </c>
      <c r="BE32" s="273">
        <v>480.63182767000001</v>
      </c>
      <c r="BF32" s="273">
        <v>442.67092265999997</v>
      </c>
      <c r="BG32" s="273">
        <v>376.53124886000001</v>
      </c>
      <c r="BH32" s="273">
        <v>208.90982238999999</v>
      </c>
      <c r="BI32" s="334">
        <v>59.622041963999997</v>
      </c>
      <c r="BJ32" s="334">
        <v>35.077856201000003</v>
      </c>
      <c r="BK32" s="334">
        <v>32.184212692000003</v>
      </c>
      <c r="BL32" s="334">
        <v>35.022178507</v>
      </c>
      <c r="BM32" s="334">
        <v>55.953073207000003</v>
      </c>
      <c r="BN32" s="334">
        <v>83.043357740999994</v>
      </c>
      <c r="BO32" s="334">
        <v>212.00102548000001</v>
      </c>
      <c r="BP32" s="334">
        <v>362.61180904999998</v>
      </c>
      <c r="BQ32" s="334">
        <v>456.64226989000002</v>
      </c>
      <c r="BR32" s="334">
        <v>431.66728963999998</v>
      </c>
      <c r="BS32" s="334">
        <v>283.38594463999999</v>
      </c>
      <c r="BT32" s="334">
        <v>138.26753224000001</v>
      </c>
      <c r="BU32" s="334">
        <v>58.831156649999997</v>
      </c>
      <c r="BV32" s="334">
        <v>33.547603721999998</v>
      </c>
    </row>
    <row r="33" spans="1:74" ht="11.1" customHeight="1" x14ac:dyDescent="0.2">
      <c r="A33" s="9" t="s">
        <v>43</v>
      </c>
      <c r="B33" s="211" t="s">
        <v>451</v>
      </c>
      <c r="C33" s="273">
        <v>2.5570516358000002</v>
      </c>
      <c r="D33" s="273">
        <v>0</v>
      </c>
      <c r="E33" s="273">
        <v>20.600273095999999</v>
      </c>
      <c r="F33" s="273">
        <v>52.14483062</v>
      </c>
      <c r="G33" s="273">
        <v>174.79721329</v>
      </c>
      <c r="H33" s="273">
        <v>352.52428119000001</v>
      </c>
      <c r="I33" s="273">
        <v>442.39970366</v>
      </c>
      <c r="J33" s="273">
        <v>339.33326412999998</v>
      </c>
      <c r="K33" s="273">
        <v>235.08474307</v>
      </c>
      <c r="L33" s="273">
        <v>58.758747452000001</v>
      </c>
      <c r="M33" s="273">
        <v>16.053455432</v>
      </c>
      <c r="N33" s="273">
        <v>23.681573358000001</v>
      </c>
      <c r="O33" s="273">
        <v>2.1344087116999999</v>
      </c>
      <c r="P33" s="273">
        <v>3.4377689637</v>
      </c>
      <c r="Q33" s="273">
        <v>36.060391486999997</v>
      </c>
      <c r="R33" s="273">
        <v>37.187026881999998</v>
      </c>
      <c r="S33" s="273">
        <v>124.30985827000001</v>
      </c>
      <c r="T33" s="273">
        <v>371.02973562</v>
      </c>
      <c r="U33" s="273">
        <v>472.86335828</v>
      </c>
      <c r="V33" s="273">
        <v>460.01196464999998</v>
      </c>
      <c r="W33" s="273">
        <v>320.76132347999999</v>
      </c>
      <c r="X33" s="273">
        <v>113.39079606</v>
      </c>
      <c r="Y33" s="273">
        <v>11.888796423000001</v>
      </c>
      <c r="Z33" s="273">
        <v>3.8825800957999999</v>
      </c>
      <c r="AA33" s="273">
        <v>20.071371861999999</v>
      </c>
      <c r="AB33" s="273">
        <v>17.704865224999999</v>
      </c>
      <c r="AC33" s="273">
        <v>27.528652429000001</v>
      </c>
      <c r="AD33" s="273">
        <v>74.245486838999994</v>
      </c>
      <c r="AE33" s="273">
        <v>135.04423675999999</v>
      </c>
      <c r="AF33" s="273">
        <v>272.40457986000001</v>
      </c>
      <c r="AG33" s="273">
        <v>429.74937924</v>
      </c>
      <c r="AH33" s="273">
        <v>340.72889653999999</v>
      </c>
      <c r="AI33" s="273">
        <v>194.17804215000001</v>
      </c>
      <c r="AJ33" s="273">
        <v>65.913513359999996</v>
      </c>
      <c r="AK33" s="273">
        <v>6.2055090127000003</v>
      </c>
      <c r="AL33" s="273">
        <v>1.3942796887</v>
      </c>
      <c r="AM33" s="273">
        <v>0.66833869906999999</v>
      </c>
      <c r="AN33" s="273">
        <v>21.317915812999999</v>
      </c>
      <c r="AO33" s="273">
        <v>14.181737528999999</v>
      </c>
      <c r="AP33" s="273">
        <v>7.3184487457999996</v>
      </c>
      <c r="AQ33" s="273">
        <v>268.11305526000001</v>
      </c>
      <c r="AR33" s="273">
        <v>375.97729143999999</v>
      </c>
      <c r="AS33" s="273">
        <v>430.77111294999997</v>
      </c>
      <c r="AT33" s="273">
        <v>391.75104163999998</v>
      </c>
      <c r="AU33" s="273">
        <v>337.49770253999998</v>
      </c>
      <c r="AV33" s="273">
        <v>77.426809461999994</v>
      </c>
      <c r="AW33" s="273">
        <v>0.97860043108999994</v>
      </c>
      <c r="AX33" s="273">
        <v>2.3679513513999999</v>
      </c>
      <c r="AY33" s="273">
        <v>5.1894628410000001</v>
      </c>
      <c r="AZ33" s="273">
        <v>13.398266885</v>
      </c>
      <c r="BA33" s="273">
        <v>9.6970574241000005</v>
      </c>
      <c r="BB33" s="273">
        <v>31.180140015999999</v>
      </c>
      <c r="BC33" s="273">
        <v>218.20658993999999</v>
      </c>
      <c r="BD33" s="273">
        <v>297.18427831999998</v>
      </c>
      <c r="BE33" s="273">
        <v>426.41255653000002</v>
      </c>
      <c r="BF33" s="273">
        <v>407.01626286999999</v>
      </c>
      <c r="BG33" s="273">
        <v>379.27878758000003</v>
      </c>
      <c r="BH33" s="273">
        <v>105.89568829</v>
      </c>
      <c r="BI33" s="334">
        <v>6.9219271209000004</v>
      </c>
      <c r="BJ33" s="334">
        <v>2.6164089580000001</v>
      </c>
      <c r="BK33" s="334">
        <v>5.3577110855000001</v>
      </c>
      <c r="BL33" s="334">
        <v>3.6920410595000002</v>
      </c>
      <c r="BM33" s="334">
        <v>18.731940011999999</v>
      </c>
      <c r="BN33" s="334">
        <v>38.104098989000001</v>
      </c>
      <c r="BO33" s="334">
        <v>167.41238437999999</v>
      </c>
      <c r="BP33" s="334">
        <v>324.83532439999999</v>
      </c>
      <c r="BQ33" s="334">
        <v>426.92440434000002</v>
      </c>
      <c r="BR33" s="334">
        <v>405.49667369999997</v>
      </c>
      <c r="BS33" s="334">
        <v>222.97269800999999</v>
      </c>
      <c r="BT33" s="334">
        <v>56.684196243000002</v>
      </c>
      <c r="BU33" s="334">
        <v>6.5002338700999998</v>
      </c>
      <c r="BV33" s="334">
        <v>2.2012442020999998</v>
      </c>
    </row>
    <row r="34" spans="1:74" ht="11.1" customHeight="1" x14ac:dyDescent="0.2">
      <c r="A34" s="9" t="s">
        <v>44</v>
      </c>
      <c r="B34" s="211" t="s">
        <v>452</v>
      </c>
      <c r="C34" s="273">
        <v>5.3142606674000001</v>
      </c>
      <c r="D34" s="273">
        <v>5.6424688110999996</v>
      </c>
      <c r="E34" s="273">
        <v>39.112841519</v>
      </c>
      <c r="F34" s="273">
        <v>141.27574630000001</v>
      </c>
      <c r="G34" s="273">
        <v>260.39798602000002</v>
      </c>
      <c r="H34" s="273">
        <v>452.88190658000002</v>
      </c>
      <c r="I34" s="273">
        <v>585.82495869000002</v>
      </c>
      <c r="J34" s="273">
        <v>561.89570146000005</v>
      </c>
      <c r="K34" s="273">
        <v>423.87159345999999</v>
      </c>
      <c r="L34" s="273">
        <v>188.0230827</v>
      </c>
      <c r="M34" s="273">
        <v>51.612979463000002</v>
      </c>
      <c r="N34" s="273">
        <v>25.300362225000001</v>
      </c>
      <c r="O34" s="273">
        <v>9.3138819875000003</v>
      </c>
      <c r="P34" s="273">
        <v>25.487654248999998</v>
      </c>
      <c r="Q34" s="273">
        <v>86.033849219999993</v>
      </c>
      <c r="R34" s="273">
        <v>122.66486455</v>
      </c>
      <c r="S34" s="273">
        <v>238.02227607</v>
      </c>
      <c r="T34" s="273">
        <v>475.27245898000001</v>
      </c>
      <c r="U34" s="273">
        <v>620.17778725999995</v>
      </c>
      <c r="V34" s="273">
        <v>547.05454020000002</v>
      </c>
      <c r="W34" s="273">
        <v>429.31285001999998</v>
      </c>
      <c r="X34" s="273">
        <v>232.54339400000001</v>
      </c>
      <c r="Y34" s="273">
        <v>79.814650157000003</v>
      </c>
      <c r="Z34" s="273">
        <v>16.747566708000001</v>
      </c>
      <c r="AA34" s="273">
        <v>35.647986363999998</v>
      </c>
      <c r="AB34" s="273">
        <v>66.886442353000007</v>
      </c>
      <c r="AC34" s="273">
        <v>111.43371793</v>
      </c>
      <c r="AD34" s="273">
        <v>141.30047300000001</v>
      </c>
      <c r="AE34" s="273">
        <v>239.76009336999999</v>
      </c>
      <c r="AF34" s="273">
        <v>445.32209838</v>
      </c>
      <c r="AG34" s="273">
        <v>582.14923980000003</v>
      </c>
      <c r="AH34" s="273">
        <v>508.04237918000001</v>
      </c>
      <c r="AI34" s="273">
        <v>368.35590803999997</v>
      </c>
      <c r="AJ34" s="273">
        <v>145.49974786999999</v>
      </c>
      <c r="AK34" s="273">
        <v>67.424253461999996</v>
      </c>
      <c r="AL34" s="273">
        <v>6.1373030317000001</v>
      </c>
      <c r="AM34" s="273">
        <v>4.4834814155</v>
      </c>
      <c r="AN34" s="273">
        <v>33.383815667</v>
      </c>
      <c r="AO34" s="273">
        <v>87.474416981000005</v>
      </c>
      <c r="AP34" s="273">
        <v>57.830772517</v>
      </c>
      <c r="AQ34" s="273">
        <v>396.86726743000003</v>
      </c>
      <c r="AR34" s="273">
        <v>549.88455196999996</v>
      </c>
      <c r="AS34" s="273">
        <v>608.92621537000002</v>
      </c>
      <c r="AT34" s="273">
        <v>565.94001542000001</v>
      </c>
      <c r="AU34" s="273">
        <v>391.66542186999999</v>
      </c>
      <c r="AV34" s="273">
        <v>143.87073631000001</v>
      </c>
      <c r="AW34" s="273">
        <v>12.650015283</v>
      </c>
      <c r="AX34" s="273">
        <v>8.9699112944999992</v>
      </c>
      <c r="AY34" s="273">
        <v>11.913615457000001</v>
      </c>
      <c r="AZ34" s="273">
        <v>24.448906575999999</v>
      </c>
      <c r="BA34" s="273">
        <v>36.111877878999998</v>
      </c>
      <c r="BB34" s="273">
        <v>90.801975284999997</v>
      </c>
      <c r="BC34" s="273">
        <v>291.26612775000001</v>
      </c>
      <c r="BD34" s="273">
        <v>437.92890138000001</v>
      </c>
      <c r="BE34" s="273">
        <v>547.80856807999999</v>
      </c>
      <c r="BF34" s="273">
        <v>623.76152783999999</v>
      </c>
      <c r="BG34" s="273">
        <v>521.64069782000001</v>
      </c>
      <c r="BH34" s="273">
        <v>189.73792759</v>
      </c>
      <c r="BI34" s="334">
        <v>44.266927799999998</v>
      </c>
      <c r="BJ34" s="334">
        <v>10.518193814</v>
      </c>
      <c r="BK34" s="334">
        <v>15.306698074</v>
      </c>
      <c r="BL34" s="334">
        <v>18.683455515999999</v>
      </c>
      <c r="BM34" s="334">
        <v>56.405052363999999</v>
      </c>
      <c r="BN34" s="334">
        <v>120.36352459</v>
      </c>
      <c r="BO34" s="334">
        <v>299.86994428999998</v>
      </c>
      <c r="BP34" s="334">
        <v>468.77288306000003</v>
      </c>
      <c r="BQ34" s="334">
        <v>568.63330397000004</v>
      </c>
      <c r="BR34" s="334">
        <v>568.01073236000002</v>
      </c>
      <c r="BS34" s="334">
        <v>369.45238008000001</v>
      </c>
      <c r="BT34" s="334">
        <v>148.70062202</v>
      </c>
      <c r="BU34" s="334">
        <v>40.411202801000002</v>
      </c>
      <c r="BV34" s="334">
        <v>9.5822447309999994</v>
      </c>
    </row>
    <row r="35" spans="1:74" ht="11.1" customHeight="1" x14ac:dyDescent="0.2">
      <c r="A35" s="9" t="s">
        <v>47</v>
      </c>
      <c r="B35" s="211" t="s">
        <v>453</v>
      </c>
      <c r="C35" s="273">
        <v>1.6509978559</v>
      </c>
      <c r="D35" s="273">
        <v>11.013729268000001</v>
      </c>
      <c r="E35" s="273">
        <v>31.914326392</v>
      </c>
      <c r="F35" s="273">
        <v>40.314509809999997</v>
      </c>
      <c r="G35" s="273">
        <v>75.225537224999997</v>
      </c>
      <c r="H35" s="273">
        <v>313.32386674000003</v>
      </c>
      <c r="I35" s="273">
        <v>325.33982465999998</v>
      </c>
      <c r="J35" s="273">
        <v>361.78350638000001</v>
      </c>
      <c r="K35" s="273">
        <v>231.28957882</v>
      </c>
      <c r="L35" s="273">
        <v>83.975510080000006</v>
      </c>
      <c r="M35" s="273">
        <v>2.9103859609999998</v>
      </c>
      <c r="N35" s="273">
        <v>0</v>
      </c>
      <c r="O35" s="273">
        <v>0</v>
      </c>
      <c r="P35" s="273">
        <v>10.091136451000001</v>
      </c>
      <c r="Q35" s="273">
        <v>24.157063046000001</v>
      </c>
      <c r="R35" s="273">
        <v>41.958478780999997</v>
      </c>
      <c r="S35" s="273">
        <v>90.283896554999998</v>
      </c>
      <c r="T35" s="273">
        <v>331.20310516000001</v>
      </c>
      <c r="U35" s="273">
        <v>407.81149092999999</v>
      </c>
      <c r="V35" s="273">
        <v>305.37365634999998</v>
      </c>
      <c r="W35" s="273">
        <v>173.48223082999999</v>
      </c>
      <c r="X35" s="273">
        <v>99.185184238999994</v>
      </c>
      <c r="Y35" s="273">
        <v>13.754306958000001</v>
      </c>
      <c r="Z35" s="273">
        <v>0</v>
      </c>
      <c r="AA35" s="273">
        <v>0</v>
      </c>
      <c r="AB35" s="273">
        <v>5.2763458219999997</v>
      </c>
      <c r="AC35" s="273">
        <v>31.543410338000001</v>
      </c>
      <c r="AD35" s="273">
        <v>50.700197500999998</v>
      </c>
      <c r="AE35" s="273">
        <v>109.19897136</v>
      </c>
      <c r="AF35" s="273">
        <v>307.69606218000001</v>
      </c>
      <c r="AG35" s="273">
        <v>414.47921835</v>
      </c>
      <c r="AH35" s="273">
        <v>329.30621067999999</v>
      </c>
      <c r="AI35" s="273">
        <v>177.71211500000001</v>
      </c>
      <c r="AJ35" s="273">
        <v>91.841825756000006</v>
      </c>
      <c r="AK35" s="273">
        <v>29.110962041000001</v>
      </c>
      <c r="AL35" s="273">
        <v>1.1673343487000001</v>
      </c>
      <c r="AM35" s="273">
        <v>4.2428124048000004</v>
      </c>
      <c r="AN35" s="273">
        <v>2.6274494253</v>
      </c>
      <c r="AO35" s="273">
        <v>14.167919309</v>
      </c>
      <c r="AP35" s="273">
        <v>71.056769728999996</v>
      </c>
      <c r="AQ35" s="273">
        <v>137.80672455000001</v>
      </c>
      <c r="AR35" s="273">
        <v>298.82992579</v>
      </c>
      <c r="AS35" s="273">
        <v>415.29710447999997</v>
      </c>
      <c r="AT35" s="273">
        <v>344.36498655999998</v>
      </c>
      <c r="AU35" s="273">
        <v>237.80974280000001</v>
      </c>
      <c r="AV35" s="273">
        <v>44.769256229</v>
      </c>
      <c r="AW35" s="273">
        <v>5.4665157330999996</v>
      </c>
      <c r="AX35" s="273">
        <v>0</v>
      </c>
      <c r="AY35" s="273">
        <v>4.3082996397999999E-2</v>
      </c>
      <c r="AZ35" s="273">
        <v>0</v>
      </c>
      <c r="BA35" s="273">
        <v>10.187738017999999</v>
      </c>
      <c r="BB35" s="273">
        <v>51.711540769000003</v>
      </c>
      <c r="BC35" s="273">
        <v>57.010912795000003</v>
      </c>
      <c r="BD35" s="273">
        <v>231.76547217000001</v>
      </c>
      <c r="BE35" s="273">
        <v>393.15864441000002</v>
      </c>
      <c r="BF35" s="273">
        <v>385.24813259000001</v>
      </c>
      <c r="BG35" s="273">
        <v>209.93603063</v>
      </c>
      <c r="BH35" s="273">
        <v>49.053252354000001</v>
      </c>
      <c r="BI35" s="334">
        <v>8.4096270524999994</v>
      </c>
      <c r="BJ35" s="334">
        <v>0.29310545574000002</v>
      </c>
      <c r="BK35" s="334">
        <v>1.3398284964</v>
      </c>
      <c r="BL35" s="334">
        <v>3.4741952660000002</v>
      </c>
      <c r="BM35" s="334">
        <v>13.597055629</v>
      </c>
      <c r="BN35" s="334">
        <v>42.259925686000003</v>
      </c>
      <c r="BO35" s="334">
        <v>125.85666881</v>
      </c>
      <c r="BP35" s="334">
        <v>265.10321295</v>
      </c>
      <c r="BQ35" s="334">
        <v>389.18961243000001</v>
      </c>
      <c r="BR35" s="334">
        <v>343.31911471000001</v>
      </c>
      <c r="BS35" s="334">
        <v>204.10853409000001</v>
      </c>
      <c r="BT35" s="334">
        <v>69.158732350999998</v>
      </c>
      <c r="BU35" s="334">
        <v>8.8455523079000002</v>
      </c>
      <c r="BV35" s="334">
        <v>0.58745442792000002</v>
      </c>
    </row>
    <row r="36" spans="1:74" ht="11.1" customHeight="1" x14ac:dyDescent="0.2">
      <c r="A36" s="9" t="s">
        <v>48</v>
      </c>
      <c r="B36" s="211" t="s">
        <v>454</v>
      </c>
      <c r="C36" s="273">
        <v>10.209076734</v>
      </c>
      <c r="D36" s="273">
        <v>12.758638157</v>
      </c>
      <c r="E36" s="273">
        <v>26.747839280000001</v>
      </c>
      <c r="F36" s="273">
        <v>22.607746077000002</v>
      </c>
      <c r="G36" s="273">
        <v>27.614587457999999</v>
      </c>
      <c r="H36" s="273">
        <v>175.51765735000001</v>
      </c>
      <c r="I36" s="273">
        <v>218.30400125</v>
      </c>
      <c r="J36" s="273">
        <v>260.71811374999999</v>
      </c>
      <c r="K36" s="273">
        <v>193.06385127999999</v>
      </c>
      <c r="L36" s="273">
        <v>97.020145314000004</v>
      </c>
      <c r="M36" s="273">
        <v>12.182879266</v>
      </c>
      <c r="N36" s="273">
        <v>10.414849922</v>
      </c>
      <c r="O36" s="273">
        <v>7.7807610174999997</v>
      </c>
      <c r="P36" s="273">
        <v>15.023209004</v>
      </c>
      <c r="Q36" s="273">
        <v>12.640927573000001</v>
      </c>
      <c r="R36" s="273">
        <v>26.807358308000001</v>
      </c>
      <c r="S36" s="273">
        <v>36.786953103000002</v>
      </c>
      <c r="T36" s="273">
        <v>165.64289742</v>
      </c>
      <c r="U36" s="273">
        <v>235.57085941</v>
      </c>
      <c r="V36" s="273">
        <v>233.82990895</v>
      </c>
      <c r="W36" s="273">
        <v>122.16257524</v>
      </c>
      <c r="X36" s="273">
        <v>47.050893926000001</v>
      </c>
      <c r="Y36" s="273">
        <v>17.119098436000002</v>
      </c>
      <c r="Z36" s="273">
        <v>7.9928919288999998</v>
      </c>
      <c r="AA36" s="273">
        <v>6.9914739310999998</v>
      </c>
      <c r="AB36" s="273">
        <v>6.5827825139999998</v>
      </c>
      <c r="AC36" s="273">
        <v>16.706528728999999</v>
      </c>
      <c r="AD36" s="273">
        <v>24.864292768999999</v>
      </c>
      <c r="AE36" s="273">
        <v>45.641419405000001</v>
      </c>
      <c r="AF36" s="273">
        <v>149.72120802000001</v>
      </c>
      <c r="AG36" s="273">
        <v>283.36511790999998</v>
      </c>
      <c r="AH36" s="273">
        <v>281.36205587000001</v>
      </c>
      <c r="AI36" s="273">
        <v>139.14950594999999</v>
      </c>
      <c r="AJ36" s="273">
        <v>68.438541686999997</v>
      </c>
      <c r="AK36" s="273">
        <v>20.594637981000002</v>
      </c>
      <c r="AL36" s="273">
        <v>9.6906323633000007</v>
      </c>
      <c r="AM36" s="273">
        <v>14.987511660999999</v>
      </c>
      <c r="AN36" s="273">
        <v>7.5379573152999999</v>
      </c>
      <c r="AO36" s="273">
        <v>8.8320944377000004</v>
      </c>
      <c r="AP36" s="273">
        <v>24.514438945999999</v>
      </c>
      <c r="AQ36" s="273">
        <v>39.184144607</v>
      </c>
      <c r="AR36" s="273">
        <v>118.06032634</v>
      </c>
      <c r="AS36" s="273">
        <v>320.25144863999998</v>
      </c>
      <c r="AT36" s="273">
        <v>255.68258459</v>
      </c>
      <c r="AU36" s="273">
        <v>143.89429820999999</v>
      </c>
      <c r="AV36" s="273">
        <v>47.272090452999997</v>
      </c>
      <c r="AW36" s="273">
        <v>16.586067722999999</v>
      </c>
      <c r="AX36" s="273">
        <v>9.2883830894999999</v>
      </c>
      <c r="AY36" s="273">
        <v>8.2515210823</v>
      </c>
      <c r="AZ36" s="273">
        <v>5.4714424706999996</v>
      </c>
      <c r="BA36" s="273">
        <v>7.4761080181999997</v>
      </c>
      <c r="BB36" s="273">
        <v>25.741833575000001</v>
      </c>
      <c r="BC36" s="273">
        <v>23.531474848999999</v>
      </c>
      <c r="BD36" s="273">
        <v>115.70634762</v>
      </c>
      <c r="BE36" s="273">
        <v>209.31053797000001</v>
      </c>
      <c r="BF36" s="273">
        <v>247.45691751000001</v>
      </c>
      <c r="BG36" s="273">
        <v>131.00316536</v>
      </c>
      <c r="BH36" s="273">
        <v>39.343440412</v>
      </c>
      <c r="BI36" s="334">
        <v>11.658506429999999</v>
      </c>
      <c r="BJ36" s="334">
        <v>7.9125127960999997</v>
      </c>
      <c r="BK36" s="334">
        <v>8.3468662870999992</v>
      </c>
      <c r="BL36" s="334">
        <v>7.7577141344999996</v>
      </c>
      <c r="BM36" s="334">
        <v>11.365545814000001</v>
      </c>
      <c r="BN36" s="334">
        <v>18.321392120999999</v>
      </c>
      <c r="BO36" s="334">
        <v>46.118669638</v>
      </c>
      <c r="BP36" s="334">
        <v>106.55538143</v>
      </c>
      <c r="BQ36" s="334">
        <v>231.94386813</v>
      </c>
      <c r="BR36" s="334">
        <v>222.86253934999999</v>
      </c>
      <c r="BS36" s="334">
        <v>136.97875149000001</v>
      </c>
      <c r="BT36" s="334">
        <v>38.53145731</v>
      </c>
      <c r="BU36" s="334">
        <v>11.616111117000001</v>
      </c>
      <c r="BV36" s="334">
        <v>7.8764382226</v>
      </c>
    </row>
    <row r="37" spans="1:74" ht="11.1" customHeight="1" x14ac:dyDescent="0.2">
      <c r="A37" s="9" t="s">
        <v>587</v>
      </c>
      <c r="B37" s="211" t="s">
        <v>482</v>
      </c>
      <c r="C37" s="273">
        <v>9.1912730662000008</v>
      </c>
      <c r="D37" s="273">
        <v>7.2802539553000001</v>
      </c>
      <c r="E37" s="273">
        <v>29.397591796</v>
      </c>
      <c r="F37" s="273">
        <v>53.305920749000002</v>
      </c>
      <c r="G37" s="273">
        <v>125.90936273</v>
      </c>
      <c r="H37" s="273">
        <v>255.13202312999999</v>
      </c>
      <c r="I37" s="273">
        <v>336.22825062999999</v>
      </c>
      <c r="J37" s="273">
        <v>315.3513021</v>
      </c>
      <c r="K37" s="273">
        <v>223.28409827999999</v>
      </c>
      <c r="L37" s="273">
        <v>77.058224190000004</v>
      </c>
      <c r="M37" s="273">
        <v>29.77942135</v>
      </c>
      <c r="N37" s="273">
        <v>26.274015476999999</v>
      </c>
      <c r="O37" s="273">
        <v>7.4425918160000002</v>
      </c>
      <c r="P37" s="273">
        <v>11.163289211</v>
      </c>
      <c r="Q37" s="273">
        <v>35.224028476000001</v>
      </c>
      <c r="R37" s="273">
        <v>42.506396702000004</v>
      </c>
      <c r="S37" s="273">
        <v>97.612194105</v>
      </c>
      <c r="T37" s="273">
        <v>270.86649248999998</v>
      </c>
      <c r="U37" s="273">
        <v>383.86723615</v>
      </c>
      <c r="V37" s="273">
        <v>361.96219382999999</v>
      </c>
      <c r="W37" s="273">
        <v>219.28881755</v>
      </c>
      <c r="X37" s="273">
        <v>86.493173079000002</v>
      </c>
      <c r="Y37" s="273">
        <v>25.54959723</v>
      </c>
      <c r="Z37" s="273">
        <v>16.557854432999999</v>
      </c>
      <c r="AA37" s="273">
        <v>16.663148091</v>
      </c>
      <c r="AB37" s="273">
        <v>21.737311948999999</v>
      </c>
      <c r="AC37" s="273">
        <v>31.944089223999999</v>
      </c>
      <c r="AD37" s="273">
        <v>55.953113090999999</v>
      </c>
      <c r="AE37" s="273">
        <v>105.75397253</v>
      </c>
      <c r="AF37" s="273">
        <v>241.40321084000001</v>
      </c>
      <c r="AG37" s="273">
        <v>363.10332433999997</v>
      </c>
      <c r="AH37" s="273">
        <v>292.22535173</v>
      </c>
      <c r="AI37" s="273">
        <v>184.36093647999999</v>
      </c>
      <c r="AJ37" s="273">
        <v>77.792516427999999</v>
      </c>
      <c r="AK37" s="273">
        <v>27.433118869000001</v>
      </c>
      <c r="AL37" s="273">
        <v>10.124252989</v>
      </c>
      <c r="AM37" s="273">
        <v>7.4609012161999999</v>
      </c>
      <c r="AN37" s="273">
        <v>22.927098225000002</v>
      </c>
      <c r="AO37" s="273">
        <v>21.103455689</v>
      </c>
      <c r="AP37" s="273">
        <v>32.712838615999999</v>
      </c>
      <c r="AQ37" s="273">
        <v>174.42602052000001</v>
      </c>
      <c r="AR37" s="273">
        <v>270.22656964999999</v>
      </c>
      <c r="AS37" s="273">
        <v>376.45020073000001</v>
      </c>
      <c r="AT37" s="273">
        <v>351.07306062999999</v>
      </c>
      <c r="AU37" s="273">
        <v>231.41198102999999</v>
      </c>
      <c r="AV37" s="273">
        <v>69.810731449000002</v>
      </c>
      <c r="AW37" s="273">
        <v>17.929601117000001</v>
      </c>
      <c r="AX37" s="273">
        <v>10.588987894000001</v>
      </c>
      <c r="AY37" s="273">
        <v>9.1019204445999993</v>
      </c>
      <c r="AZ37" s="273">
        <v>18.170024989000002</v>
      </c>
      <c r="BA37" s="273">
        <v>18.356301531</v>
      </c>
      <c r="BB37" s="273">
        <v>42.172946779999997</v>
      </c>
      <c r="BC37" s="273">
        <v>129.36441957</v>
      </c>
      <c r="BD37" s="273">
        <v>226.90112826000001</v>
      </c>
      <c r="BE37" s="273">
        <v>372.59233022000001</v>
      </c>
      <c r="BF37" s="273">
        <v>336.49973211000002</v>
      </c>
      <c r="BG37" s="273">
        <v>243.54290019000001</v>
      </c>
      <c r="BH37" s="273">
        <v>87.725526114000004</v>
      </c>
      <c r="BI37" s="334">
        <v>20.420811676</v>
      </c>
      <c r="BJ37" s="334">
        <v>9.8151272808000005</v>
      </c>
      <c r="BK37" s="334">
        <v>10.140600957</v>
      </c>
      <c r="BL37" s="334">
        <v>11.101007548</v>
      </c>
      <c r="BM37" s="334">
        <v>22.481356162000001</v>
      </c>
      <c r="BN37" s="334">
        <v>40.842866669999999</v>
      </c>
      <c r="BO37" s="334">
        <v>123.0248094</v>
      </c>
      <c r="BP37" s="334">
        <v>242.8068226</v>
      </c>
      <c r="BQ37" s="334">
        <v>352.72523989000001</v>
      </c>
      <c r="BR37" s="334">
        <v>327.00725473</v>
      </c>
      <c r="BS37" s="334">
        <v>178.77248900000001</v>
      </c>
      <c r="BT37" s="334">
        <v>63.458948487000001</v>
      </c>
      <c r="BU37" s="334">
        <v>19.847175953000001</v>
      </c>
      <c r="BV37" s="334">
        <v>9.4101498018999994</v>
      </c>
    </row>
    <row r="38" spans="1:74" ht="11.1" customHeight="1" x14ac:dyDescent="0.2">
      <c r="A38" s="9"/>
      <c r="B38" s="193" t="s">
        <v>165</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247"/>
      <c r="BH38" s="247"/>
      <c r="BI38" s="335"/>
      <c r="BJ38" s="335"/>
      <c r="BK38" s="335"/>
      <c r="BL38" s="335"/>
      <c r="BM38" s="335"/>
      <c r="BN38" s="335"/>
      <c r="BO38" s="335"/>
      <c r="BP38" s="335"/>
      <c r="BQ38" s="335"/>
      <c r="BR38" s="335"/>
      <c r="BS38" s="335"/>
      <c r="BT38" s="335"/>
      <c r="BU38" s="335"/>
      <c r="BV38" s="335"/>
    </row>
    <row r="39" spans="1:74" ht="11.1" customHeight="1" x14ac:dyDescent="0.2">
      <c r="A39" s="9" t="s">
        <v>152</v>
      </c>
      <c r="B39" s="211" t="s">
        <v>447</v>
      </c>
      <c r="C39" s="255">
        <v>0</v>
      </c>
      <c r="D39" s="255">
        <v>0</v>
      </c>
      <c r="E39" s="255">
        <v>0</v>
      </c>
      <c r="F39" s="255">
        <v>0</v>
      </c>
      <c r="G39" s="255">
        <v>8.9527901929000002</v>
      </c>
      <c r="H39" s="255">
        <v>76.127114425000002</v>
      </c>
      <c r="I39" s="255">
        <v>224.66843403999999</v>
      </c>
      <c r="J39" s="255">
        <v>159.00157333999999</v>
      </c>
      <c r="K39" s="255">
        <v>35.350477642000001</v>
      </c>
      <c r="L39" s="255">
        <v>0.76353912150000003</v>
      </c>
      <c r="M39" s="255">
        <v>0</v>
      </c>
      <c r="N39" s="255">
        <v>0</v>
      </c>
      <c r="O39" s="255">
        <v>0</v>
      </c>
      <c r="P39" s="255">
        <v>0</v>
      </c>
      <c r="Q39" s="255">
        <v>0</v>
      </c>
      <c r="R39" s="255">
        <v>0</v>
      </c>
      <c r="S39" s="255">
        <v>12.041347547999999</v>
      </c>
      <c r="T39" s="255">
        <v>68.943966150999998</v>
      </c>
      <c r="U39" s="255">
        <v>223.73556288</v>
      </c>
      <c r="V39" s="255">
        <v>157.21245352</v>
      </c>
      <c r="W39" s="255">
        <v>37.847466173999997</v>
      </c>
      <c r="X39" s="255">
        <v>0.76353912150000003</v>
      </c>
      <c r="Y39" s="255">
        <v>0</v>
      </c>
      <c r="Z39" s="255">
        <v>0</v>
      </c>
      <c r="AA39" s="255">
        <v>0</v>
      </c>
      <c r="AB39" s="255">
        <v>0</v>
      </c>
      <c r="AC39" s="255">
        <v>0</v>
      </c>
      <c r="AD39" s="255">
        <v>0</v>
      </c>
      <c r="AE39" s="255">
        <v>12.298946796999999</v>
      </c>
      <c r="AF39" s="255">
        <v>68.623080318000007</v>
      </c>
      <c r="AG39" s="255">
        <v>222.15983800000001</v>
      </c>
      <c r="AH39" s="255">
        <v>168.29284038</v>
      </c>
      <c r="AI39" s="255">
        <v>42.562255999000001</v>
      </c>
      <c r="AJ39" s="255">
        <v>0.76353912150000003</v>
      </c>
      <c r="AK39" s="255">
        <v>0</v>
      </c>
      <c r="AL39" s="255">
        <v>0</v>
      </c>
      <c r="AM39" s="255">
        <v>0</v>
      </c>
      <c r="AN39" s="255">
        <v>0</v>
      </c>
      <c r="AO39" s="255">
        <v>0</v>
      </c>
      <c r="AP39" s="255">
        <v>0</v>
      </c>
      <c r="AQ39" s="255">
        <v>11.512881243000001</v>
      </c>
      <c r="AR39" s="255">
        <v>69.345564908</v>
      </c>
      <c r="AS39" s="255">
        <v>222.41279129</v>
      </c>
      <c r="AT39" s="255">
        <v>165.70395876000001</v>
      </c>
      <c r="AU39" s="255">
        <v>45.127823378000002</v>
      </c>
      <c r="AV39" s="255">
        <v>1.1635975967000001</v>
      </c>
      <c r="AW39" s="255">
        <v>0</v>
      </c>
      <c r="AX39" s="255">
        <v>0</v>
      </c>
      <c r="AY39" s="255">
        <v>0</v>
      </c>
      <c r="AZ39" s="255">
        <v>0</v>
      </c>
      <c r="BA39" s="255">
        <v>0</v>
      </c>
      <c r="BB39" s="255">
        <v>0</v>
      </c>
      <c r="BC39" s="255">
        <v>14.008684982</v>
      </c>
      <c r="BD39" s="255">
        <v>65.110972223999994</v>
      </c>
      <c r="BE39" s="255">
        <v>224.63340337</v>
      </c>
      <c r="BF39" s="255">
        <v>182.08175093</v>
      </c>
      <c r="BG39" s="255">
        <v>48.659323876000002</v>
      </c>
      <c r="BH39" s="255">
        <v>1.1635975967000001</v>
      </c>
      <c r="BI39" s="337">
        <v>0</v>
      </c>
      <c r="BJ39" s="337">
        <v>0</v>
      </c>
      <c r="BK39" s="337">
        <v>0</v>
      </c>
      <c r="BL39" s="337">
        <v>0</v>
      </c>
      <c r="BM39" s="337">
        <v>0</v>
      </c>
      <c r="BN39" s="337">
        <v>0</v>
      </c>
      <c r="BO39" s="337">
        <v>13.815429999999999</v>
      </c>
      <c r="BP39" s="337">
        <v>68.703339999999997</v>
      </c>
      <c r="BQ39" s="337">
        <v>240.7962</v>
      </c>
      <c r="BR39" s="337">
        <v>179.0378</v>
      </c>
      <c r="BS39" s="337">
        <v>50.609990000000003</v>
      </c>
      <c r="BT39" s="337">
        <v>1.4984679999999999</v>
      </c>
      <c r="BU39" s="337">
        <v>0</v>
      </c>
      <c r="BV39" s="337">
        <v>0</v>
      </c>
    </row>
    <row r="40" spans="1:74" ht="11.1" customHeight="1" x14ac:dyDescent="0.2">
      <c r="A40" s="9" t="s">
        <v>153</v>
      </c>
      <c r="B40" s="211" t="s">
        <v>480</v>
      </c>
      <c r="C40" s="255">
        <v>0</v>
      </c>
      <c r="D40" s="255">
        <v>0</v>
      </c>
      <c r="E40" s="255">
        <v>0.19797317445000001</v>
      </c>
      <c r="F40" s="255">
        <v>4.3020099672000003E-2</v>
      </c>
      <c r="G40" s="255">
        <v>28.224401961000002</v>
      </c>
      <c r="H40" s="255">
        <v>139.38439188999999</v>
      </c>
      <c r="I40" s="255">
        <v>276.42469657999999</v>
      </c>
      <c r="J40" s="255">
        <v>211.29388381000001</v>
      </c>
      <c r="K40" s="255">
        <v>69.256730125999994</v>
      </c>
      <c r="L40" s="255">
        <v>5.4791096658000003</v>
      </c>
      <c r="M40" s="255">
        <v>0</v>
      </c>
      <c r="N40" s="255">
        <v>0</v>
      </c>
      <c r="O40" s="255">
        <v>0</v>
      </c>
      <c r="P40" s="255">
        <v>0</v>
      </c>
      <c r="Q40" s="255">
        <v>0.19797317445000001</v>
      </c>
      <c r="R40" s="255">
        <v>4.3020099672000003E-2</v>
      </c>
      <c r="S40" s="255">
        <v>35.165969951999998</v>
      </c>
      <c r="T40" s="255">
        <v>132.44570911</v>
      </c>
      <c r="U40" s="255">
        <v>272.70121308</v>
      </c>
      <c r="V40" s="255">
        <v>204.99403201000001</v>
      </c>
      <c r="W40" s="255">
        <v>70.718976460999997</v>
      </c>
      <c r="X40" s="255">
        <v>5.1695131564999999</v>
      </c>
      <c r="Y40" s="255">
        <v>0</v>
      </c>
      <c r="Z40" s="255">
        <v>8.5921807508000006E-2</v>
      </c>
      <c r="AA40" s="255">
        <v>0</v>
      </c>
      <c r="AB40" s="255">
        <v>0</v>
      </c>
      <c r="AC40" s="255">
        <v>0.19797317445000001</v>
      </c>
      <c r="AD40" s="255">
        <v>4.3020099672000003E-2</v>
      </c>
      <c r="AE40" s="255">
        <v>34.830803756999998</v>
      </c>
      <c r="AF40" s="255">
        <v>133.84390264000001</v>
      </c>
      <c r="AG40" s="255">
        <v>273.67920208999999</v>
      </c>
      <c r="AH40" s="255">
        <v>213.86697751</v>
      </c>
      <c r="AI40" s="255">
        <v>78.783387232999999</v>
      </c>
      <c r="AJ40" s="255">
        <v>5.6624466789000003</v>
      </c>
      <c r="AK40" s="255">
        <v>0</v>
      </c>
      <c r="AL40" s="255">
        <v>8.5921807508000006E-2</v>
      </c>
      <c r="AM40" s="255">
        <v>0</v>
      </c>
      <c r="AN40" s="255">
        <v>0</v>
      </c>
      <c r="AO40" s="255">
        <v>0.19797317445000001</v>
      </c>
      <c r="AP40" s="255">
        <v>0.26256370876000001</v>
      </c>
      <c r="AQ40" s="255">
        <v>32.909489139000002</v>
      </c>
      <c r="AR40" s="255">
        <v>132.68909076</v>
      </c>
      <c r="AS40" s="255">
        <v>278.64391668000002</v>
      </c>
      <c r="AT40" s="255">
        <v>208.57350609</v>
      </c>
      <c r="AU40" s="255">
        <v>79.226749376000001</v>
      </c>
      <c r="AV40" s="255">
        <v>5.1244708448000003</v>
      </c>
      <c r="AW40" s="255">
        <v>0</v>
      </c>
      <c r="AX40" s="255">
        <v>8.5921807508000006E-2</v>
      </c>
      <c r="AY40" s="255">
        <v>0</v>
      </c>
      <c r="AZ40" s="255">
        <v>0</v>
      </c>
      <c r="BA40" s="255">
        <v>0.19797317445000001</v>
      </c>
      <c r="BB40" s="255">
        <v>0.26256370876000001</v>
      </c>
      <c r="BC40" s="255">
        <v>38.776455216999999</v>
      </c>
      <c r="BD40" s="255">
        <v>126.23044097</v>
      </c>
      <c r="BE40" s="255">
        <v>280.61018504999998</v>
      </c>
      <c r="BF40" s="255">
        <v>223.90843672</v>
      </c>
      <c r="BG40" s="255">
        <v>84.294985912000001</v>
      </c>
      <c r="BH40" s="255">
        <v>5.4301856830000004</v>
      </c>
      <c r="BI40" s="337">
        <v>0</v>
      </c>
      <c r="BJ40" s="337">
        <v>8.5921800000000007E-2</v>
      </c>
      <c r="BK40" s="337">
        <v>0</v>
      </c>
      <c r="BL40" s="337">
        <v>0</v>
      </c>
      <c r="BM40" s="337">
        <v>0.19797319999999999</v>
      </c>
      <c r="BN40" s="337">
        <v>0.30584430000000001</v>
      </c>
      <c r="BO40" s="337">
        <v>39.864019999999996</v>
      </c>
      <c r="BP40" s="337">
        <v>130.32499999999999</v>
      </c>
      <c r="BQ40" s="337">
        <v>297.89819999999997</v>
      </c>
      <c r="BR40" s="337">
        <v>221.9409</v>
      </c>
      <c r="BS40" s="337">
        <v>89.623949999999994</v>
      </c>
      <c r="BT40" s="337">
        <v>6.5954740000000003</v>
      </c>
      <c r="BU40" s="337">
        <v>0</v>
      </c>
      <c r="BV40" s="337">
        <v>8.5921800000000007E-2</v>
      </c>
    </row>
    <row r="41" spans="1:74" ht="11.1" customHeight="1" x14ac:dyDescent="0.2">
      <c r="A41" s="9" t="s">
        <v>154</v>
      </c>
      <c r="B41" s="211" t="s">
        <v>448</v>
      </c>
      <c r="C41" s="255">
        <v>0.1047395297</v>
      </c>
      <c r="D41" s="255">
        <v>0</v>
      </c>
      <c r="E41" s="255">
        <v>2.7363024542000001</v>
      </c>
      <c r="F41" s="255">
        <v>1.8819779593999999</v>
      </c>
      <c r="G41" s="255">
        <v>58.416339633</v>
      </c>
      <c r="H41" s="255">
        <v>173.18967855</v>
      </c>
      <c r="I41" s="255">
        <v>256.83292595</v>
      </c>
      <c r="J41" s="255">
        <v>219.36424686999999</v>
      </c>
      <c r="K41" s="255">
        <v>68.203716365999995</v>
      </c>
      <c r="L41" s="255">
        <v>6.0346321617000003</v>
      </c>
      <c r="M41" s="255">
        <v>0</v>
      </c>
      <c r="N41" s="255">
        <v>0</v>
      </c>
      <c r="O41" s="255">
        <v>0.1047395297</v>
      </c>
      <c r="P41" s="255">
        <v>0</v>
      </c>
      <c r="Q41" s="255">
        <v>2.7363024542000001</v>
      </c>
      <c r="R41" s="255">
        <v>1.8308184253999999</v>
      </c>
      <c r="S41" s="255">
        <v>64.076223734999999</v>
      </c>
      <c r="T41" s="255">
        <v>162.75499206000001</v>
      </c>
      <c r="U41" s="255">
        <v>248.67042240999999</v>
      </c>
      <c r="V41" s="255">
        <v>210.44928934999999</v>
      </c>
      <c r="W41" s="255">
        <v>68.566516883000006</v>
      </c>
      <c r="X41" s="255">
        <v>5.9835254474999999</v>
      </c>
      <c r="Y41" s="255">
        <v>0</v>
      </c>
      <c r="Z41" s="255">
        <v>0.15511025104000001</v>
      </c>
      <c r="AA41" s="255">
        <v>0</v>
      </c>
      <c r="AB41" s="255">
        <v>0</v>
      </c>
      <c r="AC41" s="255">
        <v>3.0560325740000001</v>
      </c>
      <c r="AD41" s="255">
        <v>1.3650012570000001</v>
      </c>
      <c r="AE41" s="255">
        <v>64.190605125999994</v>
      </c>
      <c r="AF41" s="255">
        <v>168.73834571</v>
      </c>
      <c r="AG41" s="255">
        <v>247.02830853</v>
      </c>
      <c r="AH41" s="255">
        <v>217.00134172</v>
      </c>
      <c r="AI41" s="255">
        <v>78.441576084999994</v>
      </c>
      <c r="AJ41" s="255">
        <v>7.8176656961999997</v>
      </c>
      <c r="AK41" s="255">
        <v>0</v>
      </c>
      <c r="AL41" s="255">
        <v>0.15511025104000001</v>
      </c>
      <c r="AM41" s="255">
        <v>0</v>
      </c>
      <c r="AN41" s="255">
        <v>0</v>
      </c>
      <c r="AO41" s="255">
        <v>2.8141132565000002</v>
      </c>
      <c r="AP41" s="255">
        <v>2.0237003181</v>
      </c>
      <c r="AQ41" s="255">
        <v>58.714009027000003</v>
      </c>
      <c r="AR41" s="255">
        <v>167.49785317000001</v>
      </c>
      <c r="AS41" s="255">
        <v>251.67657990999999</v>
      </c>
      <c r="AT41" s="255">
        <v>203.67718264999999</v>
      </c>
      <c r="AU41" s="255">
        <v>77.374573885000004</v>
      </c>
      <c r="AV41" s="255">
        <v>6.6281757855999999</v>
      </c>
      <c r="AW41" s="255">
        <v>0</v>
      </c>
      <c r="AX41" s="255">
        <v>0.15511025104000001</v>
      </c>
      <c r="AY41" s="255">
        <v>0</v>
      </c>
      <c r="AZ41" s="255">
        <v>0</v>
      </c>
      <c r="BA41" s="255">
        <v>2.8141132565000002</v>
      </c>
      <c r="BB41" s="255">
        <v>2.0098215654999998</v>
      </c>
      <c r="BC41" s="255">
        <v>70.544318301000004</v>
      </c>
      <c r="BD41" s="255">
        <v>169.26382448000001</v>
      </c>
      <c r="BE41" s="255">
        <v>254.86353500000001</v>
      </c>
      <c r="BF41" s="255">
        <v>211.96564384000001</v>
      </c>
      <c r="BG41" s="255">
        <v>81.289318535999996</v>
      </c>
      <c r="BH41" s="255">
        <v>6.8001369442000001</v>
      </c>
      <c r="BI41" s="337">
        <v>0</v>
      </c>
      <c r="BJ41" s="337">
        <v>0.15511030000000001</v>
      </c>
      <c r="BK41" s="337">
        <v>0</v>
      </c>
      <c r="BL41" s="337">
        <v>0</v>
      </c>
      <c r="BM41" s="337">
        <v>2.706197</v>
      </c>
      <c r="BN41" s="337">
        <v>2.0488659999999999</v>
      </c>
      <c r="BO41" s="337">
        <v>70.465620000000001</v>
      </c>
      <c r="BP41" s="337">
        <v>167.79079999999999</v>
      </c>
      <c r="BQ41" s="337">
        <v>274.81220000000002</v>
      </c>
      <c r="BR41" s="337">
        <v>215.2311</v>
      </c>
      <c r="BS41" s="337">
        <v>88.655500000000004</v>
      </c>
      <c r="BT41" s="337">
        <v>9.0247639999999993</v>
      </c>
      <c r="BU41" s="337">
        <v>0</v>
      </c>
      <c r="BV41" s="337">
        <v>0.15511030000000001</v>
      </c>
    </row>
    <row r="42" spans="1:74" ht="11.1" customHeight="1" x14ac:dyDescent="0.2">
      <c r="A42" s="9" t="s">
        <v>155</v>
      </c>
      <c r="B42" s="211" t="s">
        <v>449</v>
      </c>
      <c r="C42" s="255">
        <v>0.20605248340999999</v>
      </c>
      <c r="D42" s="255">
        <v>0</v>
      </c>
      <c r="E42" s="255">
        <v>6.4855913277999999</v>
      </c>
      <c r="F42" s="255">
        <v>7.6997944586999996</v>
      </c>
      <c r="G42" s="255">
        <v>66.052420992999998</v>
      </c>
      <c r="H42" s="255">
        <v>208.24505178000001</v>
      </c>
      <c r="I42" s="255">
        <v>319.35020435000001</v>
      </c>
      <c r="J42" s="255">
        <v>270.22436202</v>
      </c>
      <c r="K42" s="255">
        <v>93.526856873</v>
      </c>
      <c r="L42" s="255">
        <v>8.9401689149999992</v>
      </c>
      <c r="M42" s="255">
        <v>7.2335002337000007E-2</v>
      </c>
      <c r="N42" s="255">
        <v>0</v>
      </c>
      <c r="O42" s="255">
        <v>0.20605248340999999</v>
      </c>
      <c r="P42" s="255">
        <v>0</v>
      </c>
      <c r="Q42" s="255">
        <v>6.6768720682999998</v>
      </c>
      <c r="R42" s="255">
        <v>7.6266657532000002</v>
      </c>
      <c r="S42" s="255">
        <v>66.768958968999996</v>
      </c>
      <c r="T42" s="255">
        <v>204.28195059999999</v>
      </c>
      <c r="U42" s="255">
        <v>315.33787362999999</v>
      </c>
      <c r="V42" s="255">
        <v>263.38476699</v>
      </c>
      <c r="W42" s="255">
        <v>95.114984716999999</v>
      </c>
      <c r="X42" s="255">
        <v>9.2152013428000004</v>
      </c>
      <c r="Y42" s="255">
        <v>7.2335002337000007E-2</v>
      </c>
      <c r="Z42" s="255">
        <v>0</v>
      </c>
      <c r="AA42" s="255">
        <v>0</v>
      </c>
      <c r="AB42" s="255">
        <v>7.6341928969000002E-3</v>
      </c>
      <c r="AC42" s="255">
        <v>7.2739791759000001</v>
      </c>
      <c r="AD42" s="255">
        <v>6.3263265533000004</v>
      </c>
      <c r="AE42" s="255">
        <v>64.662495824999993</v>
      </c>
      <c r="AF42" s="255">
        <v>209.93653294999999</v>
      </c>
      <c r="AG42" s="255">
        <v>308.00462212999997</v>
      </c>
      <c r="AH42" s="255">
        <v>260.77912427000001</v>
      </c>
      <c r="AI42" s="255">
        <v>103.71539993</v>
      </c>
      <c r="AJ42" s="255">
        <v>11.678058312999999</v>
      </c>
      <c r="AK42" s="255">
        <v>0.27082505827999998</v>
      </c>
      <c r="AL42" s="255">
        <v>0</v>
      </c>
      <c r="AM42" s="255">
        <v>0</v>
      </c>
      <c r="AN42" s="255">
        <v>0.30454029434000002</v>
      </c>
      <c r="AO42" s="255">
        <v>6.4417907741000002</v>
      </c>
      <c r="AP42" s="255">
        <v>7.1713998694000001</v>
      </c>
      <c r="AQ42" s="255">
        <v>58.986280118000003</v>
      </c>
      <c r="AR42" s="255">
        <v>210.44178402</v>
      </c>
      <c r="AS42" s="255">
        <v>310.88830072000002</v>
      </c>
      <c r="AT42" s="255">
        <v>243.30817296999999</v>
      </c>
      <c r="AU42" s="255">
        <v>104.60063518</v>
      </c>
      <c r="AV42" s="255">
        <v>11.073916816000001</v>
      </c>
      <c r="AW42" s="255">
        <v>0.27082505827999998</v>
      </c>
      <c r="AX42" s="255">
        <v>0</v>
      </c>
      <c r="AY42" s="255">
        <v>0</v>
      </c>
      <c r="AZ42" s="255">
        <v>0.30454029434000002</v>
      </c>
      <c r="BA42" s="255">
        <v>6.5369538961</v>
      </c>
      <c r="BB42" s="255">
        <v>7.1436679123999998</v>
      </c>
      <c r="BC42" s="255">
        <v>71.749096313999999</v>
      </c>
      <c r="BD42" s="255">
        <v>219.47754925000001</v>
      </c>
      <c r="BE42" s="255">
        <v>312.50305937000002</v>
      </c>
      <c r="BF42" s="255">
        <v>246.94175114999999</v>
      </c>
      <c r="BG42" s="255">
        <v>109.08079431</v>
      </c>
      <c r="BH42" s="255">
        <v>11.027953449</v>
      </c>
      <c r="BI42" s="337">
        <v>0.27082509999999999</v>
      </c>
      <c r="BJ42" s="337">
        <v>0</v>
      </c>
      <c r="BK42" s="337">
        <v>0</v>
      </c>
      <c r="BL42" s="337">
        <v>0.30454029999999999</v>
      </c>
      <c r="BM42" s="337">
        <v>6.2197469999999999</v>
      </c>
      <c r="BN42" s="337">
        <v>7.5937939999999999</v>
      </c>
      <c r="BO42" s="337">
        <v>70.463290000000001</v>
      </c>
      <c r="BP42" s="337">
        <v>218.09360000000001</v>
      </c>
      <c r="BQ42" s="337">
        <v>326.04039999999998</v>
      </c>
      <c r="BR42" s="337">
        <v>251.38120000000001</v>
      </c>
      <c r="BS42" s="337">
        <v>118.9873</v>
      </c>
      <c r="BT42" s="337">
        <v>12.732989999999999</v>
      </c>
      <c r="BU42" s="337">
        <v>0.2270855</v>
      </c>
      <c r="BV42" s="337">
        <v>0</v>
      </c>
    </row>
    <row r="43" spans="1:74" ht="11.1" customHeight="1" x14ac:dyDescent="0.2">
      <c r="A43" s="9" t="s">
        <v>156</v>
      </c>
      <c r="B43" s="211" t="s">
        <v>481</v>
      </c>
      <c r="C43" s="255">
        <v>31.278963134000001</v>
      </c>
      <c r="D43" s="255">
        <v>30.253097414999999</v>
      </c>
      <c r="E43" s="255">
        <v>48.181608634</v>
      </c>
      <c r="F43" s="255">
        <v>81.586924459000002</v>
      </c>
      <c r="G43" s="255">
        <v>194.83182639</v>
      </c>
      <c r="H43" s="255">
        <v>359.74392645</v>
      </c>
      <c r="I43" s="255">
        <v>443.90200836000002</v>
      </c>
      <c r="J43" s="255">
        <v>432.56600623999998</v>
      </c>
      <c r="K43" s="255">
        <v>281.17056587000002</v>
      </c>
      <c r="L43" s="255">
        <v>125.89365079</v>
      </c>
      <c r="M43" s="255">
        <v>45.668578699999998</v>
      </c>
      <c r="N43" s="255">
        <v>38.198515454999999</v>
      </c>
      <c r="O43" s="255">
        <v>31.199033898</v>
      </c>
      <c r="P43" s="255">
        <v>29.348741313000001</v>
      </c>
      <c r="Q43" s="255">
        <v>52.971185677999998</v>
      </c>
      <c r="R43" s="255">
        <v>89.941496947999994</v>
      </c>
      <c r="S43" s="255">
        <v>204.61766994000001</v>
      </c>
      <c r="T43" s="255">
        <v>366.47178019</v>
      </c>
      <c r="U43" s="255">
        <v>441.89049212999998</v>
      </c>
      <c r="V43" s="255">
        <v>427.49187396000002</v>
      </c>
      <c r="W43" s="255">
        <v>277.72992369000002</v>
      </c>
      <c r="X43" s="255">
        <v>125.75438736</v>
      </c>
      <c r="Y43" s="255">
        <v>49.882868242000001</v>
      </c>
      <c r="Z43" s="255">
        <v>46.156462759</v>
      </c>
      <c r="AA43" s="255">
        <v>29.642781585000002</v>
      </c>
      <c r="AB43" s="255">
        <v>29.705867298000001</v>
      </c>
      <c r="AC43" s="255">
        <v>57.288621380999999</v>
      </c>
      <c r="AD43" s="255">
        <v>87.773383103</v>
      </c>
      <c r="AE43" s="255">
        <v>206.26651867999999</v>
      </c>
      <c r="AF43" s="255">
        <v>371.69626677999997</v>
      </c>
      <c r="AG43" s="255">
        <v>447.96565049999998</v>
      </c>
      <c r="AH43" s="255">
        <v>429.55609619000001</v>
      </c>
      <c r="AI43" s="255">
        <v>289.40531487999999</v>
      </c>
      <c r="AJ43" s="255">
        <v>130.87437048999999</v>
      </c>
      <c r="AK43" s="255">
        <v>51.763095976999999</v>
      </c>
      <c r="AL43" s="255">
        <v>47.143061797999998</v>
      </c>
      <c r="AM43" s="255">
        <v>29.923974046000001</v>
      </c>
      <c r="AN43" s="255">
        <v>32.949007745999999</v>
      </c>
      <c r="AO43" s="255">
        <v>56.460869098000003</v>
      </c>
      <c r="AP43" s="255">
        <v>94.160034437999997</v>
      </c>
      <c r="AQ43" s="255">
        <v>209.50551215999999</v>
      </c>
      <c r="AR43" s="255">
        <v>371.50846407</v>
      </c>
      <c r="AS43" s="255">
        <v>453.98219886999999</v>
      </c>
      <c r="AT43" s="255">
        <v>419.82946234000002</v>
      </c>
      <c r="AU43" s="255">
        <v>286.82954087000002</v>
      </c>
      <c r="AV43" s="255">
        <v>127.76844735</v>
      </c>
      <c r="AW43" s="255">
        <v>53.646531228999997</v>
      </c>
      <c r="AX43" s="255">
        <v>45.699923194</v>
      </c>
      <c r="AY43" s="255">
        <v>28.932045748</v>
      </c>
      <c r="AZ43" s="255">
        <v>36.579424295999999</v>
      </c>
      <c r="BA43" s="255">
        <v>54.890381521000002</v>
      </c>
      <c r="BB43" s="255">
        <v>95.097991028999999</v>
      </c>
      <c r="BC43" s="255">
        <v>218.22414771000001</v>
      </c>
      <c r="BD43" s="255">
        <v>371.06496871000002</v>
      </c>
      <c r="BE43" s="255">
        <v>456.52010689999997</v>
      </c>
      <c r="BF43" s="255">
        <v>425.25153265</v>
      </c>
      <c r="BG43" s="255">
        <v>298.15683668999998</v>
      </c>
      <c r="BH43" s="255">
        <v>135.49723170999999</v>
      </c>
      <c r="BI43" s="337">
        <v>57.600290000000001</v>
      </c>
      <c r="BJ43" s="337">
        <v>45.938510000000001</v>
      </c>
      <c r="BK43" s="337">
        <v>29.663910000000001</v>
      </c>
      <c r="BL43" s="337">
        <v>41.521160000000002</v>
      </c>
      <c r="BM43" s="337">
        <v>55.854660000000003</v>
      </c>
      <c r="BN43" s="337">
        <v>98.020340000000004</v>
      </c>
      <c r="BO43" s="337">
        <v>227.2963</v>
      </c>
      <c r="BP43" s="337">
        <v>371.01010000000002</v>
      </c>
      <c r="BQ43" s="337">
        <v>466.24059999999997</v>
      </c>
      <c r="BR43" s="337">
        <v>426.24829999999997</v>
      </c>
      <c r="BS43" s="337">
        <v>309.29660000000001</v>
      </c>
      <c r="BT43" s="337">
        <v>142.79429999999999</v>
      </c>
      <c r="BU43" s="337">
        <v>57.97645</v>
      </c>
      <c r="BV43" s="337">
        <v>45.962290000000003</v>
      </c>
    </row>
    <row r="44" spans="1:74" ht="11.1" customHeight="1" x14ac:dyDescent="0.2">
      <c r="A44" s="9" t="s">
        <v>157</v>
      </c>
      <c r="B44" s="211" t="s">
        <v>451</v>
      </c>
      <c r="C44" s="255">
        <v>6.6755428348999999</v>
      </c>
      <c r="D44" s="255">
        <v>2.7302208272000001</v>
      </c>
      <c r="E44" s="255">
        <v>23.256039335000001</v>
      </c>
      <c r="F44" s="255">
        <v>35.382306399000001</v>
      </c>
      <c r="G44" s="255">
        <v>149.13893107999999</v>
      </c>
      <c r="H44" s="255">
        <v>341.30044380999999</v>
      </c>
      <c r="I44" s="255">
        <v>407.71365907000001</v>
      </c>
      <c r="J44" s="255">
        <v>416.98318467000001</v>
      </c>
      <c r="K44" s="255">
        <v>227.52661287000001</v>
      </c>
      <c r="L44" s="255">
        <v>45.968387602999996</v>
      </c>
      <c r="M44" s="255">
        <v>3.1595812459000001</v>
      </c>
      <c r="N44" s="255">
        <v>2.7420330761999998</v>
      </c>
      <c r="O44" s="255">
        <v>5.7298010307</v>
      </c>
      <c r="P44" s="255">
        <v>2.1641909976</v>
      </c>
      <c r="Q44" s="255">
        <v>24.463620073000001</v>
      </c>
      <c r="R44" s="255">
        <v>38.371170980999999</v>
      </c>
      <c r="S44" s="255">
        <v>156.98817310999999</v>
      </c>
      <c r="T44" s="255">
        <v>345.76829662</v>
      </c>
      <c r="U44" s="255">
        <v>408.84474777000003</v>
      </c>
      <c r="V44" s="255">
        <v>405.83805371</v>
      </c>
      <c r="W44" s="255">
        <v>222.48518793</v>
      </c>
      <c r="X44" s="255">
        <v>47.085444774000003</v>
      </c>
      <c r="Y44" s="255">
        <v>4.0828720295999998</v>
      </c>
      <c r="Z44" s="255">
        <v>5.0679103021999996</v>
      </c>
      <c r="AA44" s="255">
        <v>4.1097678970000002</v>
      </c>
      <c r="AB44" s="255">
        <v>2.3907968513000002</v>
      </c>
      <c r="AC44" s="255">
        <v>26.322107426999999</v>
      </c>
      <c r="AD44" s="255">
        <v>34.221102264999999</v>
      </c>
      <c r="AE44" s="255">
        <v>156.57570046000001</v>
      </c>
      <c r="AF44" s="255">
        <v>353.17173381999999</v>
      </c>
      <c r="AG44" s="255">
        <v>411.98508762</v>
      </c>
      <c r="AH44" s="255">
        <v>404.97225042999997</v>
      </c>
      <c r="AI44" s="255">
        <v>238.70633674000001</v>
      </c>
      <c r="AJ44" s="255">
        <v>55.234124313999999</v>
      </c>
      <c r="AK44" s="255">
        <v>5.0542203072999996</v>
      </c>
      <c r="AL44" s="255">
        <v>5.1446408255999998</v>
      </c>
      <c r="AM44" s="255">
        <v>5.5848789401000003</v>
      </c>
      <c r="AN44" s="255">
        <v>4.0444472281000001</v>
      </c>
      <c r="AO44" s="255">
        <v>24.481243148000001</v>
      </c>
      <c r="AP44" s="255">
        <v>40.370696950000003</v>
      </c>
      <c r="AQ44" s="255">
        <v>152.21152683</v>
      </c>
      <c r="AR44" s="255">
        <v>346.14011240999997</v>
      </c>
      <c r="AS44" s="255">
        <v>417.78285013999999</v>
      </c>
      <c r="AT44" s="255">
        <v>383.61925587000002</v>
      </c>
      <c r="AU44" s="255">
        <v>230.03717669</v>
      </c>
      <c r="AV44" s="255">
        <v>52.903084810999999</v>
      </c>
      <c r="AW44" s="255">
        <v>5.3084696193000003</v>
      </c>
      <c r="AX44" s="255">
        <v>4.6877604416</v>
      </c>
      <c r="AY44" s="255">
        <v>5.4086681189999997</v>
      </c>
      <c r="AZ44" s="255">
        <v>5.8683974159999996</v>
      </c>
      <c r="BA44" s="255">
        <v>24.508156564</v>
      </c>
      <c r="BB44" s="255">
        <v>38.580635489000002</v>
      </c>
      <c r="BC44" s="255">
        <v>166.93730121999999</v>
      </c>
      <c r="BD44" s="255">
        <v>349.01648247000003</v>
      </c>
      <c r="BE44" s="255">
        <v>420.84135686000002</v>
      </c>
      <c r="BF44" s="255">
        <v>387.83140691</v>
      </c>
      <c r="BG44" s="255">
        <v>240.29363137000001</v>
      </c>
      <c r="BH44" s="255">
        <v>57.172239118</v>
      </c>
      <c r="BI44" s="337">
        <v>5.247719</v>
      </c>
      <c r="BJ44" s="337">
        <v>4.6039810000000001</v>
      </c>
      <c r="BK44" s="337">
        <v>5.5003580000000003</v>
      </c>
      <c r="BL44" s="337">
        <v>6.9268450000000001</v>
      </c>
      <c r="BM44" s="337">
        <v>23.32958</v>
      </c>
      <c r="BN44" s="337">
        <v>39.496479999999998</v>
      </c>
      <c r="BO44" s="337">
        <v>173.77090000000001</v>
      </c>
      <c r="BP44" s="337">
        <v>343.20819999999998</v>
      </c>
      <c r="BQ44" s="337">
        <v>431.6379</v>
      </c>
      <c r="BR44" s="337">
        <v>394.56630000000001</v>
      </c>
      <c r="BS44" s="337">
        <v>255.36269999999999</v>
      </c>
      <c r="BT44" s="337">
        <v>64.456969999999998</v>
      </c>
      <c r="BU44" s="337">
        <v>5.6147030000000004</v>
      </c>
      <c r="BV44" s="337">
        <v>4.8235789999999996</v>
      </c>
    </row>
    <row r="45" spans="1:74" ht="11.1" customHeight="1" x14ac:dyDescent="0.2">
      <c r="A45" s="9" t="s">
        <v>158</v>
      </c>
      <c r="B45" s="211" t="s">
        <v>452</v>
      </c>
      <c r="C45" s="255">
        <v>15.794730126999999</v>
      </c>
      <c r="D45" s="255">
        <v>16.253739452000001</v>
      </c>
      <c r="E45" s="255">
        <v>62.038953006</v>
      </c>
      <c r="F45" s="255">
        <v>116.13962727000001</v>
      </c>
      <c r="G45" s="255">
        <v>275.56247523000002</v>
      </c>
      <c r="H45" s="255">
        <v>491.13678450999998</v>
      </c>
      <c r="I45" s="255">
        <v>554.98961769000005</v>
      </c>
      <c r="J45" s="255">
        <v>585.87122793000003</v>
      </c>
      <c r="K45" s="255">
        <v>377.47233649999998</v>
      </c>
      <c r="L45" s="255">
        <v>140.24547723000001</v>
      </c>
      <c r="M45" s="255">
        <v>34.51320613</v>
      </c>
      <c r="N45" s="255">
        <v>8.9812263408999993</v>
      </c>
      <c r="O45" s="255">
        <v>13.723877177</v>
      </c>
      <c r="P45" s="255">
        <v>14.758643332</v>
      </c>
      <c r="Q45" s="255">
        <v>61.923276057000002</v>
      </c>
      <c r="R45" s="255">
        <v>121.74410798</v>
      </c>
      <c r="S45" s="255">
        <v>278.32546423999997</v>
      </c>
      <c r="T45" s="255">
        <v>489.58021581000003</v>
      </c>
      <c r="U45" s="255">
        <v>558.75054531000001</v>
      </c>
      <c r="V45" s="255">
        <v>586.26918735000004</v>
      </c>
      <c r="W45" s="255">
        <v>372.38557550000002</v>
      </c>
      <c r="X45" s="255">
        <v>145.58895408000001</v>
      </c>
      <c r="Y45" s="255">
        <v>34.388237248999999</v>
      </c>
      <c r="Z45" s="255">
        <v>11.024224648000001</v>
      </c>
      <c r="AA45" s="255">
        <v>11.175550998</v>
      </c>
      <c r="AB45" s="255">
        <v>16.252152703</v>
      </c>
      <c r="AC45" s="255">
        <v>62.100851169000002</v>
      </c>
      <c r="AD45" s="255">
        <v>113.61501816000001</v>
      </c>
      <c r="AE45" s="255">
        <v>270.99905491999999</v>
      </c>
      <c r="AF45" s="255">
        <v>491.81135265</v>
      </c>
      <c r="AG45" s="255">
        <v>563.97808940000004</v>
      </c>
      <c r="AH45" s="255">
        <v>579.82089353000003</v>
      </c>
      <c r="AI45" s="255">
        <v>383.76809403999999</v>
      </c>
      <c r="AJ45" s="255">
        <v>154.27556200000001</v>
      </c>
      <c r="AK45" s="255">
        <v>38.429170264</v>
      </c>
      <c r="AL45" s="255">
        <v>11.848579279000001</v>
      </c>
      <c r="AM45" s="255">
        <v>14.038257271000001</v>
      </c>
      <c r="AN45" s="255">
        <v>22.071975108</v>
      </c>
      <c r="AO45" s="255">
        <v>63.642559886000001</v>
      </c>
      <c r="AP45" s="255">
        <v>122.29999857</v>
      </c>
      <c r="AQ45" s="255">
        <v>269.56865031000001</v>
      </c>
      <c r="AR45" s="255">
        <v>494.85328246</v>
      </c>
      <c r="AS45" s="255">
        <v>576.37171570999999</v>
      </c>
      <c r="AT45" s="255">
        <v>573.77623428000004</v>
      </c>
      <c r="AU45" s="255">
        <v>381.77011663000002</v>
      </c>
      <c r="AV45" s="255">
        <v>152.0140562</v>
      </c>
      <c r="AW45" s="255">
        <v>40.957308517999998</v>
      </c>
      <c r="AX45" s="255">
        <v>10.84611123</v>
      </c>
      <c r="AY45" s="255">
        <v>13.503017513</v>
      </c>
      <c r="AZ45" s="255">
        <v>22.786362468</v>
      </c>
      <c r="BA45" s="255">
        <v>67.148554610000005</v>
      </c>
      <c r="BB45" s="255">
        <v>118.11983549999999</v>
      </c>
      <c r="BC45" s="255">
        <v>280.13074626000002</v>
      </c>
      <c r="BD45" s="255">
        <v>498.95685125</v>
      </c>
      <c r="BE45" s="255">
        <v>582.50412153000002</v>
      </c>
      <c r="BF45" s="255">
        <v>579.09793608999996</v>
      </c>
      <c r="BG45" s="255">
        <v>391.04465650999998</v>
      </c>
      <c r="BH45" s="255">
        <v>155.45108382999999</v>
      </c>
      <c r="BI45" s="337">
        <v>38.737929999999999</v>
      </c>
      <c r="BJ45" s="337">
        <v>10.89654</v>
      </c>
      <c r="BK45" s="337">
        <v>13.157870000000001</v>
      </c>
      <c r="BL45" s="337">
        <v>21.894960000000001</v>
      </c>
      <c r="BM45" s="337">
        <v>64.841419999999999</v>
      </c>
      <c r="BN45" s="337">
        <v>118.1302</v>
      </c>
      <c r="BO45" s="337">
        <v>281.74090000000001</v>
      </c>
      <c r="BP45" s="337">
        <v>492.1046</v>
      </c>
      <c r="BQ45" s="337">
        <v>578.87639999999999</v>
      </c>
      <c r="BR45" s="337">
        <v>585.80269999999996</v>
      </c>
      <c r="BS45" s="337">
        <v>411.25990000000002</v>
      </c>
      <c r="BT45" s="337">
        <v>163.1901</v>
      </c>
      <c r="BU45" s="337">
        <v>39.818339999999999</v>
      </c>
      <c r="BV45" s="337">
        <v>11.816789999999999</v>
      </c>
    </row>
    <row r="46" spans="1:74" ht="11.1" customHeight="1" x14ac:dyDescent="0.2">
      <c r="A46" s="9" t="s">
        <v>159</v>
      </c>
      <c r="B46" s="211" t="s">
        <v>453</v>
      </c>
      <c r="C46" s="255">
        <v>1.008716817</v>
      </c>
      <c r="D46" s="255">
        <v>2.5060061882000002</v>
      </c>
      <c r="E46" s="255">
        <v>13.72367184</v>
      </c>
      <c r="F46" s="255">
        <v>40.084234555000002</v>
      </c>
      <c r="G46" s="255">
        <v>118.72545105</v>
      </c>
      <c r="H46" s="255">
        <v>264.52516652999998</v>
      </c>
      <c r="I46" s="255">
        <v>397.14645041</v>
      </c>
      <c r="J46" s="255">
        <v>332.80616015999999</v>
      </c>
      <c r="K46" s="255">
        <v>199.13639097999999</v>
      </c>
      <c r="L46" s="255">
        <v>63.830725712000003</v>
      </c>
      <c r="M46" s="255">
        <v>11.204336444000001</v>
      </c>
      <c r="N46" s="255">
        <v>0</v>
      </c>
      <c r="O46" s="255">
        <v>1.0583971731999999</v>
      </c>
      <c r="P46" s="255">
        <v>3.3763664095000001</v>
      </c>
      <c r="Q46" s="255">
        <v>16.245736298000001</v>
      </c>
      <c r="R46" s="255">
        <v>41.016369578000003</v>
      </c>
      <c r="S46" s="255">
        <v>114.09931009</v>
      </c>
      <c r="T46" s="255">
        <v>273.86675029000003</v>
      </c>
      <c r="U46" s="255">
        <v>387.83327272000002</v>
      </c>
      <c r="V46" s="255">
        <v>338.9331775</v>
      </c>
      <c r="W46" s="255">
        <v>203.04236455</v>
      </c>
      <c r="X46" s="255">
        <v>65.531316704000005</v>
      </c>
      <c r="Y46" s="255">
        <v>10.353251695000001</v>
      </c>
      <c r="Z46" s="255">
        <v>0</v>
      </c>
      <c r="AA46" s="255">
        <v>0.91442596048000002</v>
      </c>
      <c r="AB46" s="255">
        <v>3.9879478284999998</v>
      </c>
      <c r="AC46" s="255">
        <v>18.225069734000002</v>
      </c>
      <c r="AD46" s="255">
        <v>41.364394504000003</v>
      </c>
      <c r="AE46" s="255">
        <v>107.67455861000001</v>
      </c>
      <c r="AF46" s="255">
        <v>275.13022704000002</v>
      </c>
      <c r="AG46" s="255">
        <v>385.85345672</v>
      </c>
      <c r="AH46" s="255">
        <v>338.96165572000001</v>
      </c>
      <c r="AI46" s="255">
        <v>205.57763975</v>
      </c>
      <c r="AJ46" s="255">
        <v>70.384303908000007</v>
      </c>
      <c r="AK46" s="255">
        <v>10.50691462</v>
      </c>
      <c r="AL46" s="255">
        <v>0</v>
      </c>
      <c r="AM46" s="255">
        <v>0.91442596048000002</v>
      </c>
      <c r="AN46" s="255">
        <v>4.2043051697999996</v>
      </c>
      <c r="AO46" s="255">
        <v>19.055954962000001</v>
      </c>
      <c r="AP46" s="255">
        <v>41.992707258999999</v>
      </c>
      <c r="AQ46" s="255">
        <v>105.18728254</v>
      </c>
      <c r="AR46" s="255">
        <v>278.94474830000001</v>
      </c>
      <c r="AS46" s="255">
        <v>384.45810768000001</v>
      </c>
      <c r="AT46" s="255">
        <v>334.72131210999999</v>
      </c>
      <c r="AU46" s="255">
        <v>203.39171166</v>
      </c>
      <c r="AV46" s="255">
        <v>72.848783960000006</v>
      </c>
      <c r="AW46" s="255">
        <v>11.364059535000001</v>
      </c>
      <c r="AX46" s="255">
        <v>0.11673343487</v>
      </c>
      <c r="AY46" s="255">
        <v>1.3387072010000001</v>
      </c>
      <c r="AZ46" s="255">
        <v>4.2922200664999997</v>
      </c>
      <c r="BA46" s="255">
        <v>19.193190558000001</v>
      </c>
      <c r="BB46" s="255">
        <v>45.203166283999998</v>
      </c>
      <c r="BC46" s="255">
        <v>110.79302841000001</v>
      </c>
      <c r="BD46" s="255">
        <v>282.28306508999998</v>
      </c>
      <c r="BE46" s="255">
        <v>388.21764081999999</v>
      </c>
      <c r="BF46" s="255">
        <v>336.49230477999998</v>
      </c>
      <c r="BG46" s="255">
        <v>207.60098017000001</v>
      </c>
      <c r="BH46" s="255">
        <v>70.245578528999999</v>
      </c>
      <c r="BI46" s="337">
        <v>10.541880000000001</v>
      </c>
      <c r="BJ46" s="337">
        <v>0.1167334</v>
      </c>
      <c r="BK46" s="337">
        <v>1.168666</v>
      </c>
      <c r="BL46" s="337">
        <v>4.0307839999999997</v>
      </c>
      <c r="BM46" s="337">
        <v>18.744</v>
      </c>
      <c r="BN46" s="337">
        <v>47.167549999999999</v>
      </c>
      <c r="BO46" s="337">
        <v>99.904529999999994</v>
      </c>
      <c r="BP46" s="337">
        <v>285.51940000000002</v>
      </c>
      <c r="BQ46" s="337">
        <v>388.6961</v>
      </c>
      <c r="BR46" s="337">
        <v>343.16919999999999</v>
      </c>
      <c r="BS46" s="337">
        <v>207.21190000000001</v>
      </c>
      <c r="BT46" s="337">
        <v>70.886290000000002</v>
      </c>
      <c r="BU46" s="337">
        <v>10.07968</v>
      </c>
      <c r="BV46" s="337">
        <v>0.14604400000000001</v>
      </c>
    </row>
    <row r="47" spans="1:74" ht="11.1" customHeight="1" x14ac:dyDescent="0.2">
      <c r="A47" s="9" t="s">
        <v>160</v>
      </c>
      <c r="B47" s="211" t="s">
        <v>454</v>
      </c>
      <c r="C47" s="255">
        <v>8.5942942992999996</v>
      </c>
      <c r="D47" s="255">
        <v>6.8133930409000003</v>
      </c>
      <c r="E47" s="255">
        <v>10.536030093999999</v>
      </c>
      <c r="F47" s="255">
        <v>16.884771556</v>
      </c>
      <c r="G47" s="255">
        <v>48.180267409999999</v>
      </c>
      <c r="H47" s="255">
        <v>105.03171152</v>
      </c>
      <c r="I47" s="255">
        <v>236.8966499</v>
      </c>
      <c r="J47" s="255">
        <v>219.12022463</v>
      </c>
      <c r="K47" s="255">
        <v>145.04602715999999</v>
      </c>
      <c r="L47" s="255">
        <v>42.128797282000001</v>
      </c>
      <c r="M47" s="255">
        <v>14.606851070999999</v>
      </c>
      <c r="N47" s="255">
        <v>8.2541008675</v>
      </c>
      <c r="O47" s="255">
        <v>8.9439340433000005</v>
      </c>
      <c r="P47" s="255">
        <v>7.4338788849000004</v>
      </c>
      <c r="Q47" s="255">
        <v>12.395893702</v>
      </c>
      <c r="R47" s="255">
        <v>17.653306652000001</v>
      </c>
      <c r="S47" s="255">
        <v>46.292923561999999</v>
      </c>
      <c r="T47" s="255">
        <v>115.83687093</v>
      </c>
      <c r="U47" s="255">
        <v>232.55916612999999</v>
      </c>
      <c r="V47" s="255">
        <v>222.21202396000001</v>
      </c>
      <c r="W47" s="255">
        <v>156.14454609000001</v>
      </c>
      <c r="X47" s="255">
        <v>48.833699404000001</v>
      </c>
      <c r="Y47" s="255">
        <v>14.259232448000001</v>
      </c>
      <c r="Z47" s="255">
        <v>8.5610945938</v>
      </c>
      <c r="AA47" s="255">
        <v>8.9141302546999999</v>
      </c>
      <c r="AB47" s="255">
        <v>8.3862421807</v>
      </c>
      <c r="AC47" s="255">
        <v>12.913700241000001</v>
      </c>
      <c r="AD47" s="255">
        <v>19.407274492999999</v>
      </c>
      <c r="AE47" s="255">
        <v>44.741464213</v>
      </c>
      <c r="AF47" s="255">
        <v>116.28164154</v>
      </c>
      <c r="AG47" s="255">
        <v>224.37201347999999</v>
      </c>
      <c r="AH47" s="255">
        <v>227.10040172000001</v>
      </c>
      <c r="AI47" s="255">
        <v>156.09329811000001</v>
      </c>
      <c r="AJ47" s="255">
        <v>50.947571324999998</v>
      </c>
      <c r="AK47" s="255">
        <v>14.326906963000001</v>
      </c>
      <c r="AL47" s="255">
        <v>8.4653480293999994</v>
      </c>
      <c r="AM47" s="255">
        <v>8.8028058430999998</v>
      </c>
      <c r="AN47" s="255">
        <v>8.4246030985000004</v>
      </c>
      <c r="AO47" s="255">
        <v>13.055536997000001</v>
      </c>
      <c r="AP47" s="255">
        <v>20.018531281000001</v>
      </c>
      <c r="AQ47" s="255">
        <v>44.524661622000004</v>
      </c>
      <c r="AR47" s="255">
        <v>120.55451831000001</v>
      </c>
      <c r="AS47" s="255">
        <v>228.96525252000001</v>
      </c>
      <c r="AT47" s="255">
        <v>231.56245673999999</v>
      </c>
      <c r="AU47" s="255">
        <v>160.59947529999999</v>
      </c>
      <c r="AV47" s="255">
        <v>54.473173238000001</v>
      </c>
      <c r="AW47" s="255">
        <v>14.916489842000001</v>
      </c>
      <c r="AX47" s="255">
        <v>8.5696514929000003</v>
      </c>
      <c r="AY47" s="255">
        <v>9.6406557944000006</v>
      </c>
      <c r="AZ47" s="255">
        <v>8.4711610981999996</v>
      </c>
      <c r="BA47" s="255">
        <v>12.698304627000001</v>
      </c>
      <c r="BB47" s="255">
        <v>20.700483135999999</v>
      </c>
      <c r="BC47" s="255">
        <v>45.033084432999999</v>
      </c>
      <c r="BD47" s="255">
        <v>119.31292151</v>
      </c>
      <c r="BE47" s="255">
        <v>238.45050284000001</v>
      </c>
      <c r="BF47" s="255">
        <v>233.36383463000001</v>
      </c>
      <c r="BG47" s="255">
        <v>159.12251158000001</v>
      </c>
      <c r="BH47" s="255">
        <v>53.158505013999999</v>
      </c>
      <c r="BI47" s="337">
        <v>14.71763</v>
      </c>
      <c r="BJ47" s="337">
        <v>8.6738859999999995</v>
      </c>
      <c r="BK47" s="337">
        <v>9.4744279999999996</v>
      </c>
      <c r="BL47" s="337">
        <v>8.4304590000000008</v>
      </c>
      <c r="BM47" s="337">
        <v>12.70715</v>
      </c>
      <c r="BN47" s="337">
        <v>21.969539999999999</v>
      </c>
      <c r="BO47" s="337">
        <v>39.805390000000003</v>
      </c>
      <c r="BP47" s="337">
        <v>123.22110000000001</v>
      </c>
      <c r="BQ47" s="337">
        <v>233.84989999999999</v>
      </c>
      <c r="BR47" s="337">
        <v>236.98869999999999</v>
      </c>
      <c r="BS47" s="337">
        <v>153.29</v>
      </c>
      <c r="BT47" s="337">
        <v>54.288469999999997</v>
      </c>
      <c r="BU47" s="337">
        <v>14.458069999999999</v>
      </c>
      <c r="BV47" s="337">
        <v>8.7209669999999999</v>
      </c>
    </row>
    <row r="48" spans="1:74" ht="11.1" customHeight="1" x14ac:dyDescent="0.2">
      <c r="A48" s="9" t="s">
        <v>161</v>
      </c>
      <c r="B48" s="212" t="s">
        <v>482</v>
      </c>
      <c r="C48" s="253">
        <v>9.7685780979000008</v>
      </c>
      <c r="D48" s="253">
        <v>9.2011531134000002</v>
      </c>
      <c r="E48" s="253">
        <v>21.507715144999999</v>
      </c>
      <c r="F48" s="253">
        <v>37.905003850999996</v>
      </c>
      <c r="G48" s="253">
        <v>112.46045488</v>
      </c>
      <c r="H48" s="253">
        <v>245.49812829999999</v>
      </c>
      <c r="I48" s="253">
        <v>349.02359697000003</v>
      </c>
      <c r="J48" s="253">
        <v>323.09804286999997</v>
      </c>
      <c r="K48" s="253">
        <v>177.41377001999999</v>
      </c>
      <c r="L48" s="253">
        <v>57.273782904999997</v>
      </c>
      <c r="M48" s="253">
        <v>16.239985956000002</v>
      </c>
      <c r="N48" s="253">
        <v>9.9670224211999994</v>
      </c>
      <c r="O48" s="253">
        <v>9.5511785214000007</v>
      </c>
      <c r="P48" s="253">
        <v>9.0102286009999997</v>
      </c>
      <c r="Q48" s="253">
        <v>23.067109998999999</v>
      </c>
      <c r="R48" s="253">
        <v>40.699317909000001</v>
      </c>
      <c r="S48" s="253">
        <v>116.75285565</v>
      </c>
      <c r="T48" s="253">
        <v>246.59320575999999</v>
      </c>
      <c r="U48" s="253">
        <v>346.18015028999997</v>
      </c>
      <c r="V48" s="253">
        <v>320.15384906000003</v>
      </c>
      <c r="W48" s="253">
        <v>178.81010388000001</v>
      </c>
      <c r="X48" s="253">
        <v>59.371880996999998</v>
      </c>
      <c r="Y48" s="253">
        <v>17.081318917000001</v>
      </c>
      <c r="Z48" s="253">
        <v>12.026640859</v>
      </c>
      <c r="AA48" s="253">
        <v>8.8464592975999992</v>
      </c>
      <c r="AB48" s="253">
        <v>9.5018552067000002</v>
      </c>
      <c r="AC48" s="253">
        <v>24.466082455999999</v>
      </c>
      <c r="AD48" s="253">
        <v>39.429948287999999</v>
      </c>
      <c r="AE48" s="253">
        <v>115.64056943</v>
      </c>
      <c r="AF48" s="253">
        <v>250.37193754</v>
      </c>
      <c r="AG48" s="253">
        <v>346.41591088000001</v>
      </c>
      <c r="AH48" s="253">
        <v>323.40059659999997</v>
      </c>
      <c r="AI48" s="253">
        <v>187.29539607000001</v>
      </c>
      <c r="AJ48" s="253">
        <v>63.328296301999998</v>
      </c>
      <c r="AK48" s="253">
        <v>18.105769438999999</v>
      </c>
      <c r="AL48" s="253">
        <v>12.356160934</v>
      </c>
      <c r="AM48" s="253">
        <v>9.3586236180999993</v>
      </c>
      <c r="AN48" s="253">
        <v>11.022088469</v>
      </c>
      <c r="AO48" s="253">
        <v>24.496781418000001</v>
      </c>
      <c r="AP48" s="253">
        <v>42.551778235</v>
      </c>
      <c r="AQ48" s="253">
        <v>114.42141845</v>
      </c>
      <c r="AR48" s="253">
        <v>251.34716521999999</v>
      </c>
      <c r="AS48" s="253">
        <v>352.02669938999998</v>
      </c>
      <c r="AT48" s="253">
        <v>316.44704958</v>
      </c>
      <c r="AU48" s="253">
        <v>187.06366550000001</v>
      </c>
      <c r="AV48" s="253">
        <v>63.019338183000002</v>
      </c>
      <c r="AW48" s="253">
        <v>19.041199063000001</v>
      </c>
      <c r="AX48" s="253">
        <v>11.991885809999999</v>
      </c>
      <c r="AY48" s="253">
        <v>9.2818080845999997</v>
      </c>
      <c r="AZ48" s="253">
        <v>12.005469571000001</v>
      </c>
      <c r="BA48" s="253">
        <v>24.652410213</v>
      </c>
      <c r="BB48" s="253">
        <v>42.602720703000003</v>
      </c>
      <c r="BC48" s="253">
        <v>122.53614595000001</v>
      </c>
      <c r="BD48" s="253">
        <v>252.21419872999999</v>
      </c>
      <c r="BE48" s="253">
        <v>356.56608825000001</v>
      </c>
      <c r="BF48" s="253">
        <v>323.41972368</v>
      </c>
      <c r="BG48" s="253">
        <v>193.14226181000001</v>
      </c>
      <c r="BH48" s="253">
        <v>65.066629985999995</v>
      </c>
      <c r="BI48" s="338">
        <v>19.512170000000001</v>
      </c>
      <c r="BJ48" s="338">
        <v>12.090590000000001</v>
      </c>
      <c r="BK48" s="338">
        <v>9.3794869999999992</v>
      </c>
      <c r="BL48" s="338">
        <v>12.95729</v>
      </c>
      <c r="BM48" s="338">
        <v>24.499389999999998</v>
      </c>
      <c r="BN48" s="338">
        <v>43.764249999999997</v>
      </c>
      <c r="BO48" s="338">
        <v>123.6369</v>
      </c>
      <c r="BP48" s="338">
        <v>252.71889999999999</v>
      </c>
      <c r="BQ48" s="338">
        <v>365.18310000000002</v>
      </c>
      <c r="BR48" s="338">
        <v>326.75360000000001</v>
      </c>
      <c r="BS48" s="338">
        <v>200.63419999999999</v>
      </c>
      <c r="BT48" s="338">
        <v>68.926680000000005</v>
      </c>
      <c r="BU48" s="338">
        <v>19.73265</v>
      </c>
      <c r="BV48" s="338">
        <v>12.25961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3"/>
      <c r="BE49" s="703"/>
      <c r="BF49" s="703"/>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
      <c r="A50" s="148"/>
      <c r="B50" s="814" t="s">
        <v>834</v>
      </c>
      <c r="C50" s="781"/>
      <c r="D50" s="781"/>
      <c r="E50" s="781"/>
      <c r="F50" s="781"/>
      <c r="G50" s="781"/>
      <c r="H50" s="781"/>
      <c r="I50" s="781"/>
      <c r="J50" s="781"/>
      <c r="K50" s="781"/>
      <c r="L50" s="781"/>
      <c r="M50" s="781"/>
      <c r="N50" s="781"/>
      <c r="O50" s="781"/>
      <c r="P50" s="781"/>
      <c r="Q50" s="781"/>
      <c r="AY50" s="498"/>
      <c r="AZ50" s="498"/>
      <c r="BA50" s="498"/>
      <c r="BB50" s="498"/>
      <c r="BC50" s="750"/>
      <c r="BD50" s="750"/>
      <c r="BE50" s="750"/>
      <c r="BF50" s="750"/>
      <c r="BG50" s="498"/>
      <c r="BH50" s="498"/>
      <c r="BI50" s="498"/>
      <c r="BJ50" s="498"/>
    </row>
    <row r="51" spans="1:74" s="465" customFormat="1" ht="12" customHeight="1" x14ac:dyDescent="0.2">
      <c r="A51" s="462"/>
      <c r="B51" s="802" t="s">
        <v>170</v>
      </c>
      <c r="C51" s="802"/>
      <c r="D51" s="802"/>
      <c r="E51" s="802"/>
      <c r="F51" s="802"/>
      <c r="G51" s="802"/>
      <c r="H51" s="802"/>
      <c r="I51" s="802"/>
      <c r="J51" s="802"/>
      <c r="K51" s="802"/>
      <c r="L51" s="802"/>
      <c r="M51" s="802"/>
      <c r="N51" s="802"/>
      <c r="O51" s="802"/>
      <c r="P51" s="802"/>
      <c r="Q51" s="802"/>
      <c r="AY51" s="499"/>
      <c r="AZ51" s="499"/>
      <c r="BA51" s="499"/>
      <c r="BB51" s="499"/>
      <c r="BC51" s="704"/>
      <c r="BD51" s="704"/>
      <c r="BE51" s="704"/>
      <c r="BF51" s="704"/>
      <c r="BG51" s="499"/>
      <c r="BH51" s="499"/>
      <c r="BI51" s="499"/>
      <c r="BJ51" s="499"/>
    </row>
    <row r="52" spans="1:74" s="465" customFormat="1" ht="12" customHeight="1" x14ac:dyDescent="0.2">
      <c r="A52" s="466"/>
      <c r="B52" s="818" t="s">
        <v>171</v>
      </c>
      <c r="C52" s="803"/>
      <c r="D52" s="803"/>
      <c r="E52" s="803"/>
      <c r="F52" s="803"/>
      <c r="G52" s="803"/>
      <c r="H52" s="803"/>
      <c r="I52" s="803"/>
      <c r="J52" s="803"/>
      <c r="K52" s="803"/>
      <c r="L52" s="803"/>
      <c r="M52" s="803"/>
      <c r="N52" s="803"/>
      <c r="O52" s="803"/>
      <c r="P52" s="803"/>
      <c r="Q52" s="799"/>
      <c r="AY52" s="499"/>
      <c r="AZ52" s="499"/>
      <c r="BA52" s="499"/>
      <c r="BB52" s="499"/>
      <c r="BC52" s="499"/>
      <c r="BD52" s="704"/>
      <c r="BE52" s="704"/>
      <c r="BF52" s="704"/>
      <c r="BG52" s="499"/>
      <c r="BH52" s="499"/>
      <c r="BI52" s="499"/>
      <c r="BJ52" s="499"/>
    </row>
    <row r="53" spans="1:74" s="465" customFormat="1" ht="12" customHeight="1" x14ac:dyDescent="0.2">
      <c r="A53" s="466"/>
      <c r="B53" s="818" t="s">
        <v>166</v>
      </c>
      <c r="C53" s="803"/>
      <c r="D53" s="803"/>
      <c r="E53" s="803"/>
      <c r="F53" s="803"/>
      <c r="G53" s="803"/>
      <c r="H53" s="803"/>
      <c r="I53" s="803"/>
      <c r="J53" s="803"/>
      <c r="K53" s="803"/>
      <c r="L53" s="803"/>
      <c r="M53" s="803"/>
      <c r="N53" s="803"/>
      <c r="O53" s="803"/>
      <c r="P53" s="803"/>
      <c r="Q53" s="799"/>
      <c r="AY53" s="499"/>
      <c r="AZ53" s="499"/>
      <c r="BA53" s="499"/>
      <c r="BB53" s="499"/>
      <c r="BC53" s="499"/>
      <c r="BD53" s="704"/>
      <c r="BE53" s="704"/>
      <c r="BF53" s="704"/>
      <c r="BG53" s="499"/>
      <c r="BH53" s="499"/>
      <c r="BI53" s="499"/>
      <c r="BJ53" s="499"/>
    </row>
    <row r="54" spans="1:74" s="465" customFormat="1" ht="12" customHeight="1" x14ac:dyDescent="0.2">
      <c r="A54" s="466"/>
      <c r="B54" s="818" t="s">
        <v>363</v>
      </c>
      <c r="C54" s="803"/>
      <c r="D54" s="803"/>
      <c r="E54" s="803"/>
      <c r="F54" s="803"/>
      <c r="G54" s="803"/>
      <c r="H54" s="803"/>
      <c r="I54" s="803"/>
      <c r="J54" s="803"/>
      <c r="K54" s="803"/>
      <c r="L54" s="803"/>
      <c r="M54" s="803"/>
      <c r="N54" s="803"/>
      <c r="O54" s="803"/>
      <c r="P54" s="803"/>
      <c r="Q54" s="799"/>
      <c r="AY54" s="499"/>
      <c r="AZ54" s="499"/>
      <c r="BA54" s="499"/>
      <c r="BB54" s="499"/>
      <c r="BC54" s="499"/>
      <c r="BD54" s="704"/>
      <c r="BE54" s="704"/>
      <c r="BF54" s="704"/>
      <c r="BG54" s="499"/>
      <c r="BH54" s="499"/>
      <c r="BI54" s="499"/>
      <c r="BJ54" s="499"/>
    </row>
    <row r="55" spans="1:74" s="467" customFormat="1" ht="12" customHeight="1" x14ac:dyDescent="0.2">
      <c r="A55" s="466"/>
      <c r="B55" s="818" t="s">
        <v>167</v>
      </c>
      <c r="C55" s="803"/>
      <c r="D55" s="803"/>
      <c r="E55" s="803"/>
      <c r="F55" s="803"/>
      <c r="G55" s="803"/>
      <c r="H55" s="803"/>
      <c r="I55" s="803"/>
      <c r="J55" s="803"/>
      <c r="K55" s="803"/>
      <c r="L55" s="803"/>
      <c r="M55" s="803"/>
      <c r="N55" s="803"/>
      <c r="O55" s="803"/>
      <c r="P55" s="803"/>
      <c r="Q55" s="799"/>
      <c r="AY55" s="500"/>
      <c r="AZ55" s="500"/>
      <c r="BA55" s="500"/>
      <c r="BB55" s="500"/>
      <c r="BC55" s="500"/>
      <c r="BD55" s="705"/>
      <c r="BE55" s="705"/>
      <c r="BF55" s="705"/>
      <c r="BG55" s="500"/>
      <c r="BH55" s="500"/>
      <c r="BI55" s="500"/>
      <c r="BJ55" s="500"/>
    </row>
    <row r="56" spans="1:74" s="467" customFormat="1" ht="12" customHeight="1" x14ac:dyDescent="0.2">
      <c r="A56" s="466"/>
      <c r="B56" s="802" t="s">
        <v>168</v>
      </c>
      <c r="C56" s="803"/>
      <c r="D56" s="803"/>
      <c r="E56" s="803"/>
      <c r="F56" s="803"/>
      <c r="G56" s="803"/>
      <c r="H56" s="803"/>
      <c r="I56" s="803"/>
      <c r="J56" s="803"/>
      <c r="K56" s="803"/>
      <c r="L56" s="803"/>
      <c r="M56" s="803"/>
      <c r="N56" s="803"/>
      <c r="O56" s="803"/>
      <c r="P56" s="803"/>
      <c r="Q56" s="799"/>
      <c r="AY56" s="500"/>
      <c r="AZ56" s="500"/>
      <c r="BA56" s="500"/>
      <c r="BB56" s="500"/>
      <c r="BC56" s="500"/>
      <c r="BD56" s="705"/>
      <c r="BE56" s="705"/>
      <c r="BF56" s="705"/>
      <c r="BG56" s="500"/>
      <c r="BH56" s="500"/>
      <c r="BI56" s="500"/>
      <c r="BJ56" s="500"/>
    </row>
    <row r="57" spans="1:74" s="467" customFormat="1" ht="12" customHeight="1" x14ac:dyDescent="0.2">
      <c r="A57" s="429"/>
      <c r="B57" s="811" t="s">
        <v>169</v>
      </c>
      <c r="C57" s="799"/>
      <c r="D57" s="799"/>
      <c r="E57" s="799"/>
      <c r="F57" s="799"/>
      <c r="G57" s="799"/>
      <c r="H57" s="799"/>
      <c r="I57" s="799"/>
      <c r="J57" s="799"/>
      <c r="K57" s="799"/>
      <c r="L57" s="799"/>
      <c r="M57" s="799"/>
      <c r="N57" s="799"/>
      <c r="O57" s="799"/>
      <c r="P57" s="799"/>
      <c r="Q57" s="799"/>
      <c r="AY57" s="500"/>
      <c r="AZ57" s="500"/>
      <c r="BA57" s="500"/>
      <c r="BB57" s="500"/>
      <c r="BC57" s="500"/>
      <c r="BD57" s="705"/>
      <c r="BE57" s="705"/>
      <c r="BF57" s="705"/>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O19" sqref="AO19"/>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3" customWidth="1"/>
    <col min="56" max="58" width="6.5703125" style="743" customWidth="1"/>
    <col min="59" max="62" width="6.5703125" style="333" customWidth="1"/>
    <col min="63" max="74" width="6.5703125" style="12" customWidth="1"/>
    <col min="75" max="16384" width="9.5703125" style="12"/>
  </cols>
  <sheetData>
    <row r="1" spans="1:74" s="11" customFormat="1" ht="12.75" x14ac:dyDescent="0.2">
      <c r="A1" s="790" t="s">
        <v>817</v>
      </c>
      <c r="B1" s="794" t="s">
        <v>243</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Y1" s="489"/>
      <c r="AZ1" s="489"/>
      <c r="BA1" s="489"/>
      <c r="BB1" s="489"/>
      <c r="BC1" s="489"/>
      <c r="BD1" s="740"/>
      <c r="BE1" s="740"/>
      <c r="BF1" s="740"/>
      <c r="BG1" s="489"/>
      <c r="BH1" s="489"/>
      <c r="BI1" s="489"/>
      <c r="BJ1" s="489"/>
    </row>
    <row r="2" spans="1:74" s="13" customFormat="1" ht="12.75"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9"/>
      <c r="B5" s="20" t="s">
        <v>811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1031</v>
      </c>
      <c r="BN6" s="423"/>
      <c r="BO6" s="423"/>
      <c r="BP6" s="423"/>
      <c r="BQ6" s="423"/>
      <c r="BR6" s="423"/>
      <c r="BS6" s="423"/>
      <c r="BT6" s="423"/>
      <c r="BU6" s="423"/>
      <c r="BV6" s="423"/>
    </row>
    <row r="7" spans="1:74" ht="11.1" customHeight="1" x14ac:dyDescent="0.2">
      <c r="A7" s="19"/>
      <c r="B7" s="22" t="s">
        <v>109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6"/>
      <c r="BA7" s="423"/>
      <c r="BB7" s="423"/>
      <c r="BC7" s="423"/>
      <c r="BD7" s="21"/>
      <c r="BE7" s="21"/>
      <c r="BF7" s="21"/>
      <c r="BG7" s="21"/>
      <c r="BH7" s="423"/>
      <c r="BI7" s="423"/>
      <c r="BJ7" s="423"/>
      <c r="BK7" s="423"/>
      <c r="BL7" s="423"/>
      <c r="BM7" s="423"/>
      <c r="BN7" s="423"/>
      <c r="BO7" s="423"/>
      <c r="BP7" s="423"/>
      <c r="BQ7" s="423"/>
      <c r="BR7" s="423"/>
      <c r="BS7" s="706"/>
      <c r="BT7" s="423"/>
      <c r="BU7" s="423"/>
      <c r="BV7" s="423"/>
    </row>
    <row r="8" spans="1:74" ht="11.1" customHeight="1" x14ac:dyDescent="0.2">
      <c r="A8" s="19" t="s">
        <v>514</v>
      </c>
      <c r="B8" s="23" t="s">
        <v>93</v>
      </c>
      <c r="C8" s="215">
        <v>9.3832350000000009</v>
      </c>
      <c r="D8" s="215">
        <v>9.5069990000000004</v>
      </c>
      <c r="E8" s="215">
        <v>9.5849250000000001</v>
      </c>
      <c r="F8" s="215">
        <v>9.6550209999999996</v>
      </c>
      <c r="G8" s="215">
        <v>9.4735689999999995</v>
      </c>
      <c r="H8" s="215">
        <v>9.3540690000000009</v>
      </c>
      <c r="I8" s="215">
        <v>9.4417109999999997</v>
      </c>
      <c r="J8" s="215">
        <v>9.4145570000000003</v>
      </c>
      <c r="K8" s="215">
        <v>9.4781270000000006</v>
      </c>
      <c r="L8" s="215">
        <v>9.3958320000000004</v>
      </c>
      <c r="M8" s="215">
        <v>9.3216160000000006</v>
      </c>
      <c r="N8" s="215">
        <v>9.2634980000000002</v>
      </c>
      <c r="O8" s="215">
        <v>9.1971179999999997</v>
      </c>
      <c r="P8" s="215">
        <v>9.0555339999999998</v>
      </c>
      <c r="Q8" s="215">
        <v>9.0890360000000001</v>
      </c>
      <c r="R8" s="215">
        <v>8.8688310000000001</v>
      </c>
      <c r="S8" s="215">
        <v>8.8227019999999996</v>
      </c>
      <c r="T8" s="215">
        <v>8.6541200000000007</v>
      </c>
      <c r="U8" s="215">
        <v>8.6457379999999997</v>
      </c>
      <c r="V8" s="215">
        <v>8.6762239999999995</v>
      </c>
      <c r="W8" s="215">
        <v>8.5338390000000004</v>
      </c>
      <c r="X8" s="215">
        <v>8.8341209999999997</v>
      </c>
      <c r="Y8" s="215">
        <v>8.8974799999999998</v>
      </c>
      <c r="Z8" s="215">
        <v>8.797784</v>
      </c>
      <c r="AA8" s="215">
        <v>8.8633089999999992</v>
      </c>
      <c r="AB8" s="215">
        <v>9.1026900000000008</v>
      </c>
      <c r="AC8" s="215">
        <v>9.1622000000000003</v>
      </c>
      <c r="AD8" s="215">
        <v>9.1002700000000001</v>
      </c>
      <c r="AE8" s="215">
        <v>9.1825460000000003</v>
      </c>
      <c r="AF8" s="215">
        <v>9.1065900000000006</v>
      </c>
      <c r="AG8" s="215">
        <v>9.2350600000000007</v>
      </c>
      <c r="AH8" s="215">
        <v>9.2484660000000005</v>
      </c>
      <c r="AI8" s="215">
        <v>9.5118550000000006</v>
      </c>
      <c r="AJ8" s="215">
        <v>9.6532400000000003</v>
      </c>
      <c r="AK8" s="215">
        <v>10.070655</v>
      </c>
      <c r="AL8" s="215">
        <v>9.9732780000000005</v>
      </c>
      <c r="AM8" s="215">
        <v>10.017673</v>
      </c>
      <c r="AN8" s="215">
        <v>10.281404</v>
      </c>
      <c r="AO8" s="215">
        <v>10.504038</v>
      </c>
      <c r="AP8" s="215">
        <v>10.510258</v>
      </c>
      <c r="AQ8" s="215">
        <v>10.459527</v>
      </c>
      <c r="AR8" s="215">
        <v>10.649082999999999</v>
      </c>
      <c r="AS8" s="215">
        <v>10.890997</v>
      </c>
      <c r="AT8" s="215">
        <v>11.360519999999999</v>
      </c>
      <c r="AU8" s="215">
        <v>11.497683</v>
      </c>
      <c r="AV8" s="215">
        <v>11.631364</v>
      </c>
      <c r="AW8" s="215">
        <v>11.999309</v>
      </c>
      <c r="AX8" s="215">
        <v>12.037535999999999</v>
      </c>
      <c r="AY8" s="215">
        <v>11.856399</v>
      </c>
      <c r="AZ8" s="215">
        <v>11.669062</v>
      </c>
      <c r="BA8" s="215">
        <v>11.891741</v>
      </c>
      <c r="BB8" s="215">
        <v>12.122725000000001</v>
      </c>
      <c r="BC8" s="215">
        <v>12.113134000000001</v>
      </c>
      <c r="BD8" s="215">
        <v>12.060168000000001</v>
      </c>
      <c r="BE8" s="215">
        <v>11.765693000000001</v>
      </c>
      <c r="BF8" s="215">
        <v>12.365080000000001</v>
      </c>
      <c r="BG8" s="215">
        <v>12.586193473</v>
      </c>
      <c r="BH8" s="215">
        <v>12.879724843</v>
      </c>
      <c r="BI8" s="323">
        <v>13.030570000000001</v>
      </c>
      <c r="BJ8" s="323">
        <v>13.10652</v>
      </c>
      <c r="BK8" s="323">
        <v>13.17483</v>
      </c>
      <c r="BL8" s="323">
        <v>13.22977</v>
      </c>
      <c r="BM8" s="323">
        <v>13.28473</v>
      </c>
      <c r="BN8" s="323">
        <v>13.32063</v>
      </c>
      <c r="BO8" s="323">
        <v>13.35027</v>
      </c>
      <c r="BP8" s="323">
        <v>13.30025</v>
      </c>
      <c r="BQ8" s="323">
        <v>13.2445</v>
      </c>
      <c r="BR8" s="323">
        <v>13.22861</v>
      </c>
      <c r="BS8" s="323">
        <v>13.32757</v>
      </c>
      <c r="BT8" s="323">
        <v>13.23611</v>
      </c>
      <c r="BU8" s="323">
        <v>13.40756</v>
      </c>
      <c r="BV8" s="323">
        <v>13.39963</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215"/>
      <c r="BG9" s="215"/>
      <c r="BH9" s="215"/>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216"/>
      <c r="BI10" s="324"/>
      <c r="BJ10" s="324"/>
      <c r="BK10" s="324"/>
      <c r="BL10" s="324"/>
      <c r="BM10" s="324"/>
      <c r="BN10" s="324"/>
      <c r="BO10" s="324"/>
      <c r="BP10" s="324"/>
      <c r="BQ10" s="324"/>
      <c r="BR10" s="324"/>
      <c r="BS10" s="324"/>
      <c r="BT10" s="324"/>
      <c r="BU10" s="324"/>
      <c r="BV10" s="324"/>
    </row>
    <row r="11" spans="1:74" ht="11.1" customHeight="1" x14ac:dyDescent="0.2">
      <c r="A11" s="19" t="s">
        <v>545</v>
      </c>
      <c r="B11" s="23" t="s">
        <v>98</v>
      </c>
      <c r="C11" s="215">
        <v>73.444870968000004</v>
      </c>
      <c r="D11" s="215">
        <v>73.809785714</v>
      </c>
      <c r="E11" s="215">
        <v>74.135741934999999</v>
      </c>
      <c r="F11" s="215">
        <v>75.205933333000004</v>
      </c>
      <c r="G11" s="215">
        <v>74.123419354999996</v>
      </c>
      <c r="H11" s="215">
        <v>73.950966667000003</v>
      </c>
      <c r="I11" s="215">
        <v>74.185290323000004</v>
      </c>
      <c r="J11" s="215">
        <v>74.269709676999994</v>
      </c>
      <c r="K11" s="215">
        <v>74.738466666999997</v>
      </c>
      <c r="L11" s="215">
        <v>74.194064515999997</v>
      </c>
      <c r="M11" s="215">
        <v>73.882599999999996</v>
      </c>
      <c r="N11" s="215">
        <v>73.886935484000006</v>
      </c>
      <c r="O11" s="215">
        <v>73.559354838999994</v>
      </c>
      <c r="P11" s="215">
        <v>74.601172414000004</v>
      </c>
      <c r="Q11" s="215">
        <v>73.758709676999999</v>
      </c>
      <c r="R11" s="215">
        <v>73.707266666999999</v>
      </c>
      <c r="S11" s="215">
        <v>72.867677419000003</v>
      </c>
      <c r="T11" s="215">
        <v>72.169633332999993</v>
      </c>
      <c r="U11" s="215">
        <v>72.760129031999995</v>
      </c>
      <c r="V11" s="215">
        <v>72.183161290000001</v>
      </c>
      <c r="W11" s="215">
        <v>71.704999999999998</v>
      </c>
      <c r="X11" s="215">
        <v>71.424032257999997</v>
      </c>
      <c r="Y11" s="215">
        <v>72.02</v>
      </c>
      <c r="Z11" s="215">
        <v>71.208838709999995</v>
      </c>
      <c r="AA11" s="215">
        <v>70.562806452000004</v>
      </c>
      <c r="AB11" s="215">
        <v>71.549714285999997</v>
      </c>
      <c r="AC11" s="215">
        <v>73.167870968000003</v>
      </c>
      <c r="AD11" s="215">
        <v>73.257766666999999</v>
      </c>
      <c r="AE11" s="215">
        <v>73.256548386999995</v>
      </c>
      <c r="AF11" s="215">
        <v>73.966666666999998</v>
      </c>
      <c r="AG11" s="215">
        <v>74.729483870999999</v>
      </c>
      <c r="AH11" s="215">
        <v>74.687451612999993</v>
      </c>
      <c r="AI11" s="215">
        <v>75.993700000000004</v>
      </c>
      <c r="AJ11" s="215">
        <v>77.343999999999994</v>
      </c>
      <c r="AK11" s="215">
        <v>79.751233333000002</v>
      </c>
      <c r="AL11" s="215">
        <v>79.278645161</v>
      </c>
      <c r="AM11" s="215">
        <v>78.536483871000001</v>
      </c>
      <c r="AN11" s="215">
        <v>80.224892857</v>
      </c>
      <c r="AO11" s="215">
        <v>81.789064515999996</v>
      </c>
      <c r="AP11" s="215">
        <v>81.296000000000006</v>
      </c>
      <c r="AQ11" s="215">
        <v>82.055741935</v>
      </c>
      <c r="AR11" s="215">
        <v>82.174033332999997</v>
      </c>
      <c r="AS11" s="215">
        <v>82.936161290000001</v>
      </c>
      <c r="AT11" s="215">
        <v>84.616580644999999</v>
      </c>
      <c r="AU11" s="215">
        <v>86.883433332999999</v>
      </c>
      <c r="AV11" s="215">
        <v>87.033451612999997</v>
      </c>
      <c r="AW11" s="215">
        <v>89.160966666999997</v>
      </c>
      <c r="AX11" s="215">
        <v>88.741096773999999</v>
      </c>
      <c r="AY11" s="215">
        <v>88.586516129000003</v>
      </c>
      <c r="AZ11" s="215">
        <v>89.387892856999997</v>
      </c>
      <c r="BA11" s="215">
        <v>89.899161289999995</v>
      </c>
      <c r="BB11" s="215">
        <v>90.375933333000006</v>
      </c>
      <c r="BC11" s="215">
        <v>89.892709676999999</v>
      </c>
      <c r="BD11" s="215">
        <v>91.198533333</v>
      </c>
      <c r="BE11" s="215">
        <v>91.358451613</v>
      </c>
      <c r="BF11" s="215">
        <v>93.70683871</v>
      </c>
      <c r="BG11" s="215">
        <v>94.028959999999998</v>
      </c>
      <c r="BH11" s="215">
        <v>95.498959999999997</v>
      </c>
      <c r="BI11" s="323">
        <v>95.783839999999998</v>
      </c>
      <c r="BJ11" s="323">
        <v>95.712729999999993</v>
      </c>
      <c r="BK11" s="323">
        <v>94.955309999999997</v>
      </c>
      <c r="BL11" s="323">
        <v>94.782679999999999</v>
      </c>
      <c r="BM11" s="323">
        <v>94.753389999999996</v>
      </c>
      <c r="BN11" s="323">
        <v>94.781009999999995</v>
      </c>
      <c r="BO11" s="323">
        <v>94.925929999999994</v>
      </c>
      <c r="BP11" s="323">
        <v>95.01285</v>
      </c>
      <c r="BQ11" s="323">
        <v>94.991370000000003</v>
      </c>
      <c r="BR11" s="323">
        <v>95.14067</v>
      </c>
      <c r="BS11" s="323">
        <v>95.333399999999997</v>
      </c>
      <c r="BT11" s="323">
        <v>95.158240000000006</v>
      </c>
      <c r="BU11" s="323">
        <v>95.055549999999997</v>
      </c>
      <c r="BV11" s="323">
        <v>94.466629999999995</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215"/>
      <c r="BG12" s="215"/>
      <c r="BH12" s="215"/>
      <c r="BI12" s="323"/>
      <c r="BJ12" s="323"/>
      <c r="BK12" s="323"/>
      <c r="BL12" s="323"/>
      <c r="BM12" s="323"/>
      <c r="BN12" s="323"/>
      <c r="BO12" s="323"/>
      <c r="BP12" s="323"/>
      <c r="BQ12" s="323"/>
      <c r="BR12" s="323"/>
      <c r="BS12" s="323"/>
      <c r="BT12" s="323"/>
      <c r="BU12" s="323"/>
      <c r="BV12" s="323"/>
    </row>
    <row r="13" spans="1:74" ht="11.1" customHeight="1" x14ac:dyDescent="0.2">
      <c r="A13" s="19"/>
      <c r="B13" s="22" t="s">
        <v>809</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216"/>
      <c r="BH13" s="216"/>
      <c r="BI13" s="324"/>
      <c r="BJ13" s="324"/>
      <c r="BK13" s="324"/>
      <c r="BL13" s="324"/>
      <c r="BM13" s="324"/>
      <c r="BN13" s="324"/>
      <c r="BO13" s="324"/>
      <c r="BP13" s="324"/>
      <c r="BQ13" s="324"/>
      <c r="BR13" s="324"/>
      <c r="BS13" s="324"/>
      <c r="BT13" s="324"/>
      <c r="BU13" s="324"/>
      <c r="BV13" s="324"/>
    </row>
    <row r="14" spans="1:74" ht="11.1" customHeight="1" x14ac:dyDescent="0.2">
      <c r="A14" s="19" t="s">
        <v>208</v>
      </c>
      <c r="B14" s="23" t="s">
        <v>825</v>
      </c>
      <c r="C14" s="68">
        <v>86.596905000000007</v>
      </c>
      <c r="D14" s="68">
        <v>72.250698</v>
      </c>
      <c r="E14" s="68">
        <v>81.476183000000006</v>
      </c>
      <c r="F14" s="68">
        <v>75.208629999999999</v>
      </c>
      <c r="G14" s="68">
        <v>70.414557000000002</v>
      </c>
      <c r="H14" s="68">
        <v>66.933364999999995</v>
      </c>
      <c r="I14" s="68">
        <v>76.476217000000005</v>
      </c>
      <c r="J14" s="68">
        <v>82.623422000000005</v>
      </c>
      <c r="K14" s="68">
        <v>77.723740000000006</v>
      </c>
      <c r="L14" s="68">
        <v>75.662374</v>
      </c>
      <c r="M14" s="68">
        <v>68.573907000000005</v>
      </c>
      <c r="N14" s="68">
        <v>63.000565000000002</v>
      </c>
      <c r="O14" s="68">
        <v>60.568714999999997</v>
      </c>
      <c r="P14" s="68">
        <v>57.328505999999997</v>
      </c>
      <c r="Q14" s="68">
        <v>55.327888000000002</v>
      </c>
      <c r="R14" s="68">
        <v>48.216355</v>
      </c>
      <c r="S14" s="68">
        <v>53.123077000000002</v>
      </c>
      <c r="T14" s="68">
        <v>59.513340999999997</v>
      </c>
      <c r="U14" s="68">
        <v>61.783814</v>
      </c>
      <c r="V14" s="68">
        <v>68.246998000000005</v>
      </c>
      <c r="W14" s="68">
        <v>65.069716999999997</v>
      </c>
      <c r="X14" s="68">
        <v>68.725230999999994</v>
      </c>
      <c r="Y14" s="68">
        <v>67.149752000000007</v>
      </c>
      <c r="Z14" s="68">
        <v>63.311104</v>
      </c>
      <c r="AA14" s="68">
        <v>68.414385999999993</v>
      </c>
      <c r="AB14" s="68">
        <v>64.389031000000003</v>
      </c>
      <c r="AC14" s="68">
        <v>64.335048</v>
      </c>
      <c r="AD14" s="68">
        <v>58.753723000000001</v>
      </c>
      <c r="AE14" s="68">
        <v>62.115414000000001</v>
      </c>
      <c r="AF14" s="68">
        <v>66.228987000000004</v>
      </c>
      <c r="AG14" s="68">
        <v>62.966363999999999</v>
      </c>
      <c r="AH14" s="68">
        <v>70.582329999999999</v>
      </c>
      <c r="AI14" s="68">
        <v>62.891468000000003</v>
      </c>
      <c r="AJ14" s="68">
        <v>66.367608000000004</v>
      </c>
      <c r="AK14" s="68">
        <v>64.345232999999993</v>
      </c>
      <c r="AL14" s="68">
        <v>63.219765000000002</v>
      </c>
      <c r="AM14" s="68">
        <v>61.936683000000002</v>
      </c>
      <c r="AN14" s="68">
        <v>60.235142000000003</v>
      </c>
      <c r="AO14" s="68">
        <v>65.467141999999996</v>
      </c>
      <c r="AP14" s="68">
        <v>58.032114</v>
      </c>
      <c r="AQ14" s="68">
        <v>61.195974999999997</v>
      </c>
      <c r="AR14" s="68">
        <v>61.557372000000001</v>
      </c>
      <c r="AS14" s="68">
        <v>62.945245999999997</v>
      </c>
      <c r="AT14" s="68">
        <v>69.301237999999998</v>
      </c>
      <c r="AU14" s="68">
        <v>62.416694</v>
      </c>
      <c r="AV14" s="68">
        <v>66.384384999999995</v>
      </c>
      <c r="AW14" s="68">
        <v>62.717784999999999</v>
      </c>
      <c r="AX14" s="68">
        <v>63.332763999999997</v>
      </c>
      <c r="AY14" s="68">
        <v>62.479281</v>
      </c>
      <c r="AZ14" s="68">
        <v>55.139682000000001</v>
      </c>
      <c r="BA14" s="68">
        <v>52.656734</v>
      </c>
      <c r="BB14" s="68">
        <v>58.765053000000002</v>
      </c>
      <c r="BC14" s="68">
        <v>59.589157714000002</v>
      </c>
      <c r="BD14" s="68">
        <v>55.504253714000001</v>
      </c>
      <c r="BE14" s="68">
        <v>58.073668714</v>
      </c>
      <c r="BF14" s="68">
        <v>62.817360428999997</v>
      </c>
      <c r="BG14" s="68">
        <v>58.046081286000003</v>
      </c>
      <c r="BH14" s="68">
        <v>57.244245345000003</v>
      </c>
      <c r="BI14" s="325">
        <v>54.599539999999998</v>
      </c>
      <c r="BJ14" s="325">
        <v>63.020769999999999</v>
      </c>
      <c r="BK14" s="325">
        <v>59.75882</v>
      </c>
      <c r="BL14" s="325">
        <v>50.368250000000003</v>
      </c>
      <c r="BM14" s="325">
        <v>62.076169999999998</v>
      </c>
      <c r="BN14" s="325">
        <v>39.375540000000001</v>
      </c>
      <c r="BO14" s="325">
        <v>47.715890000000002</v>
      </c>
      <c r="BP14" s="325">
        <v>44.578360000000004</v>
      </c>
      <c r="BQ14" s="325">
        <v>57.110700000000001</v>
      </c>
      <c r="BR14" s="325">
        <v>56.717649999999999</v>
      </c>
      <c r="BS14" s="325">
        <v>43.35707</v>
      </c>
      <c r="BT14" s="325">
        <v>47.087000000000003</v>
      </c>
      <c r="BU14" s="325">
        <v>45.860129999999998</v>
      </c>
      <c r="BV14" s="325">
        <v>53.109319999999997</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324"/>
      <c r="BJ15" s="324"/>
      <c r="BK15" s="324"/>
      <c r="BL15" s="324"/>
      <c r="BM15" s="324"/>
      <c r="BN15" s="324"/>
      <c r="BO15" s="324"/>
      <c r="BP15" s="324"/>
      <c r="BQ15" s="324"/>
      <c r="BR15" s="324"/>
      <c r="BS15" s="324"/>
      <c r="BT15" s="324"/>
      <c r="BU15" s="324"/>
      <c r="BV15" s="324"/>
    </row>
    <row r="16" spans="1:74" ht="11.1" customHeight="1" x14ac:dyDescent="0.2">
      <c r="A16" s="16"/>
      <c r="B16" s="20" t="s">
        <v>810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216"/>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216"/>
      <c r="BI17" s="324"/>
      <c r="BJ17" s="324"/>
      <c r="BK17" s="324"/>
      <c r="BL17" s="324"/>
      <c r="BM17" s="324"/>
      <c r="BN17" s="324"/>
      <c r="BO17" s="324"/>
      <c r="BP17" s="324"/>
      <c r="BQ17" s="324"/>
      <c r="BR17" s="324"/>
      <c r="BS17" s="324"/>
      <c r="BT17" s="324"/>
      <c r="BU17" s="324"/>
      <c r="BV17" s="324"/>
    </row>
    <row r="18" spans="1:74" ht="11.1" customHeight="1" x14ac:dyDescent="0.2">
      <c r="A18" s="16"/>
      <c r="B18" s="25" t="s">
        <v>546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326"/>
      <c r="BJ18" s="326"/>
      <c r="BK18" s="326"/>
      <c r="BL18" s="326"/>
      <c r="BM18" s="326"/>
      <c r="BN18" s="326"/>
      <c r="BO18" s="326"/>
      <c r="BP18" s="326"/>
      <c r="BQ18" s="326"/>
      <c r="BR18" s="326"/>
      <c r="BS18" s="326"/>
      <c r="BT18" s="326"/>
      <c r="BU18" s="326"/>
      <c r="BV18" s="326"/>
    </row>
    <row r="19" spans="1:74" ht="11.1" customHeight="1" x14ac:dyDescent="0.2">
      <c r="A19" s="26" t="s">
        <v>528</v>
      </c>
      <c r="B19" s="27" t="s">
        <v>93</v>
      </c>
      <c r="C19" s="215">
        <v>19.261334000000002</v>
      </c>
      <c r="D19" s="215">
        <v>19.664414000000001</v>
      </c>
      <c r="E19" s="215">
        <v>19.339936000000002</v>
      </c>
      <c r="F19" s="215">
        <v>19.251232000000002</v>
      </c>
      <c r="G19" s="215">
        <v>19.315913999999999</v>
      </c>
      <c r="H19" s="215">
        <v>19.853081</v>
      </c>
      <c r="I19" s="215">
        <v>20.134339000000001</v>
      </c>
      <c r="J19" s="215">
        <v>19.939488999999998</v>
      </c>
      <c r="K19" s="215">
        <v>19.432532999999999</v>
      </c>
      <c r="L19" s="215">
        <v>19.490704999999998</v>
      </c>
      <c r="M19" s="215">
        <v>19.127434000000001</v>
      </c>
      <c r="N19" s="215">
        <v>19.589155000000002</v>
      </c>
      <c r="O19" s="215">
        <v>19.062802999999999</v>
      </c>
      <c r="P19" s="215">
        <v>19.846603999999999</v>
      </c>
      <c r="Q19" s="215">
        <v>19.728204000000002</v>
      </c>
      <c r="R19" s="215">
        <v>19.340226999999999</v>
      </c>
      <c r="S19" s="215">
        <v>19.328156</v>
      </c>
      <c r="T19" s="215">
        <v>19.846174000000001</v>
      </c>
      <c r="U19" s="215">
        <v>19.775659999999998</v>
      </c>
      <c r="V19" s="215">
        <v>20.274784</v>
      </c>
      <c r="W19" s="215">
        <v>19.756827000000001</v>
      </c>
      <c r="X19" s="215">
        <v>19.650106999999998</v>
      </c>
      <c r="Y19" s="215">
        <v>19.658868999999999</v>
      </c>
      <c r="Z19" s="215">
        <v>19.983958999999999</v>
      </c>
      <c r="AA19" s="215">
        <v>19.322845999999998</v>
      </c>
      <c r="AB19" s="215">
        <v>19.190404000000001</v>
      </c>
      <c r="AC19" s="215">
        <v>20.060123999999998</v>
      </c>
      <c r="AD19" s="215">
        <v>19.595324999999999</v>
      </c>
      <c r="AE19" s="215">
        <v>20.066244999999999</v>
      </c>
      <c r="AF19" s="215">
        <v>20.561246000000001</v>
      </c>
      <c r="AG19" s="215">
        <v>20.118924</v>
      </c>
      <c r="AH19" s="215">
        <v>20.251193000000001</v>
      </c>
      <c r="AI19" s="215">
        <v>19.640611</v>
      </c>
      <c r="AJ19" s="215">
        <v>19.989650999999999</v>
      </c>
      <c r="AK19" s="215">
        <v>20.307238000000002</v>
      </c>
      <c r="AL19" s="215">
        <v>20.323454999999999</v>
      </c>
      <c r="AM19" s="215">
        <v>20.545141000000001</v>
      </c>
      <c r="AN19" s="215">
        <v>19.678706999999999</v>
      </c>
      <c r="AO19" s="215">
        <v>20.756360000000001</v>
      </c>
      <c r="AP19" s="215">
        <v>20.036521</v>
      </c>
      <c r="AQ19" s="215">
        <v>20.247367000000001</v>
      </c>
      <c r="AR19" s="215">
        <v>20.790271000000001</v>
      </c>
      <c r="AS19" s="215">
        <v>20.682276999999999</v>
      </c>
      <c r="AT19" s="215">
        <v>21.358391999999998</v>
      </c>
      <c r="AU19" s="215">
        <v>20.082809000000001</v>
      </c>
      <c r="AV19" s="215">
        <v>20.734406</v>
      </c>
      <c r="AW19" s="215">
        <v>20.746514000000001</v>
      </c>
      <c r="AX19" s="215">
        <v>20.303449000000001</v>
      </c>
      <c r="AY19" s="215">
        <v>20.452114999999999</v>
      </c>
      <c r="AZ19" s="215">
        <v>20.193715999999998</v>
      </c>
      <c r="BA19" s="215">
        <v>20.204429999999999</v>
      </c>
      <c r="BB19" s="215">
        <v>20.112278</v>
      </c>
      <c r="BC19" s="215">
        <v>20.259079</v>
      </c>
      <c r="BD19" s="215">
        <v>20.603662</v>
      </c>
      <c r="BE19" s="215">
        <v>20.741786000000001</v>
      </c>
      <c r="BF19" s="215">
        <v>21.062179</v>
      </c>
      <c r="BG19" s="215">
        <v>20.455471803999998</v>
      </c>
      <c r="BH19" s="215">
        <v>20.996295735</v>
      </c>
      <c r="BI19" s="323">
        <v>20.785979999999999</v>
      </c>
      <c r="BJ19" s="323">
        <v>21.036719999999999</v>
      </c>
      <c r="BK19" s="323">
        <v>20.54908</v>
      </c>
      <c r="BL19" s="323">
        <v>20.32348</v>
      </c>
      <c r="BM19" s="323">
        <v>20.41414</v>
      </c>
      <c r="BN19" s="323">
        <v>20.259219999999999</v>
      </c>
      <c r="BO19" s="323">
        <v>20.455780000000001</v>
      </c>
      <c r="BP19" s="323">
        <v>20.943239999999999</v>
      </c>
      <c r="BQ19" s="323">
        <v>21.00647</v>
      </c>
      <c r="BR19" s="323">
        <v>21.269290000000002</v>
      </c>
      <c r="BS19" s="323">
        <v>20.73021</v>
      </c>
      <c r="BT19" s="323">
        <v>21.019439999999999</v>
      </c>
      <c r="BU19" s="323">
        <v>20.888069999999999</v>
      </c>
      <c r="BV19" s="323">
        <v>21.11262</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215"/>
      <c r="BI20" s="323"/>
      <c r="BJ20" s="323"/>
      <c r="BK20" s="323"/>
      <c r="BL20" s="323"/>
      <c r="BM20" s="323"/>
      <c r="BN20" s="323"/>
      <c r="BO20" s="323"/>
      <c r="BP20" s="323"/>
      <c r="BQ20" s="323"/>
      <c r="BR20" s="323"/>
      <c r="BS20" s="323"/>
      <c r="BT20" s="323"/>
      <c r="BU20" s="323"/>
      <c r="BV20" s="323"/>
    </row>
    <row r="21" spans="1:74" ht="11.1" customHeight="1" x14ac:dyDescent="0.2">
      <c r="A21" s="16"/>
      <c r="B21" s="25" t="s">
        <v>628</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327"/>
      <c r="BJ21" s="327"/>
      <c r="BK21" s="327"/>
      <c r="BL21" s="327"/>
      <c r="BM21" s="327"/>
      <c r="BN21" s="327"/>
      <c r="BO21" s="327"/>
      <c r="BP21" s="327"/>
      <c r="BQ21" s="327"/>
      <c r="BR21" s="327"/>
      <c r="BS21" s="327"/>
      <c r="BT21" s="327"/>
      <c r="BU21" s="327"/>
      <c r="BV21" s="327"/>
    </row>
    <row r="22" spans="1:74" ht="11.1" customHeight="1" x14ac:dyDescent="0.2">
      <c r="A22" s="26" t="s">
        <v>560</v>
      </c>
      <c r="B22" s="27" t="s">
        <v>98</v>
      </c>
      <c r="C22" s="215">
        <v>100.48322674000001</v>
      </c>
      <c r="D22" s="215">
        <v>104.47036579</v>
      </c>
      <c r="E22" s="215">
        <v>83.591160578</v>
      </c>
      <c r="F22" s="215">
        <v>66.930632669999994</v>
      </c>
      <c r="G22" s="215">
        <v>59.940184803999998</v>
      </c>
      <c r="H22" s="215">
        <v>63.330122637000002</v>
      </c>
      <c r="I22" s="215">
        <v>66.700323319999995</v>
      </c>
      <c r="J22" s="215">
        <v>66.216925161999995</v>
      </c>
      <c r="K22" s="215">
        <v>63.377828262999998</v>
      </c>
      <c r="L22" s="215">
        <v>64.106702131999995</v>
      </c>
      <c r="M22" s="215">
        <v>74.971261769999998</v>
      </c>
      <c r="N22" s="215">
        <v>83.489204803000007</v>
      </c>
      <c r="O22" s="215">
        <v>99.732019773999994</v>
      </c>
      <c r="P22" s="215">
        <v>91.457169726999993</v>
      </c>
      <c r="Q22" s="215">
        <v>76.009562127999999</v>
      </c>
      <c r="R22" s="215">
        <v>69.461554766999996</v>
      </c>
      <c r="S22" s="215">
        <v>63.412751839000002</v>
      </c>
      <c r="T22" s="215">
        <v>66.688463866999996</v>
      </c>
      <c r="U22" s="215">
        <v>70.535909384999997</v>
      </c>
      <c r="V22" s="215">
        <v>71.237811579999999</v>
      </c>
      <c r="W22" s="215">
        <v>64.924982063000002</v>
      </c>
      <c r="X22" s="215">
        <v>62.103255230000002</v>
      </c>
      <c r="Y22" s="215">
        <v>71.981428532999999</v>
      </c>
      <c r="Z22" s="215">
        <v>92.460310518</v>
      </c>
      <c r="AA22" s="215">
        <v>94.073293191999994</v>
      </c>
      <c r="AB22" s="215">
        <v>83.641327356000005</v>
      </c>
      <c r="AC22" s="215">
        <v>81.445186833999998</v>
      </c>
      <c r="AD22" s="215">
        <v>64.409727270000005</v>
      </c>
      <c r="AE22" s="215">
        <v>61.010971965000003</v>
      </c>
      <c r="AF22" s="215">
        <v>63.655057333000002</v>
      </c>
      <c r="AG22" s="215">
        <v>69.050728132000003</v>
      </c>
      <c r="AH22" s="215">
        <v>67.511839101000007</v>
      </c>
      <c r="AI22" s="215">
        <v>63.991285570000002</v>
      </c>
      <c r="AJ22" s="215">
        <v>65.532161744999996</v>
      </c>
      <c r="AK22" s="215">
        <v>78.617795099999995</v>
      </c>
      <c r="AL22" s="215">
        <v>99.559101705000003</v>
      </c>
      <c r="AM22" s="215">
        <v>107.62974732000001</v>
      </c>
      <c r="AN22" s="215">
        <v>97.093873892999994</v>
      </c>
      <c r="AO22" s="215">
        <v>90.085633095999995</v>
      </c>
      <c r="AP22" s="215">
        <v>78.319430033000003</v>
      </c>
      <c r="AQ22" s="215">
        <v>66.283146387000002</v>
      </c>
      <c r="AR22" s="215">
        <v>68.573642770000006</v>
      </c>
      <c r="AS22" s="215">
        <v>75.969918844000006</v>
      </c>
      <c r="AT22" s="215">
        <v>74.709582706000006</v>
      </c>
      <c r="AU22" s="215">
        <v>72.164237533000005</v>
      </c>
      <c r="AV22" s="215">
        <v>73.732972513000007</v>
      </c>
      <c r="AW22" s="215">
        <v>90.139400562999995</v>
      </c>
      <c r="AX22" s="215">
        <v>96.025479579999995</v>
      </c>
      <c r="AY22" s="215">
        <v>109.47858748</v>
      </c>
      <c r="AZ22" s="215">
        <v>106.86635122</v>
      </c>
      <c r="BA22" s="215">
        <v>93.366629291999999</v>
      </c>
      <c r="BB22" s="215">
        <v>72.992136099999996</v>
      </c>
      <c r="BC22" s="215">
        <v>68.136779609000001</v>
      </c>
      <c r="BD22" s="215">
        <v>70.169536003000005</v>
      </c>
      <c r="BE22" s="215">
        <v>77.472980351000004</v>
      </c>
      <c r="BF22" s="215">
        <v>78.412152581000001</v>
      </c>
      <c r="BG22" s="215">
        <v>72.996286900000001</v>
      </c>
      <c r="BH22" s="215">
        <v>79.750899899999993</v>
      </c>
      <c r="BI22" s="323">
        <v>90.879009999999994</v>
      </c>
      <c r="BJ22" s="323">
        <v>101.762</v>
      </c>
      <c r="BK22" s="323">
        <v>110.70829999999999</v>
      </c>
      <c r="BL22" s="323">
        <v>104.86450000000001</v>
      </c>
      <c r="BM22" s="323">
        <v>91.776610000000005</v>
      </c>
      <c r="BN22" s="323">
        <v>77.349509999999995</v>
      </c>
      <c r="BO22" s="323">
        <v>70.965689999999995</v>
      </c>
      <c r="BP22" s="323">
        <v>73.774230000000003</v>
      </c>
      <c r="BQ22" s="323">
        <v>78.623660000000001</v>
      </c>
      <c r="BR22" s="323">
        <v>77.90737</v>
      </c>
      <c r="BS22" s="323">
        <v>77.865350000000007</v>
      </c>
      <c r="BT22" s="323">
        <v>78.905360000000002</v>
      </c>
      <c r="BU22" s="323">
        <v>91.498230000000007</v>
      </c>
      <c r="BV22" s="323">
        <v>103.4919</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215"/>
      <c r="BI23" s="323"/>
      <c r="BJ23" s="323"/>
      <c r="BK23" s="323"/>
      <c r="BL23" s="323"/>
      <c r="BM23" s="323"/>
      <c r="BN23" s="323"/>
      <c r="BO23" s="323"/>
      <c r="BP23" s="323"/>
      <c r="BQ23" s="323"/>
      <c r="BR23" s="323"/>
      <c r="BS23" s="323"/>
      <c r="BT23" s="323"/>
      <c r="BU23" s="323"/>
      <c r="BV23" s="323"/>
    </row>
    <row r="24" spans="1:74" ht="11.1" customHeight="1" x14ac:dyDescent="0.2">
      <c r="A24" s="16"/>
      <c r="B24" s="25" t="s">
        <v>110</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215"/>
      <c r="BH24" s="215"/>
      <c r="BI24" s="323"/>
      <c r="BJ24" s="323"/>
      <c r="BK24" s="323"/>
      <c r="BL24" s="323"/>
      <c r="BM24" s="323"/>
      <c r="BN24" s="323"/>
      <c r="BO24" s="323"/>
      <c r="BP24" s="323"/>
      <c r="BQ24" s="323"/>
      <c r="BR24" s="323"/>
      <c r="BS24" s="323"/>
      <c r="BT24" s="323"/>
      <c r="BU24" s="323"/>
      <c r="BV24" s="323"/>
    </row>
    <row r="25" spans="1:74" ht="11.1" customHeight="1" x14ac:dyDescent="0.2">
      <c r="A25" s="26" t="s">
        <v>226</v>
      </c>
      <c r="B25" s="27" t="s">
        <v>825</v>
      </c>
      <c r="C25" s="68">
        <v>76.894689783999993</v>
      </c>
      <c r="D25" s="68">
        <v>72.317598724000007</v>
      </c>
      <c r="E25" s="68">
        <v>63.559966283000001</v>
      </c>
      <c r="F25" s="68">
        <v>53.207419049999999</v>
      </c>
      <c r="G25" s="68">
        <v>61.923189532999999</v>
      </c>
      <c r="H25" s="68">
        <v>73.844880239999995</v>
      </c>
      <c r="I25" s="68">
        <v>81.448948888000004</v>
      </c>
      <c r="J25" s="68">
        <v>78.574441152000006</v>
      </c>
      <c r="K25" s="68">
        <v>69.369491819999993</v>
      </c>
      <c r="L25" s="68">
        <v>58.404551583</v>
      </c>
      <c r="M25" s="68">
        <v>53.639953409999997</v>
      </c>
      <c r="N25" s="68">
        <v>54.929549233000003</v>
      </c>
      <c r="O25" s="68">
        <v>66.662224447</v>
      </c>
      <c r="P25" s="68">
        <v>55.210717475999999</v>
      </c>
      <c r="Q25" s="68">
        <v>44.574606430000003</v>
      </c>
      <c r="R25" s="68">
        <v>43.383704280000003</v>
      </c>
      <c r="S25" s="68">
        <v>49.342932779000002</v>
      </c>
      <c r="T25" s="68">
        <v>67.551228989999998</v>
      </c>
      <c r="U25" s="68">
        <v>78.568539092999998</v>
      </c>
      <c r="V25" s="68">
        <v>78.174536501999995</v>
      </c>
      <c r="W25" s="68">
        <v>66.614897790000001</v>
      </c>
      <c r="X25" s="68">
        <v>58.952702821000003</v>
      </c>
      <c r="Y25" s="68">
        <v>52.533241680000003</v>
      </c>
      <c r="Z25" s="68">
        <v>69.501358113999999</v>
      </c>
      <c r="AA25" s="68">
        <v>68.005594380999995</v>
      </c>
      <c r="AB25" s="68">
        <v>52.380923840000001</v>
      </c>
      <c r="AC25" s="68">
        <v>53.325237356999999</v>
      </c>
      <c r="AD25" s="68">
        <v>48.565446540000003</v>
      </c>
      <c r="AE25" s="68">
        <v>55.201684469</v>
      </c>
      <c r="AF25" s="68">
        <v>63.09854739</v>
      </c>
      <c r="AG25" s="68">
        <v>74.213783961000004</v>
      </c>
      <c r="AH25" s="68">
        <v>70.229130451000003</v>
      </c>
      <c r="AI25" s="68">
        <v>59.039437139999997</v>
      </c>
      <c r="AJ25" s="68">
        <v>54.435841869000001</v>
      </c>
      <c r="AK25" s="68">
        <v>55.357275270000002</v>
      </c>
      <c r="AL25" s="68">
        <v>63.002781149</v>
      </c>
      <c r="AM25" s="68">
        <v>68.900690054999998</v>
      </c>
      <c r="AN25" s="68">
        <v>49.884583112000001</v>
      </c>
      <c r="AO25" s="68">
        <v>48.745977683</v>
      </c>
      <c r="AP25" s="68">
        <v>44.785722720000003</v>
      </c>
      <c r="AQ25" s="68">
        <v>51.703152344000003</v>
      </c>
      <c r="AR25" s="68">
        <v>60.181375889999998</v>
      </c>
      <c r="AS25" s="68">
        <v>68.041392064999997</v>
      </c>
      <c r="AT25" s="68">
        <v>67.918523316999995</v>
      </c>
      <c r="AU25" s="68">
        <v>58.167836280000003</v>
      </c>
      <c r="AV25" s="68">
        <v>52.857867003999999</v>
      </c>
      <c r="AW25" s="68">
        <v>56.154469169999999</v>
      </c>
      <c r="AX25" s="68">
        <v>60.044466401000001</v>
      </c>
      <c r="AY25" s="68">
        <v>60.121345099000003</v>
      </c>
      <c r="AZ25" s="68">
        <v>49.130409776</v>
      </c>
      <c r="BA25" s="68">
        <v>48.327820946000003</v>
      </c>
      <c r="BB25" s="68">
        <v>37.303679129999999</v>
      </c>
      <c r="BC25" s="68">
        <v>44.086787950000002</v>
      </c>
      <c r="BD25" s="68">
        <v>48.191775300000003</v>
      </c>
      <c r="BE25" s="68">
        <v>60.151472665999997</v>
      </c>
      <c r="BF25" s="68">
        <v>57.119707462999997</v>
      </c>
      <c r="BG25" s="68">
        <v>54.497130300000002</v>
      </c>
      <c r="BH25" s="68">
        <v>48.36858514</v>
      </c>
      <c r="BI25" s="325">
        <v>44.229750000000003</v>
      </c>
      <c r="BJ25" s="325">
        <v>58.501269999999998</v>
      </c>
      <c r="BK25" s="325">
        <v>58.350720000000003</v>
      </c>
      <c r="BL25" s="325">
        <v>45.192210000000003</v>
      </c>
      <c r="BM25" s="325">
        <v>46.855429999999998</v>
      </c>
      <c r="BN25" s="325">
        <v>32.902230000000003</v>
      </c>
      <c r="BO25" s="325">
        <v>40.742870000000003</v>
      </c>
      <c r="BP25" s="325">
        <v>45.492609999999999</v>
      </c>
      <c r="BQ25" s="325">
        <v>56.687190000000001</v>
      </c>
      <c r="BR25" s="325">
        <v>54.005310000000001</v>
      </c>
      <c r="BS25" s="325">
        <v>39.38138</v>
      </c>
      <c r="BT25" s="325">
        <v>36.080460000000002</v>
      </c>
      <c r="BU25" s="325">
        <v>35.389389999999999</v>
      </c>
      <c r="BV25" s="325">
        <v>48.944560000000003</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217"/>
      <c r="BH26" s="217"/>
      <c r="BI26" s="327"/>
      <c r="BJ26" s="327"/>
      <c r="BK26" s="327"/>
      <c r="BL26" s="327"/>
      <c r="BM26" s="327"/>
      <c r="BN26" s="327"/>
      <c r="BO26" s="327"/>
      <c r="BP26" s="327"/>
      <c r="BQ26" s="327"/>
      <c r="BR26" s="327"/>
      <c r="BS26" s="327"/>
      <c r="BT26" s="327"/>
      <c r="BU26" s="327"/>
      <c r="BV26" s="327"/>
    </row>
    <row r="27" spans="1:74" ht="11.1" customHeight="1" x14ac:dyDescent="0.2">
      <c r="A27" s="16"/>
      <c r="B27" s="29" t="s">
        <v>808</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215"/>
      <c r="BH27" s="215"/>
      <c r="BI27" s="323"/>
      <c r="BJ27" s="323"/>
      <c r="BK27" s="323"/>
      <c r="BL27" s="323"/>
      <c r="BM27" s="323"/>
      <c r="BN27" s="323"/>
      <c r="BO27" s="323"/>
      <c r="BP27" s="323"/>
      <c r="BQ27" s="323"/>
      <c r="BR27" s="323"/>
      <c r="BS27" s="323"/>
      <c r="BT27" s="323"/>
      <c r="BU27" s="323"/>
      <c r="BV27" s="323"/>
    </row>
    <row r="28" spans="1:74" ht="11.1" customHeight="1" x14ac:dyDescent="0.2">
      <c r="A28" s="16" t="s">
        <v>626</v>
      </c>
      <c r="B28" s="27" t="s">
        <v>101</v>
      </c>
      <c r="C28" s="215">
        <v>11.02840939</v>
      </c>
      <c r="D28" s="215">
        <v>11.338277209999999</v>
      </c>
      <c r="E28" s="215">
        <v>10.20822628</v>
      </c>
      <c r="F28" s="215">
        <v>9.5372963510000002</v>
      </c>
      <c r="G28" s="215">
        <v>9.6538179579999994</v>
      </c>
      <c r="H28" s="215">
        <v>11.276475270000001</v>
      </c>
      <c r="I28" s="215">
        <v>12.12562518</v>
      </c>
      <c r="J28" s="215">
        <v>12.08863665</v>
      </c>
      <c r="K28" s="215">
        <v>11.499994839999999</v>
      </c>
      <c r="L28" s="215">
        <v>9.9225002460000002</v>
      </c>
      <c r="M28" s="215">
        <v>9.5866746559999996</v>
      </c>
      <c r="N28" s="215">
        <v>9.9945556829999997</v>
      </c>
      <c r="O28" s="215">
        <v>10.73582944</v>
      </c>
      <c r="P28" s="215">
        <v>10.616690930000001</v>
      </c>
      <c r="Q28" s="215">
        <v>9.5931623380000008</v>
      </c>
      <c r="R28" s="215">
        <v>9.3472501539999993</v>
      </c>
      <c r="S28" s="215">
        <v>9.5511917690000008</v>
      </c>
      <c r="T28" s="215">
        <v>11.38790897</v>
      </c>
      <c r="U28" s="215">
        <v>12.41094657</v>
      </c>
      <c r="V28" s="215">
        <v>12.70533176</v>
      </c>
      <c r="W28" s="215">
        <v>11.61376739</v>
      </c>
      <c r="X28" s="215">
        <v>9.9364685769999994</v>
      </c>
      <c r="Y28" s="215">
        <v>9.6195098940000001</v>
      </c>
      <c r="Z28" s="215">
        <v>10.401550110000001</v>
      </c>
      <c r="AA28" s="215">
        <v>10.65387563</v>
      </c>
      <c r="AB28" s="215">
        <v>10.23819623</v>
      </c>
      <c r="AC28" s="215">
        <v>9.7769945020000009</v>
      </c>
      <c r="AD28" s="215">
        <v>9.4662947919999993</v>
      </c>
      <c r="AE28" s="215">
        <v>9.7854352539999994</v>
      </c>
      <c r="AF28" s="215">
        <v>11.351659229999999</v>
      </c>
      <c r="AG28" s="215">
        <v>12.27018161</v>
      </c>
      <c r="AH28" s="215">
        <v>12.026465099999999</v>
      </c>
      <c r="AI28" s="215">
        <v>11.097962040000001</v>
      </c>
      <c r="AJ28" s="215">
        <v>10.02877762</v>
      </c>
      <c r="AK28" s="215">
        <v>9.8267426269999998</v>
      </c>
      <c r="AL28" s="215">
        <v>10.47508193</v>
      </c>
      <c r="AM28" s="215">
        <v>11.383110885000001</v>
      </c>
      <c r="AN28" s="215">
        <v>10.683189733000001</v>
      </c>
      <c r="AO28" s="215">
        <v>9.8010686030999992</v>
      </c>
      <c r="AP28" s="215">
        <v>9.5052135249000003</v>
      </c>
      <c r="AQ28" s="215">
        <v>9.9912352502000008</v>
      </c>
      <c r="AR28" s="215">
        <v>11.505767214</v>
      </c>
      <c r="AS28" s="215">
        <v>12.331911184999999</v>
      </c>
      <c r="AT28" s="215">
        <v>12.599276044</v>
      </c>
      <c r="AU28" s="215">
        <v>11.458027461</v>
      </c>
      <c r="AV28" s="215">
        <v>10.18730648</v>
      </c>
      <c r="AW28" s="215">
        <v>9.9191446828000007</v>
      </c>
      <c r="AX28" s="215">
        <v>10.310393233999999</v>
      </c>
      <c r="AY28" s="215">
        <v>10.835727592</v>
      </c>
      <c r="AZ28" s="215">
        <v>10.827194087000001</v>
      </c>
      <c r="BA28" s="215">
        <v>9.9786184128999995</v>
      </c>
      <c r="BB28" s="215">
        <v>9.4071186038000008</v>
      </c>
      <c r="BC28" s="215">
        <v>9.7882588990000006</v>
      </c>
      <c r="BD28" s="215">
        <v>10.918927567000001</v>
      </c>
      <c r="BE28" s="215">
        <v>12.355125363999999</v>
      </c>
      <c r="BF28" s="215">
        <v>12.525281673</v>
      </c>
      <c r="BG28" s="215">
        <v>11.648752353000001</v>
      </c>
      <c r="BH28" s="215">
        <v>10.261407894</v>
      </c>
      <c r="BI28" s="323">
        <v>9.8550210000000007</v>
      </c>
      <c r="BJ28" s="323">
        <v>10.393689999999999</v>
      </c>
      <c r="BK28" s="323">
        <v>10.881410000000001</v>
      </c>
      <c r="BL28" s="323">
        <v>10.792149999999999</v>
      </c>
      <c r="BM28" s="323">
        <v>9.8776609999999998</v>
      </c>
      <c r="BN28" s="323">
        <v>9.3216319999999993</v>
      </c>
      <c r="BO28" s="323">
        <v>9.7467539999999993</v>
      </c>
      <c r="BP28" s="323">
        <v>11.00713</v>
      </c>
      <c r="BQ28" s="323">
        <v>12.23926</v>
      </c>
      <c r="BR28" s="323">
        <v>12.17437</v>
      </c>
      <c r="BS28" s="323">
        <v>11.18102</v>
      </c>
      <c r="BT28" s="323">
        <v>9.9452800000000003</v>
      </c>
      <c r="BU28" s="323">
        <v>9.8149719999999991</v>
      </c>
      <c r="BV28" s="323">
        <v>10.43962</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215"/>
      <c r="BH29" s="215"/>
      <c r="BI29" s="323"/>
      <c r="BJ29" s="323"/>
      <c r="BK29" s="323"/>
      <c r="BL29" s="323"/>
      <c r="BM29" s="323"/>
      <c r="BN29" s="323"/>
      <c r="BO29" s="323"/>
      <c r="BP29" s="323"/>
      <c r="BQ29" s="323"/>
      <c r="BR29" s="323"/>
      <c r="BS29" s="323"/>
      <c r="BT29" s="323"/>
      <c r="BU29" s="323"/>
      <c r="BV29" s="323"/>
    </row>
    <row r="30" spans="1:74" ht="11.1" customHeight="1" x14ac:dyDescent="0.2">
      <c r="A30" s="16"/>
      <c r="B30" s="25" t="s">
        <v>235</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215"/>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102</v>
      </c>
      <c r="C31" s="215">
        <v>0.81260381168999996</v>
      </c>
      <c r="D31" s="215">
        <v>0.76571406232000006</v>
      </c>
      <c r="E31" s="215">
        <v>0.83152305925000003</v>
      </c>
      <c r="F31" s="215">
        <v>0.83012406206</v>
      </c>
      <c r="G31" s="215">
        <v>0.82695175427000001</v>
      </c>
      <c r="H31" s="215">
        <v>0.79239487191000002</v>
      </c>
      <c r="I31" s="215">
        <v>0.81761791160999997</v>
      </c>
      <c r="J31" s="215">
        <v>0.79429782702999996</v>
      </c>
      <c r="K31" s="215">
        <v>0.74776996826999997</v>
      </c>
      <c r="L31" s="215">
        <v>0.77404599877000002</v>
      </c>
      <c r="M31" s="215">
        <v>0.82240811763999999</v>
      </c>
      <c r="N31" s="215">
        <v>0.87588892274999997</v>
      </c>
      <c r="O31" s="215">
        <v>0.85505524953000001</v>
      </c>
      <c r="P31" s="215">
        <v>0.85388729243000006</v>
      </c>
      <c r="Q31" s="215">
        <v>0.93058807833000001</v>
      </c>
      <c r="R31" s="215">
        <v>0.88289176410000003</v>
      </c>
      <c r="S31" s="215">
        <v>0.89671426477000005</v>
      </c>
      <c r="T31" s="215">
        <v>0.85046848417999998</v>
      </c>
      <c r="U31" s="215">
        <v>0.86850294174999998</v>
      </c>
      <c r="V31" s="215">
        <v>0.81926620336</v>
      </c>
      <c r="W31" s="215">
        <v>0.78553680611999999</v>
      </c>
      <c r="X31" s="215">
        <v>0.82796863311000002</v>
      </c>
      <c r="Y31" s="215">
        <v>0.83113955272999995</v>
      </c>
      <c r="Z31" s="215">
        <v>0.93094974920999995</v>
      </c>
      <c r="AA31" s="215">
        <v>0.90192346079999997</v>
      </c>
      <c r="AB31" s="215">
        <v>0.84924902392000001</v>
      </c>
      <c r="AC31" s="215">
        <v>1.0071031640000001</v>
      </c>
      <c r="AD31" s="215">
        <v>0.98970004571000003</v>
      </c>
      <c r="AE31" s="215">
        <v>1.0307519361999999</v>
      </c>
      <c r="AF31" s="215">
        <v>0.98809427246000003</v>
      </c>
      <c r="AG31" s="215">
        <v>0.92381434692999997</v>
      </c>
      <c r="AH31" s="215">
        <v>0.86625752017000002</v>
      </c>
      <c r="AI31" s="215">
        <v>0.83966974318999998</v>
      </c>
      <c r="AJ31" s="215">
        <v>0.91118362441</v>
      </c>
      <c r="AK31" s="215">
        <v>0.90227323880999999</v>
      </c>
      <c r="AL31" s="215">
        <v>0.93817285227000002</v>
      </c>
      <c r="AM31" s="215">
        <v>0.97882947071000004</v>
      </c>
      <c r="AN31" s="215">
        <v>0.91973827470000002</v>
      </c>
      <c r="AO31" s="215">
        <v>1.0094936399000001</v>
      </c>
      <c r="AP31" s="215">
        <v>1.0103877970999999</v>
      </c>
      <c r="AQ31" s="215">
        <v>1.0509190285000001</v>
      </c>
      <c r="AR31" s="215">
        <v>1.0298368150999999</v>
      </c>
      <c r="AS31" s="215">
        <v>0.92368246769999995</v>
      </c>
      <c r="AT31" s="215">
        <v>0.93836185903000002</v>
      </c>
      <c r="AU31" s="215">
        <v>0.84901059842000004</v>
      </c>
      <c r="AV31" s="215">
        <v>0.88794434688000001</v>
      </c>
      <c r="AW31" s="215">
        <v>0.90337674486999997</v>
      </c>
      <c r="AX31" s="215">
        <v>0.94454126633000002</v>
      </c>
      <c r="AY31" s="215">
        <v>0.94927569325000005</v>
      </c>
      <c r="AZ31" s="215">
        <v>0.87715302201000001</v>
      </c>
      <c r="BA31" s="215">
        <v>0.99654941502000005</v>
      </c>
      <c r="BB31" s="215">
        <v>1.0339517839000001</v>
      </c>
      <c r="BC31" s="215">
        <v>1.0719472783999999</v>
      </c>
      <c r="BD31" s="215">
        <v>1.0067860345999999</v>
      </c>
      <c r="BE31" s="215">
        <v>0.97807085858999998</v>
      </c>
      <c r="BF31" s="215">
        <v>0.91750359999999997</v>
      </c>
      <c r="BG31" s="215">
        <v>0.88759069999999995</v>
      </c>
      <c r="BH31" s="215">
        <v>0.91441240000000001</v>
      </c>
      <c r="BI31" s="323">
        <v>0.90389390000000003</v>
      </c>
      <c r="BJ31" s="323">
        <v>0.94588439999999996</v>
      </c>
      <c r="BK31" s="323">
        <v>0.9793596</v>
      </c>
      <c r="BL31" s="323">
        <v>0.95408490000000001</v>
      </c>
      <c r="BM31" s="323">
        <v>1.024853</v>
      </c>
      <c r="BN31" s="323">
        <v>1.082303</v>
      </c>
      <c r="BO31" s="323">
        <v>1.0878669999999999</v>
      </c>
      <c r="BP31" s="323">
        <v>1.047145</v>
      </c>
      <c r="BQ31" s="323">
        <v>1.022376</v>
      </c>
      <c r="BR31" s="323">
        <v>0.99180579999999996</v>
      </c>
      <c r="BS31" s="323">
        <v>0.88841749999999997</v>
      </c>
      <c r="BT31" s="323">
        <v>0.95667210000000003</v>
      </c>
      <c r="BU31" s="323">
        <v>0.93416589999999999</v>
      </c>
      <c r="BV31" s="323">
        <v>1.019601</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215"/>
      <c r="BH32" s="215"/>
      <c r="BI32" s="323"/>
      <c r="BJ32" s="323"/>
      <c r="BK32" s="323"/>
      <c r="BL32" s="323"/>
      <c r="BM32" s="323"/>
      <c r="BN32" s="323"/>
      <c r="BO32" s="323"/>
      <c r="BP32" s="323"/>
      <c r="BQ32" s="323"/>
      <c r="BR32" s="323"/>
      <c r="BS32" s="323"/>
      <c r="BT32" s="323"/>
      <c r="BU32" s="323"/>
      <c r="BV32" s="323"/>
    </row>
    <row r="33" spans="1:74" ht="11.1" customHeight="1" x14ac:dyDescent="0.2">
      <c r="A33" s="16"/>
      <c r="B33" s="29" t="s">
        <v>236</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217"/>
      <c r="BG33" s="217"/>
      <c r="BH33" s="217"/>
      <c r="BI33" s="327"/>
      <c r="BJ33" s="327"/>
      <c r="BK33" s="327"/>
      <c r="BL33" s="327"/>
      <c r="BM33" s="327"/>
      <c r="BN33" s="327"/>
      <c r="BO33" s="327"/>
      <c r="BP33" s="327"/>
      <c r="BQ33" s="327"/>
      <c r="BR33" s="327"/>
      <c r="BS33" s="327"/>
      <c r="BT33" s="327"/>
      <c r="BU33" s="327"/>
      <c r="BV33" s="327"/>
    </row>
    <row r="34" spans="1:74" ht="11.1" customHeight="1" x14ac:dyDescent="0.2">
      <c r="A34" s="26" t="s">
        <v>629</v>
      </c>
      <c r="B34" s="30" t="s">
        <v>102</v>
      </c>
      <c r="C34" s="215">
        <v>9.2910247659999996</v>
      </c>
      <c r="D34" s="215">
        <v>8.6042563750000003</v>
      </c>
      <c r="E34" s="215">
        <v>8.4265334539999994</v>
      </c>
      <c r="F34" s="215">
        <v>7.4616183669999998</v>
      </c>
      <c r="G34" s="215">
        <v>7.6388882550000003</v>
      </c>
      <c r="H34" s="215">
        <v>7.8940092569999996</v>
      </c>
      <c r="I34" s="215">
        <v>8.4248915629999992</v>
      </c>
      <c r="J34" s="215">
        <v>8.3079187609999998</v>
      </c>
      <c r="K34" s="215">
        <v>7.6802994680000003</v>
      </c>
      <c r="L34" s="215">
        <v>7.6124461849999996</v>
      </c>
      <c r="M34" s="215">
        <v>7.6720744910000001</v>
      </c>
      <c r="N34" s="215">
        <v>8.3636486540000003</v>
      </c>
      <c r="O34" s="215">
        <v>9.0535859970000008</v>
      </c>
      <c r="P34" s="215">
        <v>8.2227133640000005</v>
      </c>
      <c r="Q34" s="215">
        <v>7.9758757999999998</v>
      </c>
      <c r="R34" s="215">
        <v>7.4429134819999998</v>
      </c>
      <c r="S34" s="215">
        <v>7.5724581400000002</v>
      </c>
      <c r="T34" s="215">
        <v>7.9261713279999997</v>
      </c>
      <c r="U34" s="215">
        <v>8.4593900239999993</v>
      </c>
      <c r="V34" s="215">
        <v>8.5281947020000004</v>
      </c>
      <c r="W34" s="215">
        <v>7.7370643640000001</v>
      </c>
      <c r="X34" s="215">
        <v>7.6412919199999996</v>
      </c>
      <c r="Y34" s="215">
        <v>7.7036185819999998</v>
      </c>
      <c r="Z34" s="215">
        <v>9.0706709320000005</v>
      </c>
      <c r="AA34" s="215">
        <v>8.9723873310000002</v>
      </c>
      <c r="AB34" s="215">
        <v>7.6138090319999998</v>
      </c>
      <c r="AC34" s="215">
        <v>8.4202305079999995</v>
      </c>
      <c r="AD34" s="215">
        <v>7.4429346269999996</v>
      </c>
      <c r="AE34" s="215">
        <v>7.7894906270000002</v>
      </c>
      <c r="AF34" s="215">
        <v>7.9537824529999996</v>
      </c>
      <c r="AG34" s="215">
        <v>8.4221933470000003</v>
      </c>
      <c r="AH34" s="215">
        <v>8.2881822589999992</v>
      </c>
      <c r="AI34" s="215">
        <v>7.6212045469999996</v>
      </c>
      <c r="AJ34" s="215">
        <v>7.8276344099999999</v>
      </c>
      <c r="AK34" s="215">
        <v>8.1183936699999997</v>
      </c>
      <c r="AL34" s="215">
        <v>9.2165578529999994</v>
      </c>
      <c r="AM34" s="215">
        <v>9.6366407580000004</v>
      </c>
      <c r="AN34" s="215">
        <v>8.0628360269999995</v>
      </c>
      <c r="AO34" s="215">
        <v>8.6874158369999996</v>
      </c>
      <c r="AP34" s="215">
        <v>7.8707578490000003</v>
      </c>
      <c r="AQ34" s="215">
        <v>7.9732687450000004</v>
      </c>
      <c r="AR34" s="215">
        <v>8.1345581379999992</v>
      </c>
      <c r="AS34" s="215">
        <v>8.5897305609999997</v>
      </c>
      <c r="AT34" s="215">
        <v>8.6767690280000007</v>
      </c>
      <c r="AU34" s="215">
        <v>7.8545364729999996</v>
      </c>
      <c r="AV34" s="215">
        <v>8.0627312349999993</v>
      </c>
      <c r="AW34" s="215">
        <v>8.4861794869999994</v>
      </c>
      <c r="AX34" s="215">
        <v>8.9899080970000007</v>
      </c>
      <c r="AY34" s="215">
        <v>9.4811789040000001</v>
      </c>
      <c r="AZ34" s="215">
        <v>8.3303527249999991</v>
      </c>
      <c r="BA34" s="215">
        <v>8.6524524770000006</v>
      </c>
      <c r="BB34" s="215">
        <v>7.6068122540000003</v>
      </c>
      <c r="BC34" s="215">
        <v>7.8971555929999999</v>
      </c>
      <c r="BD34" s="215">
        <v>7.8852789359999997</v>
      </c>
      <c r="BE34" s="215">
        <v>8.5548835109999999</v>
      </c>
      <c r="BF34" s="215">
        <v>8.5134150000000002</v>
      </c>
      <c r="BG34" s="215">
        <v>7.8108279999999999</v>
      </c>
      <c r="BH34" s="215">
        <v>8.0881550000000004</v>
      </c>
      <c r="BI34" s="323">
        <v>8.1880649999999999</v>
      </c>
      <c r="BJ34" s="323">
        <v>9.1443449999999995</v>
      </c>
      <c r="BK34" s="323">
        <v>9.3874499999999994</v>
      </c>
      <c r="BL34" s="323">
        <v>8.4068039999999993</v>
      </c>
      <c r="BM34" s="323">
        <v>8.5186449999999994</v>
      </c>
      <c r="BN34" s="323">
        <v>7.5758799999999997</v>
      </c>
      <c r="BO34" s="323">
        <v>7.7966530000000001</v>
      </c>
      <c r="BP34" s="323">
        <v>7.8757849999999996</v>
      </c>
      <c r="BQ34" s="323">
        <v>8.4433939999999996</v>
      </c>
      <c r="BR34" s="323">
        <v>8.3808729999999994</v>
      </c>
      <c r="BS34" s="323">
        <v>7.6622139999999996</v>
      </c>
      <c r="BT34" s="323">
        <v>7.9025759999999998</v>
      </c>
      <c r="BU34" s="323">
        <v>8.0846710000000002</v>
      </c>
      <c r="BV34" s="323">
        <v>9.0848040000000001</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218"/>
      <c r="BH35" s="218"/>
      <c r="BI35" s="328"/>
      <c r="BJ35" s="328"/>
      <c r="BK35" s="328"/>
      <c r="BL35" s="328"/>
      <c r="BM35" s="328"/>
      <c r="BN35" s="328"/>
      <c r="BO35" s="328"/>
      <c r="BP35" s="328"/>
      <c r="BQ35" s="328"/>
      <c r="BR35" s="328"/>
      <c r="BS35" s="328"/>
      <c r="BT35" s="328"/>
      <c r="BU35" s="328"/>
      <c r="BV35" s="328"/>
    </row>
    <row r="36" spans="1:74" ht="11.1" customHeight="1" x14ac:dyDescent="0.2">
      <c r="A36" s="16"/>
      <c r="B36" s="31" t="s">
        <v>131</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218"/>
      <c r="BH36" s="21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216"/>
      <c r="BI37" s="324"/>
      <c r="BJ37" s="324"/>
      <c r="BK37" s="324"/>
      <c r="BL37" s="324"/>
      <c r="BM37" s="324"/>
      <c r="BN37" s="324"/>
      <c r="BO37" s="324"/>
      <c r="BP37" s="324"/>
      <c r="BQ37" s="324"/>
      <c r="BR37" s="324"/>
      <c r="BS37" s="324"/>
      <c r="BT37" s="324"/>
      <c r="BU37" s="324"/>
      <c r="BV37" s="324"/>
    </row>
    <row r="38" spans="1:74" ht="11.1" customHeight="1" x14ac:dyDescent="0.2">
      <c r="A38" s="707"/>
      <c r="B38" s="22" t="s">
        <v>1034</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216"/>
      <c r="BG38" s="216"/>
      <c r="BH38" s="216"/>
      <c r="BI38" s="324"/>
      <c r="BJ38" s="324"/>
      <c r="BK38" s="324"/>
      <c r="BL38" s="324"/>
      <c r="BM38" s="324"/>
      <c r="BN38" s="324"/>
      <c r="BO38" s="324"/>
      <c r="BP38" s="324"/>
      <c r="BQ38" s="324"/>
      <c r="BR38" s="324"/>
      <c r="BS38" s="324"/>
      <c r="BT38" s="324"/>
      <c r="BU38" s="324"/>
      <c r="BV38" s="324"/>
    </row>
    <row r="39" spans="1:74" ht="11.1" customHeight="1" x14ac:dyDescent="0.2">
      <c r="A39" s="707" t="s">
        <v>535</v>
      </c>
      <c r="B39" s="32" t="s">
        <v>106</v>
      </c>
      <c r="C39" s="215">
        <v>47.216999999999999</v>
      </c>
      <c r="D39" s="215">
        <v>50.584000000000003</v>
      </c>
      <c r="E39" s="215">
        <v>47.823</v>
      </c>
      <c r="F39" s="215">
        <v>54.453000000000003</v>
      </c>
      <c r="G39" s="215">
        <v>59.265000000000001</v>
      </c>
      <c r="H39" s="215">
        <v>59.819000000000003</v>
      </c>
      <c r="I39" s="215">
        <v>50.901000000000003</v>
      </c>
      <c r="J39" s="215">
        <v>42.866999999999997</v>
      </c>
      <c r="K39" s="215">
        <v>45.478999999999999</v>
      </c>
      <c r="L39" s="215">
        <v>46.222999999999999</v>
      </c>
      <c r="M39" s="215">
        <v>42.442999999999998</v>
      </c>
      <c r="N39" s="215">
        <v>37.189</v>
      </c>
      <c r="O39" s="215">
        <v>31.683</v>
      </c>
      <c r="P39" s="215">
        <v>30.323</v>
      </c>
      <c r="Q39" s="215">
        <v>37.545000000000002</v>
      </c>
      <c r="R39" s="215">
        <v>40.753999999999998</v>
      </c>
      <c r="S39" s="215">
        <v>46.712000000000003</v>
      </c>
      <c r="T39" s="215">
        <v>48.756999999999998</v>
      </c>
      <c r="U39" s="215">
        <v>44.651000000000003</v>
      </c>
      <c r="V39" s="215">
        <v>44.723999999999997</v>
      </c>
      <c r="W39" s="215">
        <v>45.182000000000002</v>
      </c>
      <c r="X39" s="215">
        <v>49.774999999999999</v>
      </c>
      <c r="Y39" s="215">
        <v>45.661000000000001</v>
      </c>
      <c r="Z39" s="215">
        <v>51.972000000000001</v>
      </c>
      <c r="AA39" s="215">
        <v>52.503999999999998</v>
      </c>
      <c r="AB39" s="215">
        <v>53.468000000000004</v>
      </c>
      <c r="AC39" s="215">
        <v>49.328000000000003</v>
      </c>
      <c r="AD39" s="215">
        <v>51.06</v>
      </c>
      <c r="AE39" s="215">
        <v>48.475999999999999</v>
      </c>
      <c r="AF39" s="215">
        <v>45.177999999999997</v>
      </c>
      <c r="AG39" s="215">
        <v>46.63</v>
      </c>
      <c r="AH39" s="215">
        <v>48.036999999999999</v>
      </c>
      <c r="AI39" s="215">
        <v>49.822000000000003</v>
      </c>
      <c r="AJ39" s="215">
        <v>51.578000000000003</v>
      </c>
      <c r="AK39" s="215">
        <v>56.639000000000003</v>
      </c>
      <c r="AL39" s="215">
        <v>57.881</v>
      </c>
      <c r="AM39" s="215">
        <v>63.698</v>
      </c>
      <c r="AN39" s="215">
        <v>62.228999999999999</v>
      </c>
      <c r="AO39" s="215">
        <v>62.725000000000001</v>
      </c>
      <c r="AP39" s="215">
        <v>66.254000000000005</v>
      </c>
      <c r="AQ39" s="215">
        <v>69.977999999999994</v>
      </c>
      <c r="AR39" s="215">
        <v>67.873000000000005</v>
      </c>
      <c r="AS39" s="215">
        <v>70.980999999999995</v>
      </c>
      <c r="AT39" s="215">
        <v>68.055000000000007</v>
      </c>
      <c r="AU39" s="215">
        <v>70.230999999999995</v>
      </c>
      <c r="AV39" s="215">
        <v>70.748999999999995</v>
      </c>
      <c r="AW39" s="215">
        <v>56.963000000000001</v>
      </c>
      <c r="AX39" s="215">
        <v>49.523000000000003</v>
      </c>
      <c r="AY39" s="215">
        <v>51.375999999999998</v>
      </c>
      <c r="AZ39" s="215">
        <v>54.954000000000001</v>
      </c>
      <c r="BA39" s="215">
        <v>58.151000000000003</v>
      </c>
      <c r="BB39" s="215">
        <v>63.862000000000002</v>
      </c>
      <c r="BC39" s="215">
        <v>60.826999999999998</v>
      </c>
      <c r="BD39" s="215">
        <v>54.656999999999996</v>
      </c>
      <c r="BE39" s="215">
        <v>57.353999999999999</v>
      </c>
      <c r="BF39" s="215">
        <v>54.805</v>
      </c>
      <c r="BG39" s="215">
        <v>56.947000000000003</v>
      </c>
      <c r="BH39" s="215">
        <v>53.96</v>
      </c>
      <c r="BI39" s="323">
        <v>55.5</v>
      </c>
      <c r="BJ39" s="323">
        <v>54.5</v>
      </c>
      <c r="BK39" s="323">
        <v>53.5</v>
      </c>
      <c r="BL39" s="323">
        <v>52.5</v>
      </c>
      <c r="BM39" s="323">
        <v>52.5</v>
      </c>
      <c r="BN39" s="323">
        <v>51.5</v>
      </c>
      <c r="BO39" s="323">
        <v>50.5</v>
      </c>
      <c r="BP39" s="323">
        <v>52.5</v>
      </c>
      <c r="BQ39" s="323">
        <v>54.5</v>
      </c>
      <c r="BR39" s="323">
        <v>55.5</v>
      </c>
      <c r="BS39" s="323">
        <v>56.5</v>
      </c>
      <c r="BT39" s="323">
        <v>57.5</v>
      </c>
      <c r="BU39" s="323">
        <v>58.5</v>
      </c>
      <c r="BV39" s="323">
        <v>59.5</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216"/>
      <c r="BI40" s="324"/>
      <c r="BJ40" s="324"/>
      <c r="BK40" s="324"/>
      <c r="BL40" s="324"/>
      <c r="BM40" s="324"/>
      <c r="BN40" s="324"/>
      <c r="BO40" s="324"/>
      <c r="BP40" s="324"/>
      <c r="BQ40" s="324"/>
      <c r="BR40" s="324"/>
      <c r="BS40" s="324"/>
      <c r="BT40" s="324"/>
      <c r="BU40" s="324"/>
      <c r="BV40" s="324"/>
    </row>
    <row r="41" spans="1:74" ht="11.1" customHeight="1" x14ac:dyDescent="0.2">
      <c r="A41" s="601"/>
      <c r="B41" s="29" t="s">
        <v>838</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218"/>
      <c r="BI41" s="328"/>
      <c r="BJ41" s="328"/>
      <c r="BK41" s="328"/>
      <c r="BL41" s="328"/>
      <c r="BM41" s="328"/>
      <c r="BN41" s="328"/>
      <c r="BO41" s="328"/>
      <c r="BP41" s="328"/>
      <c r="BQ41" s="328"/>
      <c r="BR41" s="328"/>
      <c r="BS41" s="328"/>
      <c r="BT41" s="328"/>
      <c r="BU41" s="328"/>
      <c r="BV41" s="328"/>
    </row>
    <row r="42" spans="1:74" ht="11.1" customHeight="1" x14ac:dyDescent="0.2">
      <c r="A42" s="602" t="s">
        <v>138</v>
      </c>
      <c r="B42" s="30" t="s">
        <v>107</v>
      </c>
      <c r="C42" s="215">
        <v>2.9940000000000002</v>
      </c>
      <c r="D42" s="215">
        <v>2.8730000000000002</v>
      </c>
      <c r="E42" s="215">
        <v>2.831</v>
      </c>
      <c r="F42" s="215">
        <v>2.61</v>
      </c>
      <c r="G42" s="215">
        <v>2.8490000000000002</v>
      </c>
      <c r="H42" s="215">
        <v>2.7839999999999998</v>
      </c>
      <c r="I42" s="215">
        <v>2.839</v>
      </c>
      <c r="J42" s="215">
        <v>2.774</v>
      </c>
      <c r="K42" s="215">
        <v>2.66</v>
      </c>
      <c r="L42" s="215">
        <v>2.3410000000000002</v>
      </c>
      <c r="M42" s="215">
        <v>2.093</v>
      </c>
      <c r="N42" s="215">
        <v>1.929</v>
      </c>
      <c r="O42" s="215">
        <v>2.2829999999999999</v>
      </c>
      <c r="P42" s="215">
        <v>1.9890000000000001</v>
      </c>
      <c r="Q42" s="215">
        <v>1.7290000000000001</v>
      </c>
      <c r="R42" s="215">
        <v>1.917</v>
      </c>
      <c r="S42" s="215">
        <v>1.9219999999999999</v>
      </c>
      <c r="T42" s="215">
        <v>2.5870000000000002</v>
      </c>
      <c r="U42" s="215">
        <v>2.8220000000000001</v>
      </c>
      <c r="V42" s="215">
        <v>2.8220000000000001</v>
      </c>
      <c r="W42" s="215">
        <v>2.992</v>
      </c>
      <c r="X42" s="215">
        <v>2.9769999999999999</v>
      </c>
      <c r="Y42" s="215">
        <v>2.548</v>
      </c>
      <c r="Z42" s="215">
        <v>3.5910000000000002</v>
      </c>
      <c r="AA42" s="215">
        <v>3.3039999999999998</v>
      </c>
      <c r="AB42" s="215">
        <v>2.8519999999999999</v>
      </c>
      <c r="AC42" s="215">
        <v>2.88</v>
      </c>
      <c r="AD42" s="215">
        <v>3.1030000000000002</v>
      </c>
      <c r="AE42" s="215">
        <v>3.15</v>
      </c>
      <c r="AF42" s="215">
        <v>2.9750000000000001</v>
      </c>
      <c r="AG42" s="215">
        <v>2.984</v>
      </c>
      <c r="AH42" s="215">
        <v>2.9</v>
      </c>
      <c r="AI42" s="215">
        <v>2.976</v>
      </c>
      <c r="AJ42" s="215">
        <v>2.879</v>
      </c>
      <c r="AK42" s="215">
        <v>3.0139999999999998</v>
      </c>
      <c r="AL42" s="215">
        <v>2.8210000000000002</v>
      </c>
      <c r="AM42" s="215">
        <v>3.69</v>
      </c>
      <c r="AN42" s="215">
        <v>2.67</v>
      </c>
      <c r="AO42" s="215">
        <v>2.6930000000000001</v>
      </c>
      <c r="AP42" s="215">
        <v>2.7959999999999998</v>
      </c>
      <c r="AQ42" s="215">
        <v>2.8</v>
      </c>
      <c r="AR42" s="215">
        <v>2.9670000000000001</v>
      </c>
      <c r="AS42" s="215">
        <v>2.8330000000000002</v>
      </c>
      <c r="AT42" s="215">
        <v>2.9609999999999999</v>
      </c>
      <c r="AU42" s="215">
        <v>2.9950000000000001</v>
      </c>
      <c r="AV42" s="215">
        <v>3.2759999999999998</v>
      </c>
      <c r="AW42" s="215">
        <v>4.0910000000000002</v>
      </c>
      <c r="AX42" s="215">
        <v>4.0410000000000004</v>
      </c>
      <c r="AY42" s="215">
        <v>3.109</v>
      </c>
      <c r="AZ42" s="215">
        <v>2.6909999999999998</v>
      </c>
      <c r="BA42" s="215">
        <v>2.948</v>
      </c>
      <c r="BB42" s="215">
        <v>2.6469999999999998</v>
      </c>
      <c r="BC42" s="215">
        <v>2.6379999999999999</v>
      </c>
      <c r="BD42" s="215">
        <v>2.399</v>
      </c>
      <c r="BE42" s="215">
        <v>2.3660000000000001</v>
      </c>
      <c r="BF42" s="215">
        <v>2.2210000000000001</v>
      </c>
      <c r="BG42" s="215">
        <v>2.5590000000000002</v>
      </c>
      <c r="BH42" s="215">
        <v>2.331</v>
      </c>
      <c r="BI42" s="323">
        <v>2.7012849999999999</v>
      </c>
      <c r="BJ42" s="323">
        <v>2.7560549999999999</v>
      </c>
      <c r="BK42" s="323">
        <v>2.8253279999999998</v>
      </c>
      <c r="BL42" s="323">
        <v>2.7225980000000001</v>
      </c>
      <c r="BM42" s="323">
        <v>2.6286369999999999</v>
      </c>
      <c r="BN42" s="323">
        <v>2.3736299999999999</v>
      </c>
      <c r="BO42" s="323">
        <v>2.3394810000000001</v>
      </c>
      <c r="BP42" s="323">
        <v>2.3371529999999998</v>
      </c>
      <c r="BQ42" s="323">
        <v>2.3566989999999999</v>
      </c>
      <c r="BR42" s="323">
        <v>2.3583219999999998</v>
      </c>
      <c r="BS42" s="323">
        <v>2.329332</v>
      </c>
      <c r="BT42" s="323">
        <v>2.4030939999999998</v>
      </c>
      <c r="BU42" s="323">
        <v>2.4963899999999999</v>
      </c>
      <c r="BV42" s="323">
        <v>2.64723</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217"/>
      <c r="BG43" s="217"/>
      <c r="BH43" s="217"/>
      <c r="BI43" s="327"/>
      <c r="BJ43" s="327"/>
      <c r="BK43" s="327"/>
      <c r="BL43" s="327"/>
      <c r="BM43" s="327"/>
      <c r="BN43" s="327"/>
      <c r="BO43" s="327"/>
      <c r="BP43" s="327"/>
      <c r="BQ43" s="327"/>
      <c r="BR43" s="327"/>
      <c r="BS43" s="327"/>
      <c r="BT43" s="327"/>
      <c r="BU43" s="327"/>
      <c r="BV43" s="327"/>
    </row>
    <row r="44" spans="1:74" ht="11.1" customHeight="1" x14ac:dyDescent="0.2">
      <c r="A44" s="33"/>
      <c r="B44" s="29" t="s">
        <v>812</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217"/>
      <c r="BI44" s="327"/>
      <c r="BJ44" s="327"/>
      <c r="BK44" s="327"/>
      <c r="BL44" s="327"/>
      <c r="BM44" s="327"/>
      <c r="BN44" s="327"/>
      <c r="BO44" s="327"/>
      <c r="BP44" s="327"/>
      <c r="BQ44" s="327"/>
      <c r="BR44" s="327"/>
      <c r="BS44" s="327"/>
      <c r="BT44" s="327"/>
      <c r="BU44" s="327"/>
      <c r="BV44" s="327"/>
    </row>
    <row r="45" spans="1:74" ht="11.1" customHeight="1" x14ac:dyDescent="0.2">
      <c r="A45" s="26" t="s">
        <v>540</v>
      </c>
      <c r="B45" s="30" t="s">
        <v>107</v>
      </c>
      <c r="C45" s="215">
        <v>2.29</v>
      </c>
      <c r="D45" s="215">
        <v>2.2599999999999998</v>
      </c>
      <c r="E45" s="215">
        <v>2.2599999999999998</v>
      </c>
      <c r="F45" s="215">
        <v>2.23</v>
      </c>
      <c r="G45" s="215">
        <v>2.2599999999999998</v>
      </c>
      <c r="H45" s="215">
        <v>2.25</v>
      </c>
      <c r="I45" s="215">
        <v>2.21</v>
      </c>
      <c r="J45" s="215">
        <v>2.23</v>
      </c>
      <c r="K45" s="215">
        <v>2.2200000000000002</v>
      </c>
      <c r="L45" s="215">
        <v>2.15</v>
      </c>
      <c r="M45" s="215">
        <v>2.15</v>
      </c>
      <c r="N45" s="215">
        <v>2.16</v>
      </c>
      <c r="O45" s="215">
        <v>2.12</v>
      </c>
      <c r="P45" s="215">
        <v>2.11</v>
      </c>
      <c r="Q45" s="215">
        <v>2.17</v>
      </c>
      <c r="R45" s="215">
        <v>2.16</v>
      </c>
      <c r="S45" s="215">
        <v>2.16</v>
      </c>
      <c r="T45" s="215">
        <v>2.1</v>
      </c>
      <c r="U45" s="215">
        <v>2.11</v>
      </c>
      <c r="V45" s="215">
        <v>2.11</v>
      </c>
      <c r="W45" s="215">
        <v>2.12</v>
      </c>
      <c r="X45" s="215">
        <v>2.0699999999999998</v>
      </c>
      <c r="Y45" s="215">
        <v>2.08</v>
      </c>
      <c r="Z45" s="215">
        <v>2.08</v>
      </c>
      <c r="AA45" s="215">
        <v>2.09</v>
      </c>
      <c r="AB45" s="215">
        <v>2.06</v>
      </c>
      <c r="AC45" s="215">
        <v>2.0699999999999998</v>
      </c>
      <c r="AD45" s="215">
        <v>2.08</v>
      </c>
      <c r="AE45" s="215">
        <v>2.09</v>
      </c>
      <c r="AF45" s="215">
        <v>2.0699999999999998</v>
      </c>
      <c r="AG45" s="215">
        <v>2.06</v>
      </c>
      <c r="AH45" s="215">
        <v>2.0499999999999998</v>
      </c>
      <c r="AI45" s="215">
        <v>2.02</v>
      </c>
      <c r="AJ45" s="215">
        <v>2.0299999999999998</v>
      </c>
      <c r="AK45" s="215">
        <v>2.04</v>
      </c>
      <c r="AL45" s="215">
        <v>2.04</v>
      </c>
      <c r="AM45" s="215">
        <v>2.0699999999999998</v>
      </c>
      <c r="AN45" s="215">
        <v>2.0699999999999998</v>
      </c>
      <c r="AO45" s="215">
        <v>2.04</v>
      </c>
      <c r="AP45" s="215">
        <v>2.0699999999999998</v>
      </c>
      <c r="AQ45" s="215">
        <v>2.0499999999999998</v>
      </c>
      <c r="AR45" s="215">
        <v>2.0499999999999998</v>
      </c>
      <c r="AS45" s="215">
        <v>2.06</v>
      </c>
      <c r="AT45" s="215">
        <v>2.06</v>
      </c>
      <c r="AU45" s="215">
        <v>2.0499999999999998</v>
      </c>
      <c r="AV45" s="215">
        <v>2.0499999999999998</v>
      </c>
      <c r="AW45" s="215">
        <v>2.06</v>
      </c>
      <c r="AX45" s="215">
        <v>2.12</v>
      </c>
      <c r="AY45" s="215">
        <v>2.1</v>
      </c>
      <c r="AZ45" s="215">
        <v>2.0699999999999998</v>
      </c>
      <c r="BA45" s="215">
        <v>2.08</v>
      </c>
      <c r="BB45" s="215">
        <v>2.0699999999999998</v>
      </c>
      <c r="BC45" s="215">
        <v>2.0499999999999998</v>
      </c>
      <c r="BD45" s="215">
        <v>2.0299999999999998</v>
      </c>
      <c r="BE45" s="215">
        <v>2.02</v>
      </c>
      <c r="BF45" s="215">
        <v>2.0845069999999999</v>
      </c>
      <c r="BG45" s="215">
        <v>2.1029469999999999</v>
      </c>
      <c r="BH45" s="215">
        <v>2.0889280000000001</v>
      </c>
      <c r="BI45" s="323">
        <v>2.0879460000000001</v>
      </c>
      <c r="BJ45" s="323">
        <v>2.103237</v>
      </c>
      <c r="BK45" s="323">
        <v>2.1015679999999999</v>
      </c>
      <c r="BL45" s="323">
        <v>2.1053890000000002</v>
      </c>
      <c r="BM45" s="323">
        <v>2.1163599999999998</v>
      </c>
      <c r="BN45" s="323">
        <v>2.1255250000000001</v>
      </c>
      <c r="BO45" s="323">
        <v>2.1104029999999998</v>
      </c>
      <c r="BP45" s="323">
        <v>2.089372</v>
      </c>
      <c r="BQ45" s="323">
        <v>2.0819179999999999</v>
      </c>
      <c r="BR45" s="323">
        <v>2.0861679999999998</v>
      </c>
      <c r="BS45" s="323">
        <v>2.091872</v>
      </c>
      <c r="BT45" s="323">
        <v>2.0845449999999999</v>
      </c>
      <c r="BU45" s="323">
        <v>2.0856919999999999</v>
      </c>
      <c r="BV45" s="323">
        <v>2.0989279999999999</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324"/>
      <c r="BJ46" s="324"/>
      <c r="BK46" s="324"/>
      <c r="BL46" s="324"/>
      <c r="BM46" s="324"/>
      <c r="BN46" s="324"/>
      <c r="BO46" s="324"/>
      <c r="BP46" s="324"/>
      <c r="BQ46" s="324"/>
      <c r="BR46" s="324"/>
      <c r="BS46" s="324"/>
      <c r="BT46" s="324"/>
      <c r="BU46" s="324"/>
      <c r="BV46" s="324"/>
    </row>
    <row r="47" spans="1:74" ht="11.1" customHeight="1" x14ac:dyDescent="0.2">
      <c r="A47" s="19"/>
      <c r="B47" s="20" t="s">
        <v>813</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216"/>
      <c r="BI48" s="324"/>
      <c r="BJ48" s="324"/>
      <c r="BK48" s="324"/>
      <c r="BL48" s="324"/>
      <c r="BM48" s="324"/>
      <c r="BN48" s="324"/>
      <c r="BO48" s="324"/>
      <c r="BP48" s="324"/>
      <c r="BQ48" s="324"/>
      <c r="BR48" s="324"/>
      <c r="BS48" s="324"/>
      <c r="BT48" s="324"/>
      <c r="BU48" s="324"/>
      <c r="BV48" s="324"/>
    </row>
    <row r="49" spans="1:74" ht="11.1" customHeight="1" x14ac:dyDescent="0.2">
      <c r="A49" s="35"/>
      <c r="B49" s="36" t="s">
        <v>573</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216"/>
      <c r="BI49" s="324"/>
      <c r="BJ49" s="324"/>
      <c r="BK49" s="324"/>
      <c r="BL49" s="324"/>
      <c r="BM49" s="324"/>
      <c r="BN49" s="324"/>
      <c r="BO49" s="324"/>
      <c r="BP49" s="324"/>
      <c r="BQ49" s="324"/>
      <c r="BR49" s="324"/>
      <c r="BS49" s="324"/>
      <c r="BT49" s="324"/>
      <c r="BU49" s="324"/>
      <c r="BV49" s="324"/>
    </row>
    <row r="50" spans="1:74" ht="11.1" customHeight="1" x14ac:dyDescent="0.2">
      <c r="A50" s="37" t="s">
        <v>574</v>
      </c>
      <c r="B50" s="38" t="s">
        <v>1162</v>
      </c>
      <c r="C50" s="238">
        <v>17233.688666999999</v>
      </c>
      <c r="D50" s="238">
        <v>17277.819</v>
      </c>
      <c r="E50" s="238">
        <v>17321.232333</v>
      </c>
      <c r="F50" s="238">
        <v>17373.422444</v>
      </c>
      <c r="G50" s="238">
        <v>17408.281444</v>
      </c>
      <c r="H50" s="238">
        <v>17435.303111000001</v>
      </c>
      <c r="I50" s="238">
        <v>17451.722556000001</v>
      </c>
      <c r="J50" s="238">
        <v>17465.143221999999</v>
      </c>
      <c r="K50" s="238">
        <v>17472.800222000002</v>
      </c>
      <c r="L50" s="238">
        <v>17454.822444000001</v>
      </c>
      <c r="M50" s="238">
        <v>17465.855444000001</v>
      </c>
      <c r="N50" s="238">
        <v>17486.028111</v>
      </c>
      <c r="O50" s="238">
        <v>17528.320593</v>
      </c>
      <c r="P50" s="238">
        <v>17557.037480999999</v>
      </c>
      <c r="Q50" s="238">
        <v>17585.158926</v>
      </c>
      <c r="R50" s="238">
        <v>17609.953369999999</v>
      </c>
      <c r="S50" s="238">
        <v>17638.932593000001</v>
      </c>
      <c r="T50" s="238">
        <v>17669.365037</v>
      </c>
      <c r="U50" s="238">
        <v>17704.151296</v>
      </c>
      <c r="V50" s="238">
        <v>17735.314740999998</v>
      </c>
      <c r="W50" s="238">
        <v>17765.755963</v>
      </c>
      <c r="X50" s="238">
        <v>17792.753777999998</v>
      </c>
      <c r="Y50" s="238">
        <v>17823.791443999999</v>
      </c>
      <c r="Z50" s="238">
        <v>17856.147777999999</v>
      </c>
      <c r="AA50" s="238">
        <v>17892.356259</v>
      </c>
      <c r="AB50" s="238">
        <v>17925.449815</v>
      </c>
      <c r="AC50" s="238">
        <v>17957.961926</v>
      </c>
      <c r="AD50" s="238">
        <v>17982.196147999999</v>
      </c>
      <c r="AE50" s="238">
        <v>18019.317704000001</v>
      </c>
      <c r="AF50" s="238">
        <v>18061.630148</v>
      </c>
      <c r="AG50" s="238">
        <v>18113.625629999999</v>
      </c>
      <c r="AH50" s="238">
        <v>18162.950741000001</v>
      </c>
      <c r="AI50" s="238">
        <v>18214.09763</v>
      </c>
      <c r="AJ50" s="238">
        <v>18275.882889</v>
      </c>
      <c r="AK50" s="238">
        <v>18324.060889</v>
      </c>
      <c r="AL50" s="238">
        <v>18367.448221999999</v>
      </c>
      <c r="AM50" s="238">
        <v>18393.125333</v>
      </c>
      <c r="AN50" s="238">
        <v>18436.620999999999</v>
      </c>
      <c r="AO50" s="238">
        <v>18485.015667</v>
      </c>
      <c r="AP50" s="238">
        <v>18548.588888999999</v>
      </c>
      <c r="AQ50" s="238">
        <v>18599.071888999999</v>
      </c>
      <c r="AR50" s="238">
        <v>18646.744222000001</v>
      </c>
      <c r="AS50" s="238">
        <v>18700.266778000001</v>
      </c>
      <c r="AT50" s="238">
        <v>18735.822111000001</v>
      </c>
      <c r="AU50" s="238">
        <v>18762.071111000001</v>
      </c>
      <c r="AV50" s="238">
        <v>18752.841629999999</v>
      </c>
      <c r="AW50" s="238">
        <v>18780.107074</v>
      </c>
      <c r="AX50" s="238">
        <v>18817.695296000002</v>
      </c>
      <c r="AY50" s="238">
        <v>18886.652074000001</v>
      </c>
      <c r="AZ50" s="238">
        <v>18929.101519</v>
      </c>
      <c r="BA50" s="238">
        <v>18966.089406999999</v>
      </c>
      <c r="BB50" s="238">
        <v>18997.615741000001</v>
      </c>
      <c r="BC50" s="238">
        <v>19023.680519000001</v>
      </c>
      <c r="BD50" s="238">
        <v>19044.283740999999</v>
      </c>
      <c r="BE50" s="238">
        <v>19066.638519</v>
      </c>
      <c r="BF50" s="238">
        <v>19094.162962999999</v>
      </c>
      <c r="BG50" s="238">
        <v>19124.768519000001</v>
      </c>
      <c r="BH50" s="238">
        <v>19163.824074</v>
      </c>
      <c r="BI50" s="329">
        <v>19196.57</v>
      </c>
      <c r="BJ50" s="329">
        <v>19228.36</v>
      </c>
      <c r="BK50" s="329">
        <v>19256.25</v>
      </c>
      <c r="BL50" s="329">
        <v>19288.37</v>
      </c>
      <c r="BM50" s="329">
        <v>19321.78</v>
      </c>
      <c r="BN50" s="329">
        <v>19358.36</v>
      </c>
      <c r="BO50" s="329">
        <v>19392.89</v>
      </c>
      <c r="BP50" s="329">
        <v>19427.28</v>
      </c>
      <c r="BQ50" s="329">
        <v>19462.86</v>
      </c>
      <c r="BR50" s="329">
        <v>19495.95</v>
      </c>
      <c r="BS50" s="329">
        <v>19527.87</v>
      </c>
      <c r="BT50" s="329">
        <v>19559.52</v>
      </c>
      <c r="BU50" s="329">
        <v>19588.47</v>
      </c>
      <c r="BV50" s="329">
        <v>19615.599999999999</v>
      </c>
    </row>
    <row r="51" spans="1:74" ht="11.1" customHeight="1" x14ac:dyDescent="0.2">
      <c r="A51" s="37" t="s">
        <v>27</v>
      </c>
      <c r="B51" s="39" t="s">
        <v>11</v>
      </c>
      <c r="C51" s="68">
        <v>3.8678326604</v>
      </c>
      <c r="D51" s="68">
        <v>4.0427311421000001</v>
      </c>
      <c r="E51" s="68">
        <v>4.0238312577000004</v>
      </c>
      <c r="F51" s="68">
        <v>3.6021936643000001</v>
      </c>
      <c r="G51" s="68">
        <v>3.3611494495000001</v>
      </c>
      <c r="H51" s="68">
        <v>3.0889249235</v>
      </c>
      <c r="I51" s="68">
        <v>2.6885638663</v>
      </c>
      <c r="J51" s="68">
        <v>2.4278869049999998</v>
      </c>
      <c r="K51" s="68">
        <v>2.2080471554000001</v>
      </c>
      <c r="L51" s="68">
        <v>2.0431238192999999</v>
      </c>
      <c r="M51" s="68">
        <v>1.8915794979</v>
      </c>
      <c r="N51" s="68">
        <v>1.7684707703</v>
      </c>
      <c r="O51" s="68">
        <v>1.7096277624</v>
      </c>
      <c r="P51" s="68">
        <v>1.6160516642</v>
      </c>
      <c r="Q51" s="68">
        <v>1.5237171785000001</v>
      </c>
      <c r="R51" s="68">
        <v>1.3614526826</v>
      </c>
      <c r="S51" s="68">
        <v>1.3249507074</v>
      </c>
      <c r="T51" s="68">
        <v>1.3424597464000001</v>
      </c>
      <c r="U51" s="68">
        <v>1.4464402579</v>
      </c>
      <c r="V51" s="68">
        <v>1.5469184253999999</v>
      </c>
      <c r="W51" s="68">
        <v>1.6766387586</v>
      </c>
      <c r="X51" s="68">
        <v>1.9360342072000001</v>
      </c>
      <c r="Y51" s="68">
        <v>2.0493470882999998</v>
      </c>
      <c r="Z51" s="68">
        <v>2.1166594512999999</v>
      </c>
      <c r="AA51" s="68">
        <v>2.0768428140999999</v>
      </c>
      <c r="AB51" s="68">
        <v>2.0983741346999998</v>
      </c>
      <c r="AC51" s="68">
        <v>2.1199865271</v>
      </c>
      <c r="AD51" s="68">
        <v>2.1138203489</v>
      </c>
      <c r="AE51" s="68">
        <v>2.1565086725999998</v>
      </c>
      <c r="AF51" s="68">
        <v>2.2200294707000001</v>
      </c>
      <c r="AG51" s="68">
        <v>2.3128718597</v>
      </c>
      <c r="AH51" s="68">
        <v>2.4112117898999998</v>
      </c>
      <c r="AI51" s="68">
        <v>2.5236284209000002</v>
      </c>
      <c r="AJ51" s="68">
        <v>2.7153138696000001</v>
      </c>
      <c r="AK51" s="68">
        <v>2.8067509991000001</v>
      </c>
      <c r="AL51" s="68">
        <v>2.8634420526</v>
      </c>
      <c r="AM51" s="68">
        <v>2.7987877439000002</v>
      </c>
      <c r="AN51" s="68">
        <v>2.8516505329999999</v>
      </c>
      <c r="AO51" s="68">
        <v>2.9349307171999999</v>
      </c>
      <c r="AP51" s="68">
        <v>3.1497417561000001</v>
      </c>
      <c r="AQ51" s="68">
        <v>3.2174036481999999</v>
      </c>
      <c r="AR51" s="68">
        <v>3.2395418867000001</v>
      </c>
      <c r="AS51" s="68">
        <v>3.2386732514999999</v>
      </c>
      <c r="AT51" s="68">
        <v>3.1540655401</v>
      </c>
      <c r="AU51" s="68">
        <v>3.0085129256999998</v>
      </c>
      <c r="AV51" s="68">
        <v>2.6097712686999999</v>
      </c>
      <c r="AW51" s="68">
        <v>2.4887833976999998</v>
      </c>
      <c r="AX51" s="68">
        <v>2.4513316636</v>
      </c>
      <c r="AY51" s="68">
        <v>2.6832130581000002</v>
      </c>
      <c r="AZ51" s="68">
        <v>2.6712081270999999</v>
      </c>
      <c r="BA51" s="68">
        <v>2.6025065350999999</v>
      </c>
      <c r="BB51" s="68">
        <v>2.4208140821000002</v>
      </c>
      <c r="BC51" s="68">
        <v>2.2829560107</v>
      </c>
      <c r="BD51" s="68">
        <v>2.1319513679000002</v>
      </c>
      <c r="BE51" s="68">
        <v>1.9591792197</v>
      </c>
      <c r="BF51" s="68">
        <v>1.9125974282</v>
      </c>
      <c r="BG51" s="68">
        <v>1.9331416306</v>
      </c>
      <c r="BH51" s="68">
        <v>2.1915742294</v>
      </c>
      <c r="BI51" s="325">
        <v>2.217549</v>
      </c>
      <c r="BJ51" s="325">
        <v>2.182337</v>
      </c>
      <c r="BK51" s="325">
        <v>1.956915</v>
      </c>
      <c r="BL51" s="325">
        <v>1.8979919999999999</v>
      </c>
      <c r="BM51" s="325">
        <v>1.875391</v>
      </c>
      <c r="BN51" s="325">
        <v>1.8988689999999999</v>
      </c>
      <c r="BO51" s="325">
        <v>1.9407829999999999</v>
      </c>
      <c r="BP51" s="325">
        <v>2.0110589999999999</v>
      </c>
      <c r="BQ51" s="325">
        <v>2.0781070000000001</v>
      </c>
      <c r="BR51" s="325">
        <v>2.1042190000000001</v>
      </c>
      <c r="BS51" s="325">
        <v>2.107748</v>
      </c>
      <c r="BT51" s="325">
        <v>2.064791</v>
      </c>
      <c r="BU51" s="325">
        <v>2.041515</v>
      </c>
      <c r="BV51" s="325">
        <v>2.013881</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216"/>
      <c r="BH52" s="216"/>
      <c r="BI52" s="324"/>
      <c r="BJ52" s="324"/>
      <c r="BK52" s="324"/>
      <c r="BL52" s="324"/>
      <c r="BM52" s="324"/>
      <c r="BN52" s="324"/>
      <c r="BO52" s="324"/>
      <c r="BP52" s="324"/>
      <c r="BQ52" s="324"/>
      <c r="BR52" s="324"/>
      <c r="BS52" s="324"/>
      <c r="BT52" s="324"/>
      <c r="BU52" s="324"/>
      <c r="BV52" s="324"/>
    </row>
    <row r="53" spans="1:74" ht="11.1" customHeight="1" x14ac:dyDescent="0.2">
      <c r="A53" s="35"/>
      <c r="B53" s="36" t="s">
        <v>575</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328"/>
      <c r="BJ53" s="328"/>
      <c r="BK53" s="328"/>
      <c r="BL53" s="328"/>
      <c r="BM53" s="328"/>
      <c r="BN53" s="328"/>
      <c r="BO53" s="328"/>
      <c r="BP53" s="328"/>
      <c r="BQ53" s="328"/>
      <c r="BR53" s="328"/>
      <c r="BS53" s="328"/>
      <c r="BT53" s="328"/>
      <c r="BU53" s="328"/>
      <c r="BV53" s="328"/>
    </row>
    <row r="54" spans="1:74" ht="11.1" customHeight="1" x14ac:dyDescent="0.2">
      <c r="A54" s="37" t="s">
        <v>576</v>
      </c>
      <c r="B54" s="38" t="s">
        <v>1140</v>
      </c>
      <c r="C54" s="68">
        <v>103.98244443999999</v>
      </c>
      <c r="D54" s="68">
        <v>104.04911111</v>
      </c>
      <c r="E54" s="68">
        <v>104.18444443999999</v>
      </c>
      <c r="F54" s="68">
        <v>104.52385185</v>
      </c>
      <c r="G54" s="68">
        <v>104.69496296</v>
      </c>
      <c r="H54" s="68">
        <v>104.83318518999999</v>
      </c>
      <c r="I54" s="68">
        <v>104.94192593</v>
      </c>
      <c r="J54" s="68">
        <v>105.01181481</v>
      </c>
      <c r="K54" s="68">
        <v>105.04625926</v>
      </c>
      <c r="L54" s="68">
        <v>105.00703704</v>
      </c>
      <c r="M54" s="68">
        <v>104.99925926</v>
      </c>
      <c r="N54" s="68">
        <v>104.9847037</v>
      </c>
      <c r="O54" s="68">
        <v>104.84337037</v>
      </c>
      <c r="P54" s="68">
        <v>104.90525925999999</v>
      </c>
      <c r="Q54" s="68">
        <v>105.05037037</v>
      </c>
      <c r="R54" s="68">
        <v>105.43648148</v>
      </c>
      <c r="S54" s="68">
        <v>105.62970369999999</v>
      </c>
      <c r="T54" s="68">
        <v>105.78781481</v>
      </c>
      <c r="U54" s="68">
        <v>105.8362963</v>
      </c>
      <c r="V54" s="68">
        <v>105.98007407</v>
      </c>
      <c r="W54" s="68">
        <v>106.14462963</v>
      </c>
      <c r="X54" s="68">
        <v>106.36640740999999</v>
      </c>
      <c r="Y54" s="68">
        <v>106.54518519</v>
      </c>
      <c r="Z54" s="68">
        <v>106.71740741000001</v>
      </c>
      <c r="AA54" s="68">
        <v>106.89551852</v>
      </c>
      <c r="AB54" s="68">
        <v>107.0452963</v>
      </c>
      <c r="AC54" s="68">
        <v>107.17918519</v>
      </c>
      <c r="AD54" s="68">
        <v>107.23392593</v>
      </c>
      <c r="AE54" s="68">
        <v>107.38348148</v>
      </c>
      <c r="AF54" s="68">
        <v>107.56459259</v>
      </c>
      <c r="AG54" s="68">
        <v>107.81266667</v>
      </c>
      <c r="AH54" s="68">
        <v>108.03033333</v>
      </c>
      <c r="AI54" s="68">
        <v>108.253</v>
      </c>
      <c r="AJ54" s="68">
        <v>108.49577778</v>
      </c>
      <c r="AK54" s="68">
        <v>108.71711111</v>
      </c>
      <c r="AL54" s="68">
        <v>108.93211110999999</v>
      </c>
      <c r="AM54" s="68">
        <v>109.09648147999999</v>
      </c>
      <c r="AN54" s="68">
        <v>109.33203704</v>
      </c>
      <c r="AO54" s="68">
        <v>109.59448148</v>
      </c>
      <c r="AP54" s="68">
        <v>109.96588889</v>
      </c>
      <c r="AQ54" s="68">
        <v>110.22055555999999</v>
      </c>
      <c r="AR54" s="68">
        <v>110.44055556000001</v>
      </c>
      <c r="AS54" s="68">
        <v>110.59581480999999</v>
      </c>
      <c r="AT54" s="68">
        <v>110.76903704</v>
      </c>
      <c r="AU54" s="68">
        <v>110.93014814999999</v>
      </c>
      <c r="AV54" s="68">
        <v>111.08596296</v>
      </c>
      <c r="AW54" s="68">
        <v>111.21774074</v>
      </c>
      <c r="AX54" s="68">
        <v>111.3322963</v>
      </c>
      <c r="AY54" s="68">
        <v>111.35081481</v>
      </c>
      <c r="AZ54" s="68">
        <v>111.49003704</v>
      </c>
      <c r="BA54" s="68">
        <v>111.67114814999999</v>
      </c>
      <c r="BB54" s="68">
        <v>111.89414815000001</v>
      </c>
      <c r="BC54" s="68">
        <v>112.15903704</v>
      </c>
      <c r="BD54" s="68">
        <v>112.46581481</v>
      </c>
      <c r="BE54" s="68">
        <v>112.57714815</v>
      </c>
      <c r="BF54" s="68">
        <v>112.79103704000001</v>
      </c>
      <c r="BG54" s="68">
        <v>113.01201481</v>
      </c>
      <c r="BH54" s="68">
        <v>113.24175556</v>
      </c>
      <c r="BI54" s="325">
        <v>113.4757</v>
      </c>
      <c r="BJ54" s="325">
        <v>113.7154</v>
      </c>
      <c r="BK54" s="325">
        <v>113.9688</v>
      </c>
      <c r="BL54" s="325">
        <v>114.21429999999999</v>
      </c>
      <c r="BM54" s="325">
        <v>114.4598</v>
      </c>
      <c r="BN54" s="325">
        <v>114.70869999999999</v>
      </c>
      <c r="BO54" s="325">
        <v>114.9513</v>
      </c>
      <c r="BP54" s="325">
        <v>115.19110000000001</v>
      </c>
      <c r="BQ54" s="325">
        <v>115.41679999999999</v>
      </c>
      <c r="BR54" s="325">
        <v>115.6596</v>
      </c>
      <c r="BS54" s="325">
        <v>115.9081</v>
      </c>
      <c r="BT54" s="325">
        <v>116.1724</v>
      </c>
      <c r="BU54" s="325">
        <v>116.42489999999999</v>
      </c>
      <c r="BV54" s="325">
        <v>116.6755</v>
      </c>
    </row>
    <row r="55" spans="1:74" ht="11.1" customHeight="1" x14ac:dyDescent="0.2">
      <c r="A55" s="37" t="s">
        <v>28</v>
      </c>
      <c r="B55" s="39" t="s">
        <v>11</v>
      </c>
      <c r="C55" s="68">
        <v>1.1517319574</v>
      </c>
      <c r="D55" s="68">
        <v>1.0639805738000001</v>
      </c>
      <c r="E55" s="68">
        <v>1.0245825838</v>
      </c>
      <c r="F55" s="68">
        <v>1.1240609236000001</v>
      </c>
      <c r="G55" s="68">
        <v>1.1125454767</v>
      </c>
      <c r="H55" s="68">
        <v>1.0810563726</v>
      </c>
      <c r="I55" s="68">
        <v>0.99046813868000005</v>
      </c>
      <c r="J55" s="68">
        <v>0.94870424574000001</v>
      </c>
      <c r="K55" s="68">
        <v>0.91638694122999997</v>
      </c>
      <c r="L55" s="68">
        <v>0.90398214813</v>
      </c>
      <c r="M55" s="68">
        <v>0.88250574695999995</v>
      </c>
      <c r="N55" s="68">
        <v>0.86249105093</v>
      </c>
      <c r="O55" s="68">
        <v>0.82795315164000005</v>
      </c>
      <c r="P55" s="68">
        <v>0.82283081422000004</v>
      </c>
      <c r="Q55" s="68">
        <v>0.83114703979000004</v>
      </c>
      <c r="R55" s="68">
        <v>0.87313049935999998</v>
      </c>
      <c r="S55" s="68">
        <v>0.89282303014999997</v>
      </c>
      <c r="T55" s="68">
        <v>0.91061778571999996</v>
      </c>
      <c r="U55" s="68">
        <v>0.85225267449999997</v>
      </c>
      <c r="V55" s="68">
        <v>0.92204792476999997</v>
      </c>
      <c r="W55" s="68">
        <v>1.0456063625000001</v>
      </c>
      <c r="X55" s="68">
        <v>1.2945516879000001</v>
      </c>
      <c r="Y55" s="68">
        <v>1.4723207923999999</v>
      </c>
      <c r="Z55" s="68">
        <v>1.6504344371999999</v>
      </c>
      <c r="AA55" s="68">
        <v>1.9573466026999999</v>
      </c>
      <c r="AB55" s="68">
        <v>2.0399711627000001</v>
      </c>
      <c r="AC55" s="68">
        <v>2.0264705468000002</v>
      </c>
      <c r="AD55" s="68">
        <v>1.7047652</v>
      </c>
      <c r="AE55" s="68">
        <v>1.6603073910999999</v>
      </c>
      <c r="AF55" s="68">
        <v>1.67956752</v>
      </c>
      <c r="AG55" s="68">
        <v>1.8673842902</v>
      </c>
      <c r="AH55" s="68">
        <v>1.9345705097999999</v>
      </c>
      <c r="AI55" s="68">
        <v>1.9863184578999999</v>
      </c>
      <c r="AJ55" s="68">
        <v>2.001919988</v>
      </c>
      <c r="AK55" s="68">
        <v>2.0385021829999999</v>
      </c>
      <c r="AL55" s="68">
        <v>2.0752975146999999</v>
      </c>
      <c r="AM55" s="68">
        <v>2.0589852534999999</v>
      </c>
      <c r="AN55" s="68">
        <v>2.1362365465000002</v>
      </c>
      <c r="AO55" s="68">
        <v>2.2535124633999999</v>
      </c>
      <c r="AP55" s="68">
        <v>2.5476666450000001</v>
      </c>
      <c r="AQ55" s="68">
        <v>2.6420023219000002</v>
      </c>
      <c r="AR55" s="68">
        <v>2.6737078565000001</v>
      </c>
      <c r="AS55" s="68">
        <v>2.5814667554000001</v>
      </c>
      <c r="AT55" s="68">
        <v>2.5351247368999998</v>
      </c>
      <c r="AU55" s="68">
        <v>2.4730475351000001</v>
      </c>
      <c r="AV55" s="68">
        <v>2.3873603547000002</v>
      </c>
      <c r="AW55" s="68">
        <v>2.3001251634000002</v>
      </c>
      <c r="AX55" s="68">
        <v>2.2033770949</v>
      </c>
      <c r="AY55" s="68">
        <v>2.0663666717</v>
      </c>
      <c r="AZ55" s="68">
        <v>1.9738038899999999</v>
      </c>
      <c r="BA55" s="68">
        <v>1.8948642656000001</v>
      </c>
      <c r="BB55" s="68">
        <v>1.7535067272</v>
      </c>
      <c r="BC55" s="68">
        <v>1.7587295507</v>
      </c>
      <c r="BD55" s="68">
        <v>1.8338003183</v>
      </c>
      <c r="BE55" s="68">
        <v>1.7915084188999999</v>
      </c>
      <c r="BF55" s="68">
        <v>1.8254198592999999</v>
      </c>
      <c r="BG55" s="68">
        <v>1.8767365783000001</v>
      </c>
      <c r="BH55" s="68">
        <v>1.9406525676999999</v>
      </c>
      <c r="BI55" s="325">
        <v>2.0301749999999998</v>
      </c>
      <c r="BJ55" s="325">
        <v>2.1405219999999998</v>
      </c>
      <c r="BK55" s="325">
        <v>2.3511340000000001</v>
      </c>
      <c r="BL55" s="325">
        <v>2.4435229999999999</v>
      </c>
      <c r="BM55" s="325">
        <v>2.49716</v>
      </c>
      <c r="BN55" s="325">
        <v>2.5154030000000001</v>
      </c>
      <c r="BO55" s="325">
        <v>2.4895800000000001</v>
      </c>
      <c r="BP55" s="325">
        <v>2.4232450000000001</v>
      </c>
      <c r="BQ55" s="325">
        <v>2.5224120000000001</v>
      </c>
      <c r="BR55" s="325">
        <v>2.5432410000000001</v>
      </c>
      <c r="BS55" s="325">
        <v>2.5626410000000002</v>
      </c>
      <c r="BT55" s="325">
        <v>2.587996</v>
      </c>
      <c r="BU55" s="325">
        <v>2.5990139999999999</v>
      </c>
      <c r="BV55" s="325">
        <v>2.6031300000000002</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330"/>
      <c r="BJ56" s="330"/>
      <c r="BK56" s="330"/>
      <c r="BL56" s="330"/>
      <c r="BM56" s="330"/>
      <c r="BN56" s="330"/>
      <c r="BO56" s="330"/>
      <c r="BP56" s="330"/>
      <c r="BQ56" s="330"/>
      <c r="BR56" s="330"/>
      <c r="BS56" s="330"/>
      <c r="BT56" s="330"/>
      <c r="BU56" s="330"/>
      <c r="BV56" s="330"/>
    </row>
    <row r="57" spans="1:74" ht="11.1" customHeight="1" x14ac:dyDescent="0.2">
      <c r="A57" s="35"/>
      <c r="B57" s="36" t="s">
        <v>577</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218"/>
      <c r="BG57" s="218"/>
      <c r="BH57" s="218"/>
      <c r="BI57" s="328"/>
      <c r="BJ57" s="328"/>
      <c r="BK57" s="328"/>
      <c r="BL57" s="328"/>
      <c r="BM57" s="328"/>
      <c r="BN57" s="328"/>
      <c r="BO57" s="328"/>
      <c r="BP57" s="328"/>
      <c r="BQ57" s="328"/>
      <c r="BR57" s="328"/>
      <c r="BS57" s="328"/>
      <c r="BT57" s="328"/>
      <c r="BU57" s="328"/>
      <c r="BV57" s="328"/>
    </row>
    <row r="58" spans="1:74" ht="11.1" customHeight="1" x14ac:dyDescent="0.2">
      <c r="A58" s="37" t="s">
        <v>578</v>
      </c>
      <c r="B58" s="38" t="s">
        <v>1162</v>
      </c>
      <c r="C58" s="238">
        <v>13226.2</v>
      </c>
      <c r="D58" s="238">
        <v>13264.3</v>
      </c>
      <c r="E58" s="238">
        <v>13224.8</v>
      </c>
      <c r="F58" s="238">
        <v>13295.5</v>
      </c>
      <c r="G58" s="238">
        <v>13343.5</v>
      </c>
      <c r="H58" s="238">
        <v>13374.9</v>
      </c>
      <c r="I58" s="238">
        <v>13407</v>
      </c>
      <c r="J58" s="238">
        <v>13434</v>
      </c>
      <c r="K58" s="238">
        <v>13467</v>
      </c>
      <c r="L58" s="238">
        <v>13476.2</v>
      </c>
      <c r="M58" s="238">
        <v>13456.5</v>
      </c>
      <c r="N58" s="238">
        <v>13503.3</v>
      </c>
      <c r="O58" s="238">
        <v>13556.7</v>
      </c>
      <c r="P58" s="238">
        <v>13568.3</v>
      </c>
      <c r="Q58" s="238">
        <v>13581.1</v>
      </c>
      <c r="R58" s="238">
        <v>13560.8</v>
      </c>
      <c r="S58" s="238">
        <v>13548.6</v>
      </c>
      <c r="T58" s="238">
        <v>13553.7</v>
      </c>
      <c r="U58" s="238">
        <v>13591.7</v>
      </c>
      <c r="V58" s="238">
        <v>13606.6</v>
      </c>
      <c r="W58" s="238">
        <v>13646.9</v>
      </c>
      <c r="X58" s="238">
        <v>13672</v>
      </c>
      <c r="Y58" s="238">
        <v>13699.7</v>
      </c>
      <c r="Z58" s="238">
        <v>13718.5</v>
      </c>
      <c r="AA58" s="238">
        <v>13802.7</v>
      </c>
      <c r="AB58" s="238">
        <v>13855.3</v>
      </c>
      <c r="AC58" s="238">
        <v>13924.9</v>
      </c>
      <c r="AD58" s="238">
        <v>13917</v>
      </c>
      <c r="AE58" s="238">
        <v>13977.7</v>
      </c>
      <c r="AF58" s="238">
        <v>13965.5</v>
      </c>
      <c r="AG58" s="238">
        <v>14005.4</v>
      </c>
      <c r="AH58" s="238">
        <v>14031.2</v>
      </c>
      <c r="AI58" s="238">
        <v>14067.1</v>
      </c>
      <c r="AJ58" s="238">
        <v>14113.4</v>
      </c>
      <c r="AK58" s="238">
        <v>14155.7</v>
      </c>
      <c r="AL58" s="238">
        <v>14218.2</v>
      </c>
      <c r="AM58" s="238">
        <v>14358.3</v>
      </c>
      <c r="AN58" s="238">
        <v>14394.8</v>
      </c>
      <c r="AO58" s="238">
        <v>14447.8</v>
      </c>
      <c r="AP58" s="238">
        <v>14463.2</v>
      </c>
      <c r="AQ58" s="238">
        <v>14490.8</v>
      </c>
      <c r="AR58" s="238">
        <v>14533.8</v>
      </c>
      <c r="AS58" s="238">
        <v>14577.8</v>
      </c>
      <c r="AT58" s="238">
        <v>14634.2</v>
      </c>
      <c r="AU58" s="238">
        <v>14627.8</v>
      </c>
      <c r="AV58" s="238">
        <v>14655.6</v>
      </c>
      <c r="AW58" s="238">
        <v>14675.4</v>
      </c>
      <c r="AX58" s="238">
        <v>14814.5</v>
      </c>
      <c r="AY58" s="238">
        <v>14823.6</v>
      </c>
      <c r="AZ58" s="238">
        <v>14889</v>
      </c>
      <c r="BA58" s="238">
        <v>14921.7</v>
      </c>
      <c r="BB58" s="238">
        <v>14931.5</v>
      </c>
      <c r="BC58" s="238">
        <v>14963</v>
      </c>
      <c r="BD58" s="238">
        <v>15005.4</v>
      </c>
      <c r="BE58" s="238">
        <v>15008</v>
      </c>
      <c r="BF58" s="238">
        <v>15073.8</v>
      </c>
      <c r="BG58" s="238">
        <v>15083.842852</v>
      </c>
      <c r="BH58" s="238">
        <v>15121.19663</v>
      </c>
      <c r="BI58" s="329">
        <v>15149.58</v>
      </c>
      <c r="BJ58" s="329">
        <v>15174.66</v>
      </c>
      <c r="BK58" s="329">
        <v>15190.57</v>
      </c>
      <c r="BL58" s="329">
        <v>15213.41</v>
      </c>
      <c r="BM58" s="329">
        <v>15237.33</v>
      </c>
      <c r="BN58" s="329">
        <v>15263.57</v>
      </c>
      <c r="BO58" s="329">
        <v>15288.72</v>
      </c>
      <c r="BP58" s="329">
        <v>15314.02</v>
      </c>
      <c r="BQ58" s="329">
        <v>15339.56</v>
      </c>
      <c r="BR58" s="329">
        <v>15365.11</v>
      </c>
      <c r="BS58" s="329">
        <v>15390.75</v>
      </c>
      <c r="BT58" s="329">
        <v>15413.29</v>
      </c>
      <c r="BU58" s="329">
        <v>15441.52</v>
      </c>
      <c r="BV58" s="329">
        <v>15472.24</v>
      </c>
    </row>
    <row r="59" spans="1:74" ht="11.1" customHeight="1" x14ac:dyDescent="0.2">
      <c r="A59" s="37" t="s">
        <v>29</v>
      </c>
      <c r="B59" s="39" t="s">
        <v>11</v>
      </c>
      <c r="C59" s="68">
        <v>5.6085213752999996</v>
      </c>
      <c r="D59" s="68">
        <v>5.2630325924000001</v>
      </c>
      <c r="E59" s="68">
        <v>4.3788476717</v>
      </c>
      <c r="F59" s="68">
        <v>4.5408083032000004</v>
      </c>
      <c r="G59" s="68">
        <v>4.5212786789999999</v>
      </c>
      <c r="H59" s="68">
        <v>4.2852798764999998</v>
      </c>
      <c r="I59" s="68">
        <v>4.2121709120000004</v>
      </c>
      <c r="J59" s="68">
        <v>3.9300634379999999</v>
      </c>
      <c r="K59" s="68">
        <v>3.8655539959</v>
      </c>
      <c r="L59" s="68">
        <v>3.4974809536000002</v>
      </c>
      <c r="M59" s="68">
        <v>2.8485608157</v>
      </c>
      <c r="N59" s="68">
        <v>2.5728088965999998</v>
      </c>
      <c r="O59" s="68">
        <v>2.4988280836999999</v>
      </c>
      <c r="P59" s="68">
        <v>2.2918661369</v>
      </c>
      <c r="Q59" s="68">
        <v>2.6941806303</v>
      </c>
      <c r="R59" s="68">
        <v>1.9954119815</v>
      </c>
      <c r="S59" s="68">
        <v>1.5370779779999999</v>
      </c>
      <c r="T59" s="68">
        <v>1.3368324249000001</v>
      </c>
      <c r="U59" s="68">
        <v>1.3776385470000001</v>
      </c>
      <c r="V59" s="68">
        <v>1.2847997618</v>
      </c>
      <c r="W59" s="68">
        <v>1.3358580232999999</v>
      </c>
      <c r="X59" s="68">
        <v>1.4529318354</v>
      </c>
      <c r="Y59" s="68">
        <v>1.8073050199</v>
      </c>
      <c r="Z59" s="68">
        <v>1.5936845068000001</v>
      </c>
      <c r="AA59" s="68">
        <v>1.8146008983999999</v>
      </c>
      <c r="AB59" s="68">
        <v>2.1152244570000001</v>
      </c>
      <c r="AC59" s="68">
        <v>2.5314591601999998</v>
      </c>
      <c r="AD59" s="68">
        <v>2.6266886909</v>
      </c>
      <c r="AE59" s="68">
        <v>3.1671168977000002</v>
      </c>
      <c r="AF59" s="68">
        <v>3.0382847488000002</v>
      </c>
      <c r="AG59" s="68">
        <v>3.0437693592000001</v>
      </c>
      <c r="AH59" s="68">
        <v>3.1205444416999999</v>
      </c>
      <c r="AI59" s="68">
        <v>3.0790875582999999</v>
      </c>
      <c r="AJ59" s="68">
        <v>3.2284961966000001</v>
      </c>
      <c r="AK59" s="68">
        <v>3.3285400410000001</v>
      </c>
      <c r="AL59" s="68">
        <v>3.6425265153000002</v>
      </c>
      <c r="AM59" s="68">
        <v>4.0252993978999996</v>
      </c>
      <c r="AN59" s="68">
        <v>3.8938168065999998</v>
      </c>
      <c r="AO59" s="68">
        <v>3.7551436635000002</v>
      </c>
      <c r="AP59" s="68">
        <v>3.9246964145000001</v>
      </c>
      <c r="AQ59" s="68">
        <v>3.6708471350999998</v>
      </c>
      <c r="AR59" s="68">
        <v>4.0693136658000002</v>
      </c>
      <c r="AS59" s="68">
        <v>4.0869950162000004</v>
      </c>
      <c r="AT59" s="68">
        <v>4.2975654256000002</v>
      </c>
      <c r="AU59" s="68">
        <v>3.9858961691000001</v>
      </c>
      <c r="AV59" s="68">
        <v>3.8417390564999998</v>
      </c>
      <c r="AW59" s="68">
        <v>3.6713126160999998</v>
      </c>
      <c r="AX59" s="68">
        <v>4.1939204681</v>
      </c>
      <c r="AY59" s="68">
        <v>3.2406343368999999</v>
      </c>
      <c r="AZ59" s="68">
        <v>3.4331842053999999</v>
      </c>
      <c r="BA59" s="68">
        <v>3.2800841650999999</v>
      </c>
      <c r="BB59" s="68">
        <v>3.2378726698999998</v>
      </c>
      <c r="BC59" s="68">
        <v>3.2586192618999998</v>
      </c>
      <c r="BD59" s="68">
        <v>3.244849936</v>
      </c>
      <c r="BE59" s="68">
        <v>2.9510625745999999</v>
      </c>
      <c r="BF59" s="68">
        <v>3.003922319</v>
      </c>
      <c r="BG59" s="68">
        <v>3.1176448396000001</v>
      </c>
      <c r="BH59" s="68">
        <v>3.1769196050000001</v>
      </c>
      <c r="BI59" s="325">
        <v>3.2311519999999998</v>
      </c>
      <c r="BJ59" s="325">
        <v>2.4311310000000002</v>
      </c>
      <c r="BK59" s="325">
        <v>2.4755690000000001</v>
      </c>
      <c r="BL59" s="325">
        <v>2.1788620000000001</v>
      </c>
      <c r="BM59" s="325">
        <v>2.1152540000000002</v>
      </c>
      <c r="BN59" s="325">
        <v>2.223938</v>
      </c>
      <c r="BO59" s="325">
        <v>2.1768329999999998</v>
      </c>
      <c r="BP59" s="325">
        <v>2.0567530000000001</v>
      </c>
      <c r="BQ59" s="325">
        <v>2.2092170000000002</v>
      </c>
      <c r="BR59" s="325">
        <v>1.932553</v>
      </c>
      <c r="BS59" s="325">
        <v>2.0346920000000002</v>
      </c>
      <c r="BT59" s="325">
        <v>1.931667</v>
      </c>
      <c r="BU59" s="325">
        <v>1.9270130000000001</v>
      </c>
      <c r="BV59" s="325">
        <v>1.9610620000000001</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216"/>
      <c r="BF60" s="216"/>
      <c r="BG60" s="216"/>
      <c r="BH60" s="216"/>
      <c r="BI60" s="324"/>
      <c r="BJ60" s="324"/>
      <c r="BK60" s="324"/>
      <c r="BL60" s="324"/>
      <c r="BM60" s="324"/>
      <c r="BN60" s="324"/>
      <c r="BO60" s="324"/>
      <c r="BP60" s="324"/>
      <c r="BQ60" s="324"/>
      <c r="BR60" s="324"/>
      <c r="BS60" s="324"/>
      <c r="BT60" s="324"/>
      <c r="BU60" s="324"/>
      <c r="BV60" s="324"/>
    </row>
    <row r="61" spans="1:74" ht="11.1" customHeight="1" x14ac:dyDescent="0.2">
      <c r="A61" s="35"/>
      <c r="B61" s="36" t="s">
        <v>814</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216"/>
      <c r="BF61" s="216"/>
      <c r="BG61" s="216"/>
      <c r="BH61" s="216"/>
      <c r="BI61" s="324"/>
      <c r="BJ61" s="324"/>
      <c r="BK61" s="324"/>
      <c r="BL61" s="324"/>
      <c r="BM61" s="324"/>
      <c r="BN61" s="324"/>
      <c r="BO61" s="324"/>
      <c r="BP61" s="324"/>
      <c r="BQ61" s="324"/>
      <c r="BR61" s="324"/>
      <c r="BS61" s="324"/>
      <c r="BT61" s="324"/>
      <c r="BU61" s="324"/>
      <c r="BV61" s="324"/>
    </row>
    <row r="62" spans="1:74" ht="11.1" customHeight="1" x14ac:dyDescent="0.2">
      <c r="A62" s="37" t="s">
        <v>579</v>
      </c>
      <c r="B62" s="40" t="s">
        <v>1140</v>
      </c>
      <c r="C62" s="68">
        <v>102.67700000000001</v>
      </c>
      <c r="D62" s="68">
        <v>101.95699999999999</v>
      </c>
      <c r="E62" s="68">
        <v>102.26300000000001</v>
      </c>
      <c r="F62" s="68">
        <v>102.13160000000001</v>
      </c>
      <c r="G62" s="68">
        <v>102.0859</v>
      </c>
      <c r="H62" s="68">
        <v>101.6587</v>
      </c>
      <c r="I62" s="68">
        <v>102.32299999999999</v>
      </c>
      <c r="J62" s="68">
        <v>102.0213</v>
      </c>
      <c r="K62" s="68">
        <v>101.6204</v>
      </c>
      <c r="L62" s="68">
        <v>101.5941</v>
      </c>
      <c r="M62" s="68">
        <v>101.2991</v>
      </c>
      <c r="N62" s="68">
        <v>100.99930000000001</v>
      </c>
      <c r="O62" s="68">
        <v>101.706</v>
      </c>
      <c r="P62" s="68">
        <v>101.11060000000001</v>
      </c>
      <c r="Q62" s="68">
        <v>100.95950000000001</v>
      </c>
      <c r="R62" s="68">
        <v>100.5583</v>
      </c>
      <c r="S62" s="68">
        <v>100.5821</v>
      </c>
      <c r="T62" s="68">
        <v>100.8661</v>
      </c>
      <c r="U62" s="68">
        <v>101.1049</v>
      </c>
      <c r="V62" s="68">
        <v>100.73390000000001</v>
      </c>
      <c r="W62" s="68">
        <v>101.12690000000001</v>
      </c>
      <c r="X62" s="68">
        <v>101.43470000000001</v>
      </c>
      <c r="Y62" s="68">
        <v>101.51779999999999</v>
      </c>
      <c r="Z62" s="68">
        <v>101.88079999999999</v>
      </c>
      <c r="AA62" s="68">
        <v>102.4892</v>
      </c>
      <c r="AB62" s="68">
        <v>102.4152</v>
      </c>
      <c r="AC62" s="68">
        <v>102.1635</v>
      </c>
      <c r="AD62" s="68">
        <v>103.3416</v>
      </c>
      <c r="AE62" s="68">
        <v>103.1555</v>
      </c>
      <c r="AF62" s="68">
        <v>103.27930000000001</v>
      </c>
      <c r="AG62" s="68">
        <v>103.1101</v>
      </c>
      <c r="AH62" s="68">
        <v>102.8276</v>
      </c>
      <c r="AI62" s="68">
        <v>102.7012</v>
      </c>
      <c r="AJ62" s="68">
        <v>104.09310000000001</v>
      </c>
      <c r="AK62" s="68">
        <v>104.4259</v>
      </c>
      <c r="AL62" s="68">
        <v>104.4342</v>
      </c>
      <c r="AM62" s="68">
        <v>104.0461</v>
      </c>
      <c r="AN62" s="68">
        <v>105.16670000000001</v>
      </c>
      <c r="AO62" s="68">
        <v>105.22620000000001</v>
      </c>
      <c r="AP62" s="68">
        <v>105.7471</v>
      </c>
      <c r="AQ62" s="68">
        <v>104.965</v>
      </c>
      <c r="AR62" s="68">
        <v>105.79130000000001</v>
      </c>
      <c r="AS62" s="68">
        <v>106.24120000000001</v>
      </c>
      <c r="AT62" s="68">
        <v>106.7033</v>
      </c>
      <c r="AU62" s="68">
        <v>106.71</v>
      </c>
      <c r="AV62" s="68">
        <v>106.6054</v>
      </c>
      <c r="AW62" s="68">
        <v>106.81010000000001</v>
      </c>
      <c r="AX62" s="68">
        <v>107.49630000000001</v>
      </c>
      <c r="AY62" s="68">
        <v>106.879</v>
      </c>
      <c r="AZ62" s="68">
        <v>106.32040000000001</v>
      </c>
      <c r="BA62" s="68">
        <v>106.3014</v>
      </c>
      <c r="BB62" s="68">
        <v>105.386</v>
      </c>
      <c r="BC62" s="68">
        <v>105.5534</v>
      </c>
      <c r="BD62" s="68">
        <v>106.1902</v>
      </c>
      <c r="BE62" s="68">
        <v>105.758</v>
      </c>
      <c r="BF62" s="68">
        <v>106.3206</v>
      </c>
      <c r="BG62" s="68">
        <v>106.13009383000001</v>
      </c>
      <c r="BH62" s="68">
        <v>106.19178519</v>
      </c>
      <c r="BI62" s="325">
        <v>106.33839999999999</v>
      </c>
      <c r="BJ62" s="325">
        <v>106.5223</v>
      </c>
      <c r="BK62" s="325">
        <v>106.8462</v>
      </c>
      <c r="BL62" s="325">
        <v>107.02760000000001</v>
      </c>
      <c r="BM62" s="325">
        <v>107.1694</v>
      </c>
      <c r="BN62" s="325">
        <v>107.2011</v>
      </c>
      <c r="BO62" s="325">
        <v>107.31610000000001</v>
      </c>
      <c r="BP62" s="325">
        <v>107.44410000000001</v>
      </c>
      <c r="BQ62" s="325">
        <v>107.6164</v>
      </c>
      <c r="BR62" s="325">
        <v>107.7469</v>
      </c>
      <c r="BS62" s="325">
        <v>107.8669</v>
      </c>
      <c r="BT62" s="325">
        <v>108.01179999999999</v>
      </c>
      <c r="BU62" s="325">
        <v>108.0843</v>
      </c>
      <c r="BV62" s="325">
        <v>108.1199</v>
      </c>
    </row>
    <row r="63" spans="1:74" ht="11.1" customHeight="1" x14ac:dyDescent="0.2">
      <c r="A63" s="37" t="s">
        <v>30</v>
      </c>
      <c r="B63" s="39" t="s">
        <v>11</v>
      </c>
      <c r="C63" s="68">
        <v>2.4906719584000001</v>
      </c>
      <c r="D63" s="68">
        <v>0.70404033021000001</v>
      </c>
      <c r="E63" s="68">
        <v>0.12434401191</v>
      </c>
      <c r="F63" s="68">
        <v>0.14355024061999999</v>
      </c>
      <c r="G63" s="68">
        <v>-0.20304300561999999</v>
      </c>
      <c r="H63" s="68">
        <v>-0.97111117172000005</v>
      </c>
      <c r="I63" s="68">
        <v>-0.79885987959000004</v>
      </c>
      <c r="J63" s="68">
        <v>-0.57198157652000003</v>
      </c>
      <c r="K63" s="68">
        <v>-0.99462886772000003</v>
      </c>
      <c r="L63" s="68">
        <v>-0.94526713180999999</v>
      </c>
      <c r="M63" s="68">
        <v>-2.0590976594999999</v>
      </c>
      <c r="N63" s="68">
        <v>-2.0496020374000001</v>
      </c>
      <c r="O63" s="68">
        <v>-0.94568403829000003</v>
      </c>
      <c r="P63" s="68">
        <v>-0.83015388840000004</v>
      </c>
      <c r="Q63" s="68">
        <v>-1.2746545671</v>
      </c>
      <c r="R63" s="68">
        <v>-1.5404634804999999</v>
      </c>
      <c r="S63" s="68">
        <v>-1.4730731667999999</v>
      </c>
      <c r="T63" s="68">
        <v>-0.77966765265000004</v>
      </c>
      <c r="U63" s="68">
        <v>-1.1904459408000001</v>
      </c>
      <c r="V63" s="68">
        <v>-1.2618933497</v>
      </c>
      <c r="W63" s="68">
        <v>-0.4856308379</v>
      </c>
      <c r="X63" s="68">
        <v>-0.15689887503</v>
      </c>
      <c r="Y63" s="68">
        <v>0.21589530409999999</v>
      </c>
      <c r="Z63" s="68">
        <v>0.87277832618999995</v>
      </c>
      <c r="AA63" s="68">
        <v>0.77006272983000001</v>
      </c>
      <c r="AB63" s="68">
        <v>1.2902702585000001</v>
      </c>
      <c r="AC63" s="68">
        <v>1.1925574116</v>
      </c>
      <c r="AD63" s="68">
        <v>2.7678471095999999</v>
      </c>
      <c r="AE63" s="68">
        <v>2.5585069312000002</v>
      </c>
      <c r="AF63" s="68">
        <v>2.3924787416000002</v>
      </c>
      <c r="AG63" s="68">
        <v>1.9832866656000001</v>
      </c>
      <c r="AH63" s="68">
        <v>2.0784462826999999</v>
      </c>
      <c r="AI63" s="68">
        <v>1.5567569064</v>
      </c>
      <c r="AJ63" s="68">
        <v>2.6207993910999998</v>
      </c>
      <c r="AK63" s="68">
        <v>2.8646207857000001</v>
      </c>
      <c r="AL63" s="68">
        <v>2.5062622202</v>
      </c>
      <c r="AM63" s="68">
        <v>1.5190868892</v>
      </c>
      <c r="AN63" s="68">
        <v>2.6866129245999999</v>
      </c>
      <c r="AO63" s="68">
        <v>2.9978416949</v>
      </c>
      <c r="AP63" s="68">
        <v>2.3277170084000001</v>
      </c>
      <c r="AQ63" s="68">
        <v>1.7541478640999999</v>
      </c>
      <c r="AR63" s="68">
        <v>2.4322395679</v>
      </c>
      <c r="AS63" s="68">
        <v>3.0366569327000001</v>
      </c>
      <c r="AT63" s="68">
        <v>3.7691242428999998</v>
      </c>
      <c r="AU63" s="68">
        <v>3.9033623755</v>
      </c>
      <c r="AV63" s="68">
        <v>2.4135125191000002</v>
      </c>
      <c r="AW63" s="68">
        <v>2.2831500614000002</v>
      </c>
      <c r="AX63" s="68">
        <v>2.9320854663000002</v>
      </c>
      <c r="AY63" s="68">
        <v>2.7227354029000002</v>
      </c>
      <c r="AZ63" s="68">
        <v>1.0970202545000001</v>
      </c>
      <c r="BA63" s="68">
        <v>1.0217987534999999</v>
      </c>
      <c r="BB63" s="68">
        <v>-0.34147508536999999</v>
      </c>
      <c r="BC63" s="68">
        <v>0.56056780831999997</v>
      </c>
      <c r="BD63" s="68">
        <v>0.37706314223999998</v>
      </c>
      <c r="BE63" s="68">
        <v>-0.45481413990000003</v>
      </c>
      <c r="BF63" s="68">
        <v>-0.35865807337</v>
      </c>
      <c r="BG63" s="68">
        <v>-0.54344126402000004</v>
      </c>
      <c r="BH63" s="68">
        <v>-0.38798673877000001</v>
      </c>
      <c r="BI63" s="325">
        <v>-0.44165959999999999</v>
      </c>
      <c r="BJ63" s="325">
        <v>-0.90612250000000005</v>
      </c>
      <c r="BK63" s="325">
        <v>-3.0709699999999999E-2</v>
      </c>
      <c r="BL63" s="325">
        <v>0.66520109999999999</v>
      </c>
      <c r="BM63" s="325">
        <v>0.81652530000000001</v>
      </c>
      <c r="BN63" s="325">
        <v>1.7223029999999999</v>
      </c>
      <c r="BO63" s="325">
        <v>1.669929</v>
      </c>
      <c r="BP63" s="325">
        <v>1.180774</v>
      </c>
      <c r="BQ63" s="325">
        <v>1.7572049999999999</v>
      </c>
      <c r="BR63" s="325">
        <v>1.3415049999999999</v>
      </c>
      <c r="BS63" s="325">
        <v>1.6365050000000001</v>
      </c>
      <c r="BT63" s="325">
        <v>1.7138519999999999</v>
      </c>
      <c r="BU63" s="325">
        <v>1.6418900000000001</v>
      </c>
      <c r="BV63" s="325">
        <v>1.4998469999999999</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216"/>
      <c r="BI64" s="324"/>
      <c r="BJ64" s="324"/>
      <c r="BK64" s="324"/>
      <c r="BL64" s="324"/>
      <c r="BM64" s="324"/>
      <c r="BN64" s="324"/>
      <c r="BO64" s="324"/>
      <c r="BP64" s="324"/>
      <c r="BQ64" s="324"/>
      <c r="BR64" s="324"/>
      <c r="BS64" s="324"/>
      <c r="BT64" s="324"/>
      <c r="BU64" s="324"/>
      <c r="BV64" s="324"/>
    </row>
    <row r="65" spans="1:74" ht="11.1" customHeight="1" x14ac:dyDescent="0.2">
      <c r="A65" s="19"/>
      <c r="B65" s="20" t="s">
        <v>815</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216"/>
      <c r="BG65" s="216"/>
      <c r="BH65" s="216"/>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216"/>
      <c r="BF66" s="216"/>
      <c r="BG66" s="216"/>
      <c r="BH66" s="216"/>
      <c r="BI66" s="324"/>
      <c r="BJ66" s="324"/>
      <c r="BK66" s="324"/>
      <c r="BL66" s="324"/>
      <c r="BM66" s="324"/>
      <c r="BN66" s="324"/>
      <c r="BO66" s="324"/>
      <c r="BP66" s="324"/>
      <c r="BQ66" s="324"/>
      <c r="BR66" s="324"/>
      <c r="BS66" s="324"/>
      <c r="BT66" s="324"/>
      <c r="BU66" s="324"/>
      <c r="BV66" s="324"/>
    </row>
    <row r="67" spans="1:74" ht="11.1" customHeight="1" x14ac:dyDescent="0.2">
      <c r="A67" s="37" t="s">
        <v>580</v>
      </c>
      <c r="B67" s="41" t="s">
        <v>816</v>
      </c>
      <c r="C67" s="238">
        <v>890.20462623000003</v>
      </c>
      <c r="D67" s="238">
        <v>866.94506231000003</v>
      </c>
      <c r="E67" s="238">
        <v>583.69379683</v>
      </c>
      <c r="F67" s="238">
        <v>299.78821565999999</v>
      </c>
      <c r="G67" s="238">
        <v>118.76727273</v>
      </c>
      <c r="H67" s="238">
        <v>24.282104884999999</v>
      </c>
      <c r="I67" s="238">
        <v>6.4382275046000004</v>
      </c>
      <c r="J67" s="238">
        <v>10.991471539999999</v>
      </c>
      <c r="K67" s="238">
        <v>31.915140446999999</v>
      </c>
      <c r="L67" s="238">
        <v>227.13223896</v>
      </c>
      <c r="M67" s="238">
        <v>445.23043200000001</v>
      </c>
      <c r="N67" s="238">
        <v>581.35946475000003</v>
      </c>
      <c r="O67" s="238">
        <v>870.70332482000003</v>
      </c>
      <c r="P67" s="238">
        <v>627.85469725999997</v>
      </c>
      <c r="Q67" s="238">
        <v>449.69961275999998</v>
      </c>
      <c r="R67" s="238">
        <v>309.37044967000003</v>
      </c>
      <c r="S67" s="238">
        <v>150.4529306</v>
      </c>
      <c r="T67" s="238">
        <v>20.802811789</v>
      </c>
      <c r="U67" s="238">
        <v>5.6639818971000002</v>
      </c>
      <c r="V67" s="238">
        <v>6.4028873341999999</v>
      </c>
      <c r="W67" s="238">
        <v>38.855767749000002</v>
      </c>
      <c r="X67" s="238">
        <v>197.54607181</v>
      </c>
      <c r="Y67" s="238">
        <v>418.06465137999999</v>
      </c>
      <c r="Z67" s="238">
        <v>782.91352504999998</v>
      </c>
      <c r="AA67" s="238">
        <v>766.29638852999994</v>
      </c>
      <c r="AB67" s="238">
        <v>547.07809648</v>
      </c>
      <c r="AC67" s="238">
        <v>542.51256570999999</v>
      </c>
      <c r="AD67" s="238">
        <v>247.83569191999999</v>
      </c>
      <c r="AE67" s="238">
        <v>153.71244379999999</v>
      </c>
      <c r="AF67" s="238">
        <v>24.729329368999998</v>
      </c>
      <c r="AG67" s="238">
        <v>5.2156320071</v>
      </c>
      <c r="AH67" s="238">
        <v>15.165434734</v>
      </c>
      <c r="AI67" s="238">
        <v>44.506802790000002</v>
      </c>
      <c r="AJ67" s="238">
        <v>192.87689646000001</v>
      </c>
      <c r="AK67" s="238">
        <v>489.98299234000001</v>
      </c>
      <c r="AL67" s="238">
        <v>797.70663006999996</v>
      </c>
      <c r="AM67" s="238">
        <v>896.46120097000005</v>
      </c>
      <c r="AN67" s="238">
        <v>624.80848730000002</v>
      </c>
      <c r="AO67" s="238">
        <v>608.43004682000003</v>
      </c>
      <c r="AP67" s="238">
        <v>410.25830064000002</v>
      </c>
      <c r="AQ67" s="238">
        <v>85.727986744999995</v>
      </c>
      <c r="AR67" s="238">
        <v>26.435771276000001</v>
      </c>
      <c r="AS67" s="238">
        <v>3.5262788629999999</v>
      </c>
      <c r="AT67" s="238">
        <v>7.0200785136999997</v>
      </c>
      <c r="AU67" s="238">
        <v>37.557915661999999</v>
      </c>
      <c r="AV67" s="238">
        <v>253.22796711999999</v>
      </c>
      <c r="AW67" s="238">
        <v>593.30729682000003</v>
      </c>
      <c r="AX67" s="238">
        <v>730.97575379</v>
      </c>
      <c r="AY67" s="238">
        <v>859.20460608999997</v>
      </c>
      <c r="AZ67" s="238">
        <v>719.44544309000003</v>
      </c>
      <c r="BA67" s="238">
        <v>631.63869992000002</v>
      </c>
      <c r="BB67" s="238">
        <v>287.87616244999998</v>
      </c>
      <c r="BC67" s="238">
        <v>158.41737380000001</v>
      </c>
      <c r="BD67" s="238">
        <v>34.233336086000001</v>
      </c>
      <c r="BE67" s="238">
        <v>5.3199505303999999</v>
      </c>
      <c r="BF67" s="238">
        <v>10.212055490999999</v>
      </c>
      <c r="BG67" s="238">
        <v>40.159479286</v>
      </c>
      <c r="BH67" s="238">
        <v>261.41263292999997</v>
      </c>
      <c r="BI67" s="329">
        <v>498.01312552000002</v>
      </c>
      <c r="BJ67" s="329">
        <v>782.95020189000002</v>
      </c>
      <c r="BK67" s="329">
        <v>856.59565173999999</v>
      </c>
      <c r="BL67" s="329">
        <v>693.31507972999998</v>
      </c>
      <c r="BM67" s="329">
        <v>563.54826405999995</v>
      </c>
      <c r="BN67" s="329">
        <v>311.51149863000001</v>
      </c>
      <c r="BO67" s="329">
        <v>136.03331172</v>
      </c>
      <c r="BP67" s="329">
        <v>28.650200131999998</v>
      </c>
      <c r="BQ67" s="329">
        <v>6.7128901793000004</v>
      </c>
      <c r="BR67" s="329">
        <v>10.253295874000001</v>
      </c>
      <c r="BS67" s="329">
        <v>54.749346041000003</v>
      </c>
      <c r="BT67" s="329">
        <v>245.72289931</v>
      </c>
      <c r="BU67" s="329">
        <v>494.55909279000002</v>
      </c>
      <c r="BV67" s="329">
        <v>781.09800939000002</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216"/>
      <c r="BF68" s="216"/>
      <c r="BG68" s="216"/>
      <c r="BH68" s="216"/>
      <c r="BI68" s="324"/>
      <c r="BJ68" s="324"/>
      <c r="BK68" s="324"/>
      <c r="BL68" s="324"/>
      <c r="BM68" s="324"/>
      <c r="BN68" s="324"/>
      <c r="BO68" s="324"/>
      <c r="BP68" s="324"/>
      <c r="BQ68" s="324"/>
      <c r="BR68" s="324"/>
      <c r="BS68" s="324"/>
      <c r="BT68" s="324"/>
      <c r="BU68" s="324"/>
      <c r="BV68" s="324"/>
    </row>
    <row r="69" spans="1:74" ht="11.1" customHeight="1" x14ac:dyDescent="0.2">
      <c r="A69" s="37" t="s">
        <v>587</v>
      </c>
      <c r="B69" s="42" t="s">
        <v>5</v>
      </c>
      <c r="C69" s="268">
        <v>9.1912730662000008</v>
      </c>
      <c r="D69" s="268">
        <v>7.2802539553000001</v>
      </c>
      <c r="E69" s="268">
        <v>29.397591796</v>
      </c>
      <c r="F69" s="268">
        <v>53.305920749000002</v>
      </c>
      <c r="G69" s="268">
        <v>125.90936273</v>
      </c>
      <c r="H69" s="268">
        <v>255.13202312999999</v>
      </c>
      <c r="I69" s="268">
        <v>336.22825062999999</v>
      </c>
      <c r="J69" s="268">
        <v>315.3513021</v>
      </c>
      <c r="K69" s="268">
        <v>223.28409827999999</v>
      </c>
      <c r="L69" s="268">
        <v>77.058224190000004</v>
      </c>
      <c r="M69" s="268">
        <v>29.77942135</v>
      </c>
      <c r="N69" s="268">
        <v>26.274015476999999</v>
      </c>
      <c r="O69" s="268">
        <v>7.4425918160000002</v>
      </c>
      <c r="P69" s="268">
        <v>11.163289211</v>
      </c>
      <c r="Q69" s="268">
        <v>35.224028476000001</v>
      </c>
      <c r="R69" s="268">
        <v>42.506396702000004</v>
      </c>
      <c r="S69" s="268">
        <v>97.612194105</v>
      </c>
      <c r="T69" s="268">
        <v>270.86649248999998</v>
      </c>
      <c r="U69" s="268">
        <v>383.86723615</v>
      </c>
      <c r="V69" s="268">
        <v>361.96219382999999</v>
      </c>
      <c r="W69" s="268">
        <v>219.28881755</v>
      </c>
      <c r="X69" s="268">
        <v>86.493173079000002</v>
      </c>
      <c r="Y69" s="268">
        <v>25.54959723</v>
      </c>
      <c r="Z69" s="268">
        <v>16.557854432999999</v>
      </c>
      <c r="AA69" s="268">
        <v>16.663148091</v>
      </c>
      <c r="AB69" s="268">
        <v>21.737311948999999</v>
      </c>
      <c r="AC69" s="268">
        <v>31.944089223999999</v>
      </c>
      <c r="AD69" s="268">
        <v>55.953113090999999</v>
      </c>
      <c r="AE69" s="268">
        <v>105.75397253</v>
      </c>
      <c r="AF69" s="268">
        <v>241.40321084000001</v>
      </c>
      <c r="AG69" s="268">
        <v>363.10332433999997</v>
      </c>
      <c r="AH69" s="268">
        <v>292.22535173</v>
      </c>
      <c r="AI69" s="268">
        <v>184.36093647999999</v>
      </c>
      <c r="AJ69" s="268">
        <v>77.792516427999999</v>
      </c>
      <c r="AK69" s="268">
        <v>27.433118869000001</v>
      </c>
      <c r="AL69" s="268">
        <v>10.124252989</v>
      </c>
      <c r="AM69" s="268">
        <v>7.4609012161999999</v>
      </c>
      <c r="AN69" s="268">
        <v>22.927098225000002</v>
      </c>
      <c r="AO69" s="268">
        <v>21.103455689</v>
      </c>
      <c r="AP69" s="268">
        <v>32.712838615999999</v>
      </c>
      <c r="AQ69" s="268">
        <v>174.42602052000001</v>
      </c>
      <c r="AR69" s="268">
        <v>270.22656964999999</v>
      </c>
      <c r="AS69" s="268">
        <v>376.45020073000001</v>
      </c>
      <c r="AT69" s="268">
        <v>351.07306062999999</v>
      </c>
      <c r="AU69" s="268">
        <v>231.41198102999999</v>
      </c>
      <c r="AV69" s="268">
        <v>69.810731449000002</v>
      </c>
      <c r="AW69" s="268">
        <v>17.929601117000001</v>
      </c>
      <c r="AX69" s="268">
        <v>10.588987894000001</v>
      </c>
      <c r="AY69" s="268">
        <v>9.1019204445999993</v>
      </c>
      <c r="AZ69" s="268">
        <v>18.170024989000002</v>
      </c>
      <c r="BA69" s="268">
        <v>18.356301531</v>
      </c>
      <c r="BB69" s="268">
        <v>42.172946779999997</v>
      </c>
      <c r="BC69" s="268">
        <v>129.36441957</v>
      </c>
      <c r="BD69" s="268">
        <v>226.90112826000001</v>
      </c>
      <c r="BE69" s="268">
        <v>372.59233022000001</v>
      </c>
      <c r="BF69" s="268">
        <v>336.49973211000002</v>
      </c>
      <c r="BG69" s="268">
        <v>243.54290019000001</v>
      </c>
      <c r="BH69" s="268">
        <v>87.725526114000004</v>
      </c>
      <c r="BI69" s="331">
        <v>20.420811676</v>
      </c>
      <c r="BJ69" s="331">
        <v>9.8151272808000005</v>
      </c>
      <c r="BK69" s="331">
        <v>10.140600957</v>
      </c>
      <c r="BL69" s="331">
        <v>11.101007548</v>
      </c>
      <c r="BM69" s="331">
        <v>22.481356162000001</v>
      </c>
      <c r="BN69" s="331">
        <v>40.842866669999999</v>
      </c>
      <c r="BO69" s="331">
        <v>123.0248094</v>
      </c>
      <c r="BP69" s="331">
        <v>242.8068226</v>
      </c>
      <c r="BQ69" s="331">
        <v>352.72523989000001</v>
      </c>
      <c r="BR69" s="331">
        <v>327.00725473</v>
      </c>
      <c r="BS69" s="331">
        <v>178.77248900000001</v>
      </c>
      <c r="BT69" s="331">
        <v>63.458948487000001</v>
      </c>
      <c r="BU69" s="331">
        <v>19.847175953000001</v>
      </c>
      <c r="BV69" s="331">
        <v>9.4101498018999994</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
      <c r="A71" s="16"/>
      <c r="B71" s="780" t="s">
        <v>834</v>
      </c>
      <c r="C71" s="781"/>
      <c r="D71" s="781"/>
      <c r="E71" s="781"/>
      <c r="F71" s="781"/>
      <c r="G71" s="781"/>
      <c r="H71" s="781"/>
      <c r="I71" s="781"/>
      <c r="J71" s="781"/>
      <c r="K71" s="781"/>
      <c r="L71" s="781"/>
      <c r="M71" s="781"/>
      <c r="N71" s="781"/>
      <c r="O71" s="781"/>
      <c r="P71" s="781"/>
      <c r="Q71" s="781"/>
      <c r="AY71" s="490"/>
      <c r="AZ71" s="490"/>
      <c r="BA71" s="490"/>
      <c r="BB71" s="490"/>
      <c r="BC71" s="490"/>
      <c r="BD71" s="741"/>
      <c r="BE71" s="741"/>
      <c r="BF71" s="741"/>
      <c r="BG71" s="490"/>
      <c r="BH71" s="490"/>
      <c r="BI71" s="490"/>
      <c r="BJ71" s="490"/>
    </row>
    <row r="72" spans="1:74" s="274" customFormat="1" ht="12" customHeight="1" x14ac:dyDescent="0.2">
      <c r="A72" s="16"/>
      <c r="B72" s="789" t="s">
        <v>133</v>
      </c>
      <c r="C72" s="781"/>
      <c r="D72" s="781"/>
      <c r="E72" s="781"/>
      <c r="F72" s="781"/>
      <c r="G72" s="781"/>
      <c r="H72" s="781"/>
      <c r="I72" s="781"/>
      <c r="J72" s="781"/>
      <c r="K72" s="781"/>
      <c r="L72" s="781"/>
      <c r="M72" s="781"/>
      <c r="N72" s="781"/>
      <c r="O72" s="781"/>
      <c r="P72" s="781"/>
      <c r="Q72" s="781"/>
      <c r="AY72" s="490"/>
      <c r="AZ72" s="490"/>
      <c r="BA72" s="490"/>
      <c r="BB72" s="490"/>
      <c r="BC72" s="490"/>
      <c r="BD72" s="741"/>
      <c r="BE72" s="741"/>
      <c r="BF72" s="741"/>
      <c r="BG72" s="490"/>
      <c r="BH72" s="490"/>
      <c r="BI72" s="490"/>
      <c r="BJ72" s="490"/>
    </row>
    <row r="73" spans="1:74" s="425" customFormat="1" ht="12" customHeight="1" x14ac:dyDescent="0.2">
      <c r="A73" s="424"/>
      <c r="B73" s="782" t="s">
        <v>835</v>
      </c>
      <c r="C73" s="783"/>
      <c r="D73" s="783"/>
      <c r="E73" s="783"/>
      <c r="F73" s="783"/>
      <c r="G73" s="783"/>
      <c r="H73" s="783"/>
      <c r="I73" s="783"/>
      <c r="J73" s="783"/>
      <c r="K73" s="783"/>
      <c r="L73" s="783"/>
      <c r="M73" s="783"/>
      <c r="N73" s="783"/>
      <c r="O73" s="783"/>
      <c r="P73" s="783"/>
      <c r="Q73" s="784"/>
      <c r="AY73" s="491"/>
      <c r="AZ73" s="491"/>
      <c r="BA73" s="491"/>
      <c r="BB73" s="491"/>
      <c r="BC73" s="491"/>
      <c r="BD73" s="591"/>
      <c r="BE73" s="591"/>
      <c r="BF73" s="591"/>
      <c r="BG73" s="491"/>
      <c r="BH73" s="491"/>
      <c r="BI73" s="491"/>
      <c r="BJ73" s="491"/>
    </row>
    <row r="74" spans="1:74" s="425" customFormat="1" ht="12" customHeight="1" x14ac:dyDescent="0.2">
      <c r="A74" s="424"/>
      <c r="B74" s="782" t="s">
        <v>836</v>
      </c>
      <c r="C74" s="788"/>
      <c r="D74" s="788"/>
      <c r="E74" s="788"/>
      <c r="F74" s="788"/>
      <c r="G74" s="788"/>
      <c r="H74" s="788"/>
      <c r="I74" s="788"/>
      <c r="J74" s="788"/>
      <c r="K74" s="788"/>
      <c r="L74" s="788"/>
      <c r="M74" s="788"/>
      <c r="N74" s="788"/>
      <c r="O74" s="788"/>
      <c r="P74" s="788"/>
      <c r="Q74" s="784"/>
      <c r="AY74" s="491"/>
      <c r="AZ74" s="491"/>
      <c r="BA74" s="491"/>
      <c r="BB74" s="491"/>
      <c r="BC74" s="491"/>
      <c r="BD74" s="591"/>
      <c r="BE74" s="591"/>
      <c r="BF74" s="591"/>
      <c r="BG74" s="491"/>
      <c r="BH74" s="491"/>
      <c r="BI74" s="491"/>
      <c r="BJ74" s="491"/>
    </row>
    <row r="75" spans="1:74" s="425" customFormat="1" ht="12" customHeight="1" x14ac:dyDescent="0.2">
      <c r="A75" s="424"/>
      <c r="B75" s="782" t="s">
        <v>837</v>
      </c>
      <c r="C75" s="788"/>
      <c r="D75" s="788"/>
      <c r="E75" s="788"/>
      <c r="F75" s="788"/>
      <c r="G75" s="788"/>
      <c r="H75" s="788"/>
      <c r="I75" s="788"/>
      <c r="J75" s="788"/>
      <c r="K75" s="788"/>
      <c r="L75" s="788"/>
      <c r="M75" s="788"/>
      <c r="N75" s="788"/>
      <c r="O75" s="788"/>
      <c r="P75" s="788"/>
      <c r="Q75" s="784"/>
      <c r="AY75" s="491"/>
      <c r="AZ75" s="491"/>
      <c r="BA75" s="491"/>
      <c r="BB75" s="491"/>
      <c r="BC75" s="491"/>
      <c r="BD75" s="591"/>
      <c r="BE75" s="591"/>
      <c r="BF75" s="591"/>
      <c r="BG75" s="491"/>
      <c r="BH75" s="491"/>
      <c r="BI75" s="491"/>
      <c r="BJ75" s="491"/>
    </row>
    <row r="76" spans="1:74" s="425" customFormat="1" ht="12" customHeight="1" x14ac:dyDescent="0.2">
      <c r="A76" s="424"/>
      <c r="B76" s="782" t="s">
        <v>848</v>
      </c>
      <c r="C76" s="784"/>
      <c r="D76" s="784"/>
      <c r="E76" s="784"/>
      <c r="F76" s="784"/>
      <c r="G76" s="784"/>
      <c r="H76" s="784"/>
      <c r="I76" s="784"/>
      <c r="J76" s="784"/>
      <c r="K76" s="784"/>
      <c r="L76" s="784"/>
      <c r="M76" s="784"/>
      <c r="N76" s="784"/>
      <c r="O76" s="784"/>
      <c r="P76" s="784"/>
      <c r="Q76" s="784"/>
      <c r="AY76" s="491"/>
      <c r="AZ76" s="491"/>
      <c r="BA76" s="491"/>
      <c r="BB76" s="491"/>
      <c r="BC76" s="491"/>
      <c r="BD76" s="591"/>
      <c r="BE76" s="591"/>
      <c r="BF76" s="591"/>
      <c r="BG76" s="491"/>
      <c r="BH76" s="491"/>
      <c r="BI76" s="491"/>
      <c r="BJ76" s="491"/>
    </row>
    <row r="77" spans="1:74" s="425" customFormat="1" ht="12" customHeight="1" x14ac:dyDescent="0.2">
      <c r="A77" s="424"/>
      <c r="B77" s="782" t="s">
        <v>851</v>
      </c>
      <c r="C77" s="788"/>
      <c r="D77" s="788"/>
      <c r="E77" s="788"/>
      <c r="F77" s="788"/>
      <c r="G77" s="788"/>
      <c r="H77" s="788"/>
      <c r="I77" s="788"/>
      <c r="J77" s="788"/>
      <c r="K77" s="788"/>
      <c r="L77" s="788"/>
      <c r="M77" s="788"/>
      <c r="N77" s="788"/>
      <c r="O77" s="788"/>
      <c r="P77" s="788"/>
      <c r="Q77" s="784"/>
      <c r="AY77" s="491"/>
      <c r="AZ77" s="491"/>
      <c r="BA77" s="491"/>
      <c r="BB77" s="491"/>
      <c r="BC77" s="491"/>
      <c r="BD77" s="591"/>
      <c r="BE77" s="591"/>
      <c r="BF77" s="591"/>
      <c r="BG77" s="491"/>
      <c r="BH77" s="491"/>
      <c r="BI77" s="491"/>
      <c r="BJ77" s="491"/>
    </row>
    <row r="78" spans="1:74" s="425" customFormat="1" ht="12" customHeight="1" x14ac:dyDescent="0.2">
      <c r="A78" s="424"/>
      <c r="B78" s="782" t="s">
        <v>852</v>
      </c>
      <c r="C78" s="784"/>
      <c r="D78" s="784"/>
      <c r="E78" s="784"/>
      <c r="F78" s="784"/>
      <c r="G78" s="784"/>
      <c r="H78" s="784"/>
      <c r="I78" s="784"/>
      <c r="J78" s="784"/>
      <c r="K78" s="784"/>
      <c r="L78" s="784"/>
      <c r="M78" s="784"/>
      <c r="N78" s="784"/>
      <c r="O78" s="784"/>
      <c r="P78" s="784"/>
      <c r="Q78" s="784"/>
      <c r="AY78" s="491"/>
      <c r="AZ78" s="491"/>
      <c r="BA78" s="491"/>
      <c r="BB78" s="491"/>
      <c r="BC78" s="491"/>
      <c r="BD78" s="591"/>
      <c r="BE78" s="591"/>
      <c r="BF78" s="591"/>
      <c r="BG78" s="491"/>
      <c r="BH78" s="491"/>
      <c r="BI78" s="491"/>
      <c r="BJ78" s="491"/>
    </row>
    <row r="79" spans="1:74" s="425" customFormat="1" ht="12" customHeight="1" x14ac:dyDescent="0.2">
      <c r="A79" s="424"/>
      <c r="B79" s="782" t="s">
        <v>858</v>
      </c>
      <c r="C79" s="788"/>
      <c r="D79" s="788"/>
      <c r="E79" s="788"/>
      <c r="F79" s="788"/>
      <c r="G79" s="788"/>
      <c r="H79" s="788"/>
      <c r="I79" s="788"/>
      <c r="J79" s="788"/>
      <c r="K79" s="788"/>
      <c r="L79" s="788"/>
      <c r="M79" s="788"/>
      <c r="N79" s="788"/>
      <c r="O79" s="788"/>
      <c r="P79" s="788"/>
      <c r="Q79" s="784"/>
      <c r="AY79" s="491"/>
      <c r="AZ79" s="491"/>
      <c r="BA79" s="491"/>
      <c r="BB79" s="491"/>
      <c r="BC79" s="491"/>
      <c r="BD79" s="591"/>
      <c r="BE79" s="591"/>
      <c r="BF79" s="591"/>
      <c r="BG79" s="491"/>
      <c r="BH79" s="491"/>
      <c r="BI79" s="491"/>
      <c r="BJ79" s="491"/>
    </row>
    <row r="80" spans="1:74" s="425" customFormat="1" ht="12" customHeight="1" x14ac:dyDescent="0.2">
      <c r="A80" s="424"/>
      <c r="B80" s="802" t="s">
        <v>859</v>
      </c>
      <c r="C80" s="803"/>
      <c r="D80" s="803"/>
      <c r="E80" s="803"/>
      <c r="F80" s="803"/>
      <c r="G80" s="803"/>
      <c r="H80" s="803"/>
      <c r="I80" s="803"/>
      <c r="J80" s="803"/>
      <c r="K80" s="803"/>
      <c r="L80" s="803"/>
      <c r="M80" s="803"/>
      <c r="N80" s="803"/>
      <c r="O80" s="803"/>
      <c r="P80" s="803"/>
      <c r="Q80" s="799"/>
      <c r="AY80" s="491"/>
      <c r="AZ80" s="491"/>
      <c r="BA80" s="491"/>
      <c r="BB80" s="491"/>
      <c r="BC80" s="491"/>
      <c r="BD80" s="591"/>
      <c r="BE80" s="591"/>
      <c r="BF80" s="591"/>
      <c r="BG80" s="491"/>
      <c r="BH80" s="491"/>
      <c r="BI80" s="491"/>
      <c r="BJ80" s="491"/>
    </row>
    <row r="81" spans="1:74" s="425" customFormat="1" ht="12" customHeight="1" x14ac:dyDescent="0.2">
      <c r="A81" s="424"/>
      <c r="B81" s="802" t="s">
        <v>860</v>
      </c>
      <c r="C81" s="803"/>
      <c r="D81" s="803"/>
      <c r="E81" s="803"/>
      <c r="F81" s="803"/>
      <c r="G81" s="803"/>
      <c r="H81" s="803"/>
      <c r="I81" s="803"/>
      <c r="J81" s="803"/>
      <c r="K81" s="803"/>
      <c r="L81" s="803"/>
      <c r="M81" s="803"/>
      <c r="N81" s="803"/>
      <c r="O81" s="803"/>
      <c r="P81" s="803"/>
      <c r="Q81" s="799"/>
      <c r="AY81" s="491"/>
      <c r="AZ81" s="491"/>
      <c r="BA81" s="491"/>
      <c r="BB81" s="491"/>
      <c r="BC81" s="491"/>
      <c r="BD81" s="591"/>
      <c r="BE81" s="591"/>
      <c r="BF81" s="591"/>
      <c r="BG81" s="491"/>
      <c r="BH81" s="491"/>
      <c r="BI81" s="491"/>
      <c r="BJ81" s="491"/>
    </row>
    <row r="82" spans="1:74" s="425" customFormat="1" ht="12" customHeight="1" x14ac:dyDescent="0.2">
      <c r="A82" s="424"/>
      <c r="B82" s="804" t="s">
        <v>861</v>
      </c>
      <c r="C82" s="799"/>
      <c r="D82" s="799"/>
      <c r="E82" s="799"/>
      <c r="F82" s="799"/>
      <c r="G82" s="799"/>
      <c r="H82" s="799"/>
      <c r="I82" s="799"/>
      <c r="J82" s="799"/>
      <c r="K82" s="799"/>
      <c r="L82" s="799"/>
      <c r="M82" s="799"/>
      <c r="N82" s="799"/>
      <c r="O82" s="799"/>
      <c r="P82" s="799"/>
      <c r="Q82" s="799"/>
      <c r="AY82" s="491"/>
      <c r="AZ82" s="491"/>
      <c r="BA82" s="491"/>
      <c r="BB82" s="491"/>
      <c r="BC82" s="491"/>
      <c r="BD82" s="591"/>
      <c r="BE82" s="591"/>
      <c r="BF82" s="591"/>
      <c r="BG82" s="491"/>
      <c r="BH82" s="491"/>
      <c r="BI82" s="491"/>
      <c r="BJ82" s="491"/>
    </row>
    <row r="83" spans="1:74" s="425" customFormat="1" ht="12" customHeight="1" x14ac:dyDescent="0.2">
      <c r="A83" s="424"/>
      <c r="B83" s="804" t="s">
        <v>862</v>
      </c>
      <c r="C83" s="799"/>
      <c r="D83" s="799"/>
      <c r="E83" s="799"/>
      <c r="F83" s="799"/>
      <c r="G83" s="799"/>
      <c r="H83" s="799"/>
      <c r="I83" s="799"/>
      <c r="J83" s="799"/>
      <c r="K83" s="799"/>
      <c r="L83" s="799"/>
      <c r="M83" s="799"/>
      <c r="N83" s="799"/>
      <c r="O83" s="799"/>
      <c r="P83" s="799"/>
      <c r="Q83" s="799"/>
      <c r="AY83" s="491"/>
      <c r="AZ83" s="491"/>
      <c r="BA83" s="491"/>
      <c r="BB83" s="491"/>
      <c r="BC83" s="491"/>
      <c r="BD83" s="591"/>
      <c r="BE83" s="591"/>
      <c r="BF83" s="591"/>
      <c r="BG83" s="491"/>
      <c r="BH83" s="491"/>
      <c r="BI83" s="491"/>
      <c r="BJ83" s="491"/>
    </row>
    <row r="84" spans="1:74" s="425" customFormat="1" ht="12" customHeight="1" x14ac:dyDescent="0.2">
      <c r="A84" s="424"/>
      <c r="B84" s="797" t="s">
        <v>863</v>
      </c>
      <c r="C84" s="798"/>
      <c r="D84" s="798"/>
      <c r="E84" s="798"/>
      <c r="F84" s="798"/>
      <c r="G84" s="798"/>
      <c r="H84" s="798"/>
      <c r="I84" s="798"/>
      <c r="J84" s="798"/>
      <c r="K84" s="798"/>
      <c r="L84" s="798"/>
      <c r="M84" s="798"/>
      <c r="N84" s="798"/>
      <c r="O84" s="798"/>
      <c r="P84" s="798"/>
      <c r="Q84" s="799"/>
      <c r="AY84" s="491"/>
      <c r="AZ84" s="491"/>
      <c r="BA84" s="491"/>
      <c r="BB84" s="491"/>
      <c r="BC84" s="491"/>
      <c r="BD84" s="591"/>
      <c r="BE84" s="591"/>
      <c r="BF84" s="591"/>
      <c r="BG84" s="491"/>
      <c r="BH84" s="491"/>
      <c r="BI84" s="491"/>
      <c r="BJ84" s="491"/>
    </row>
    <row r="85" spans="1:74" s="426" customFormat="1" ht="12" customHeight="1" x14ac:dyDescent="0.2">
      <c r="A85" s="424"/>
      <c r="B85" s="800" t="s">
        <v>1150</v>
      </c>
      <c r="C85" s="799"/>
      <c r="D85" s="799"/>
      <c r="E85" s="799"/>
      <c r="F85" s="799"/>
      <c r="G85" s="799"/>
      <c r="H85" s="799"/>
      <c r="I85" s="799"/>
      <c r="J85" s="799"/>
      <c r="K85" s="799"/>
      <c r="L85" s="799"/>
      <c r="M85" s="799"/>
      <c r="N85" s="799"/>
      <c r="O85" s="799"/>
      <c r="P85" s="799"/>
      <c r="Q85" s="799"/>
      <c r="AY85" s="492"/>
      <c r="AZ85" s="492"/>
      <c r="BA85" s="492"/>
      <c r="BB85" s="492"/>
      <c r="BC85" s="492"/>
      <c r="BD85" s="742"/>
      <c r="BE85" s="742"/>
      <c r="BF85" s="742"/>
      <c r="BG85" s="492"/>
      <c r="BH85" s="492"/>
      <c r="BI85" s="492"/>
      <c r="BJ85" s="492"/>
    </row>
    <row r="86" spans="1:74" s="426" customFormat="1" ht="12" customHeight="1" x14ac:dyDescent="0.2">
      <c r="A86" s="424"/>
      <c r="B86" s="801" t="s">
        <v>864</v>
      </c>
      <c r="C86" s="799"/>
      <c r="D86" s="799"/>
      <c r="E86" s="799"/>
      <c r="F86" s="799"/>
      <c r="G86" s="799"/>
      <c r="H86" s="799"/>
      <c r="I86" s="799"/>
      <c r="J86" s="799"/>
      <c r="K86" s="799"/>
      <c r="L86" s="799"/>
      <c r="M86" s="799"/>
      <c r="N86" s="799"/>
      <c r="O86" s="799"/>
      <c r="P86" s="799"/>
      <c r="Q86" s="799"/>
      <c r="AY86" s="492"/>
      <c r="AZ86" s="492"/>
      <c r="BA86" s="492"/>
      <c r="BB86" s="492"/>
      <c r="BC86" s="492"/>
      <c r="BD86" s="742"/>
      <c r="BE86" s="742"/>
      <c r="BF86" s="742"/>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J14" sqref="BJ14"/>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09" customWidth="1"/>
    <col min="56" max="58" width="6.5703125" style="630" customWidth="1"/>
    <col min="59" max="62" width="6.5703125" style="409" customWidth="1"/>
    <col min="63" max="74" width="6.5703125" style="13" customWidth="1"/>
    <col min="75" max="16384" width="9.5703125" style="13"/>
  </cols>
  <sheetData>
    <row r="1" spans="1:74" ht="13.35" customHeight="1" x14ac:dyDescent="0.2">
      <c r="A1" s="790" t="s">
        <v>817</v>
      </c>
      <c r="B1" s="807" t="s">
        <v>1023</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c r="AM1" s="260"/>
    </row>
    <row r="2" spans="1:74" ht="12.75" x14ac:dyDescent="0.2">
      <c r="A2" s="791"/>
      <c r="B2" s="532" t="str">
        <f>"U.S. Energy Information Administration  |  Short-Term Energy Outlook  - "&amp;Dates!D1</f>
        <v>U.S. Energy Information Administration  |  Short-Term Energy Outlook  - November 2019</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49"/>
      <c r="B5" s="50" t="s">
        <v>111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535</v>
      </c>
      <c r="B6" s="151" t="s">
        <v>483</v>
      </c>
      <c r="C6" s="215">
        <v>47.216999999999999</v>
      </c>
      <c r="D6" s="215">
        <v>50.584000000000003</v>
      </c>
      <c r="E6" s="215">
        <v>47.823</v>
      </c>
      <c r="F6" s="215">
        <v>54.453000000000003</v>
      </c>
      <c r="G6" s="215">
        <v>59.265000000000001</v>
      </c>
      <c r="H6" s="215">
        <v>59.819000000000003</v>
      </c>
      <c r="I6" s="215">
        <v>50.901000000000003</v>
      </c>
      <c r="J6" s="215">
        <v>42.866999999999997</v>
      </c>
      <c r="K6" s="215">
        <v>45.478999999999999</v>
      </c>
      <c r="L6" s="215">
        <v>46.222999999999999</v>
      </c>
      <c r="M6" s="215">
        <v>42.442999999999998</v>
      </c>
      <c r="N6" s="215">
        <v>37.189</v>
      </c>
      <c r="O6" s="215">
        <v>31.683</v>
      </c>
      <c r="P6" s="215">
        <v>30.323</v>
      </c>
      <c r="Q6" s="215">
        <v>37.545000000000002</v>
      </c>
      <c r="R6" s="215">
        <v>40.753999999999998</v>
      </c>
      <c r="S6" s="215">
        <v>46.712000000000003</v>
      </c>
      <c r="T6" s="215">
        <v>48.756999999999998</v>
      </c>
      <c r="U6" s="215">
        <v>44.651000000000003</v>
      </c>
      <c r="V6" s="215">
        <v>44.723999999999997</v>
      </c>
      <c r="W6" s="215">
        <v>45.182000000000002</v>
      </c>
      <c r="X6" s="215">
        <v>49.774999999999999</v>
      </c>
      <c r="Y6" s="215">
        <v>45.661000000000001</v>
      </c>
      <c r="Z6" s="215">
        <v>51.972000000000001</v>
      </c>
      <c r="AA6" s="215">
        <v>52.503999999999998</v>
      </c>
      <c r="AB6" s="215">
        <v>53.468000000000004</v>
      </c>
      <c r="AC6" s="215">
        <v>49.328000000000003</v>
      </c>
      <c r="AD6" s="215">
        <v>51.06</v>
      </c>
      <c r="AE6" s="215">
        <v>48.475999999999999</v>
      </c>
      <c r="AF6" s="215">
        <v>45.177999999999997</v>
      </c>
      <c r="AG6" s="215">
        <v>46.63</v>
      </c>
      <c r="AH6" s="215">
        <v>48.036999999999999</v>
      </c>
      <c r="AI6" s="215">
        <v>49.822000000000003</v>
      </c>
      <c r="AJ6" s="215">
        <v>51.578000000000003</v>
      </c>
      <c r="AK6" s="215">
        <v>56.639000000000003</v>
      </c>
      <c r="AL6" s="215">
        <v>57.881</v>
      </c>
      <c r="AM6" s="215">
        <v>63.698</v>
      </c>
      <c r="AN6" s="215">
        <v>62.228999999999999</v>
      </c>
      <c r="AO6" s="215">
        <v>62.725000000000001</v>
      </c>
      <c r="AP6" s="215">
        <v>66.254000000000005</v>
      </c>
      <c r="AQ6" s="215">
        <v>69.977999999999994</v>
      </c>
      <c r="AR6" s="215">
        <v>67.873000000000005</v>
      </c>
      <c r="AS6" s="215">
        <v>70.980999999999995</v>
      </c>
      <c r="AT6" s="215">
        <v>68.055000000000007</v>
      </c>
      <c r="AU6" s="215">
        <v>70.230999999999995</v>
      </c>
      <c r="AV6" s="215">
        <v>70.748999999999995</v>
      </c>
      <c r="AW6" s="215">
        <v>56.963000000000001</v>
      </c>
      <c r="AX6" s="215">
        <v>49.523000000000003</v>
      </c>
      <c r="AY6" s="215">
        <v>51.375999999999998</v>
      </c>
      <c r="AZ6" s="215">
        <v>54.954000000000001</v>
      </c>
      <c r="BA6" s="215">
        <v>58.151000000000003</v>
      </c>
      <c r="BB6" s="215">
        <v>63.862000000000002</v>
      </c>
      <c r="BC6" s="215">
        <v>60.826999999999998</v>
      </c>
      <c r="BD6" s="215">
        <v>54.656999999999996</v>
      </c>
      <c r="BE6" s="215">
        <v>57.353999999999999</v>
      </c>
      <c r="BF6" s="215">
        <v>54.805</v>
      </c>
      <c r="BG6" s="215">
        <v>56.947000000000003</v>
      </c>
      <c r="BH6" s="215">
        <v>53.96</v>
      </c>
      <c r="BI6" s="323">
        <v>55.5</v>
      </c>
      <c r="BJ6" s="323">
        <v>54.5</v>
      </c>
      <c r="BK6" s="323">
        <v>53.5</v>
      </c>
      <c r="BL6" s="323">
        <v>52.5</v>
      </c>
      <c r="BM6" s="323">
        <v>52.5</v>
      </c>
      <c r="BN6" s="323">
        <v>51.5</v>
      </c>
      <c r="BO6" s="323">
        <v>50.5</v>
      </c>
      <c r="BP6" s="323">
        <v>52.5</v>
      </c>
      <c r="BQ6" s="323">
        <v>54.5</v>
      </c>
      <c r="BR6" s="323">
        <v>55.5</v>
      </c>
      <c r="BS6" s="323">
        <v>56.5</v>
      </c>
      <c r="BT6" s="323">
        <v>57.5</v>
      </c>
      <c r="BU6" s="323">
        <v>58.5</v>
      </c>
      <c r="BV6" s="323">
        <v>59.5</v>
      </c>
    </row>
    <row r="7" spans="1:74" ht="11.1" customHeight="1" x14ac:dyDescent="0.2">
      <c r="A7" s="52" t="s">
        <v>100</v>
      </c>
      <c r="B7" s="151" t="s">
        <v>99</v>
      </c>
      <c r="C7" s="215">
        <v>47.76</v>
      </c>
      <c r="D7" s="215">
        <v>58.095999999999997</v>
      </c>
      <c r="E7" s="215">
        <v>55.884999999999998</v>
      </c>
      <c r="F7" s="215">
        <v>59.524000000000001</v>
      </c>
      <c r="G7" s="215">
        <v>64.075000000000003</v>
      </c>
      <c r="H7" s="215">
        <v>61.478000000000002</v>
      </c>
      <c r="I7" s="215">
        <v>56.561</v>
      </c>
      <c r="J7" s="215">
        <v>46.515000000000001</v>
      </c>
      <c r="K7" s="215">
        <v>47.622999999999998</v>
      </c>
      <c r="L7" s="215">
        <v>48.43</v>
      </c>
      <c r="M7" s="215">
        <v>44.268000000000001</v>
      </c>
      <c r="N7" s="215">
        <v>38.005000000000003</v>
      </c>
      <c r="O7" s="215">
        <v>30.7</v>
      </c>
      <c r="P7" s="215">
        <v>32.182000000000002</v>
      </c>
      <c r="Q7" s="215">
        <v>38.21</v>
      </c>
      <c r="R7" s="215">
        <v>41.582999999999998</v>
      </c>
      <c r="S7" s="215">
        <v>46.741999999999997</v>
      </c>
      <c r="T7" s="215">
        <v>48.247</v>
      </c>
      <c r="U7" s="215">
        <v>44.951999999999998</v>
      </c>
      <c r="V7" s="215">
        <v>45.843000000000004</v>
      </c>
      <c r="W7" s="215">
        <v>46.567999999999998</v>
      </c>
      <c r="X7" s="215">
        <v>49.521999999999998</v>
      </c>
      <c r="Y7" s="215">
        <v>44.734000000000002</v>
      </c>
      <c r="Z7" s="215">
        <v>53.289000000000001</v>
      </c>
      <c r="AA7" s="215">
        <v>54.576999999999998</v>
      </c>
      <c r="AB7" s="215">
        <v>54.87</v>
      </c>
      <c r="AC7" s="215">
        <v>51.588999999999999</v>
      </c>
      <c r="AD7" s="215">
        <v>52.308</v>
      </c>
      <c r="AE7" s="215">
        <v>50.326999999999998</v>
      </c>
      <c r="AF7" s="215">
        <v>46.368000000000002</v>
      </c>
      <c r="AG7" s="215">
        <v>48.478999999999999</v>
      </c>
      <c r="AH7" s="215">
        <v>51.704000000000001</v>
      </c>
      <c r="AI7" s="215">
        <v>56.152999999999999</v>
      </c>
      <c r="AJ7" s="215">
        <v>57.508000000000003</v>
      </c>
      <c r="AK7" s="215">
        <v>62.713999999999999</v>
      </c>
      <c r="AL7" s="215">
        <v>64.373999999999995</v>
      </c>
      <c r="AM7" s="215">
        <v>69.076999999999998</v>
      </c>
      <c r="AN7" s="215">
        <v>65.317999999999998</v>
      </c>
      <c r="AO7" s="215">
        <v>66.016999999999996</v>
      </c>
      <c r="AP7" s="215">
        <v>72.105999999999995</v>
      </c>
      <c r="AQ7" s="215">
        <v>76.974999999999994</v>
      </c>
      <c r="AR7" s="215">
        <v>74.405000000000001</v>
      </c>
      <c r="AS7" s="215">
        <v>74.254000000000005</v>
      </c>
      <c r="AT7" s="215">
        <v>72.528000000000006</v>
      </c>
      <c r="AU7" s="215">
        <v>78.891000000000005</v>
      </c>
      <c r="AV7" s="215">
        <v>81.031999999999996</v>
      </c>
      <c r="AW7" s="215">
        <v>64.748000000000005</v>
      </c>
      <c r="AX7" s="215">
        <v>57.362000000000002</v>
      </c>
      <c r="AY7" s="215">
        <v>59.41</v>
      </c>
      <c r="AZ7" s="215">
        <v>63.960999999999999</v>
      </c>
      <c r="BA7" s="215">
        <v>66.138999999999996</v>
      </c>
      <c r="BB7" s="215">
        <v>71.233000000000004</v>
      </c>
      <c r="BC7" s="215">
        <v>71.317999999999998</v>
      </c>
      <c r="BD7" s="215">
        <v>64.221000000000004</v>
      </c>
      <c r="BE7" s="215">
        <v>63.918999999999997</v>
      </c>
      <c r="BF7" s="215">
        <v>59.042000000000002</v>
      </c>
      <c r="BG7" s="215">
        <v>62.826999999999998</v>
      </c>
      <c r="BH7" s="215">
        <v>59.71</v>
      </c>
      <c r="BI7" s="323">
        <v>61</v>
      </c>
      <c r="BJ7" s="323">
        <v>60</v>
      </c>
      <c r="BK7" s="323">
        <v>59</v>
      </c>
      <c r="BL7" s="323">
        <v>58</v>
      </c>
      <c r="BM7" s="323">
        <v>58</v>
      </c>
      <c r="BN7" s="323">
        <v>57</v>
      </c>
      <c r="BO7" s="323">
        <v>56</v>
      </c>
      <c r="BP7" s="323">
        <v>58</v>
      </c>
      <c r="BQ7" s="323">
        <v>60</v>
      </c>
      <c r="BR7" s="323">
        <v>61</v>
      </c>
      <c r="BS7" s="323">
        <v>62</v>
      </c>
      <c r="BT7" s="323">
        <v>63</v>
      </c>
      <c r="BU7" s="323">
        <v>64</v>
      </c>
      <c r="BV7" s="323">
        <v>65</v>
      </c>
    </row>
    <row r="8" spans="1:74" ht="11.1" customHeight="1" x14ac:dyDescent="0.2">
      <c r="A8" s="52" t="s">
        <v>534</v>
      </c>
      <c r="B8" s="627" t="s">
        <v>1026</v>
      </c>
      <c r="C8" s="215">
        <v>44.74</v>
      </c>
      <c r="D8" s="215">
        <v>47.18</v>
      </c>
      <c r="E8" s="215">
        <v>47.22</v>
      </c>
      <c r="F8" s="215">
        <v>51.62</v>
      </c>
      <c r="G8" s="215">
        <v>57.51</v>
      </c>
      <c r="H8" s="215">
        <v>58.89</v>
      </c>
      <c r="I8" s="215">
        <v>52.42</v>
      </c>
      <c r="J8" s="215">
        <v>43.23</v>
      </c>
      <c r="K8" s="215">
        <v>41.12</v>
      </c>
      <c r="L8" s="215">
        <v>42.03</v>
      </c>
      <c r="M8" s="215">
        <v>39.049999999999997</v>
      </c>
      <c r="N8" s="215">
        <v>33.159999999999997</v>
      </c>
      <c r="O8" s="215">
        <v>27.48</v>
      </c>
      <c r="P8" s="215">
        <v>26.66</v>
      </c>
      <c r="Q8" s="215">
        <v>32.24</v>
      </c>
      <c r="R8" s="215">
        <v>35.9</v>
      </c>
      <c r="S8" s="215">
        <v>40.880000000000003</v>
      </c>
      <c r="T8" s="215">
        <v>44.13</v>
      </c>
      <c r="U8" s="215">
        <v>41.48</v>
      </c>
      <c r="V8" s="215">
        <v>41.21</v>
      </c>
      <c r="W8" s="215">
        <v>40.86</v>
      </c>
      <c r="X8" s="215">
        <v>44.76</v>
      </c>
      <c r="Y8" s="215">
        <v>41.8</v>
      </c>
      <c r="Z8" s="215">
        <v>46.72</v>
      </c>
      <c r="AA8" s="215">
        <v>48.12</v>
      </c>
      <c r="AB8" s="215">
        <v>49.38</v>
      </c>
      <c r="AC8" s="215">
        <v>46.53</v>
      </c>
      <c r="AD8" s="215">
        <v>47.47</v>
      </c>
      <c r="AE8" s="215">
        <v>47.21</v>
      </c>
      <c r="AF8" s="215">
        <v>44.03</v>
      </c>
      <c r="AG8" s="215">
        <v>44.76</v>
      </c>
      <c r="AH8" s="215">
        <v>47.62</v>
      </c>
      <c r="AI8" s="215">
        <v>50.46</v>
      </c>
      <c r="AJ8" s="215">
        <v>51.4</v>
      </c>
      <c r="AK8" s="215">
        <v>56.3</v>
      </c>
      <c r="AL8" s="215">
        <v>57.44</v>
      </c>
      <c r="AM8" s="215">
        <v>59.71</v>
      </c>
      <c r="AN8" s="215">
        <v>58.03</v>
      </c>
      <c r="AO8" s="215">
        <v>56.82</v>
      </c>
      <c r="AP8" s="215">
        <v>61.24</v>
      </c>
      <c r="AQ8" s="215">
        <v>65.89</v>
      </c>
      <c r="AR8" s="215">
        <v>66.819999999999993</v>
      </c>
      <c r="AS8" s="215">
        <v>66.62</v>
      </c>
      <c r="AT8" s="215">
        <v>65.48</v>
      </c>
      <c r="AU8" s="215">
        <v>66.7</v>
      </c>
      <c r="AV8" s="215">
        <v>67.790000000000006</v>
      </c>
      <c r="AW8" s="215">
        <v>54.4</v>
      </c>
      <c r="AX8" s="215">
        <v>42.8</v>
      </c>
      <c r="AY8" s="215">
        <v>49.57</v>
      </c>
      <c r="AZ8" s="215">
        <v>56.5</v>
      </c>
      <c r="BA8" s="215">
        <v>61.14</v>
      </c>
      <c r="BB8" s="215">
        <v>65.42</v>
      </c>
      <c r="BC8" s="215">
        <v>65.03</v>
      </c>
      <c r="BD8" s="215">
        <v>58.16</v>
      </c>
      <c r="BE8" s="215">
        <v>59.18</v>
      </c>
      <c r="BF8" s="215">
        <v>54.805</v>
      </c>
      <c r="BG8" s="215">
        <v>56.896999999999998</v>
      </c>
      <c r="BH8" s="215">
        <v>52.96</v>
      </c>
      <c r="BI8" s="323">
        <v>53.5</v>
      </c>
      <c r="BJ8" s="323">
        <v>51.5</v>
      </c>
      <c r="BK8" s="323">
        <v>49.06</v>
      </c>
      <c r="BL8" s="323">
        <v>48.06</v>
      </c>
      <c r="BM8" s="323">
        <v>48.06</v>
      </c>
      <c r="BN8" s="323">
        <v>47.06</v>
      </c>
      <c r="BO8" s="323">
        <v>46.06</v>
      </c>
      <c r="BP8" s="323">
        <v>48.06</v>
      </c>
      <c r="BQ8" s="323">
        <v>50.06</v>
      </c>
      <c r="BR8" s="323">
        <v>51.06</v>
      </c>
      <c r="BS8" s="323">
        <v>52.06</v>
      </c>
      <c r="BT8" s="323">
        <v>53.06</v>
      </c>
      <c r="BU8" s="323">
        <v>54.06</v>
      </c>
      <c r="BV8" s="323">
        <v>55.06</v>
      </c>
    </row>
    <row r="9" spans="1:74" ht="11.1" customHeight="1" x14ac:dyDescent="0.2">
      <c r="A9" s="52" t="s">
        <v>804</v>
      </c>
      <c r="B9" s="627" t="s">
        <v>1025</v>
      </c>
      <c r="C9" s="215">
        <v>47</v>
      </c>
      <c r="D9" s="215">
        <v>48.92</v>
      </c>
      <c r="E9" s="215">
        <v>47.99</v>
      </c>
      <c r="F9" s="215">
        <v>53.51</v>
      </c>
      <c r="G9" s="215">
        <v>58.65</v>
      </c>
      <c r="H9" s="215">
        <v>60.12</v>
      </c>
      <c r="I9" s="215">
        <v>53.4</v>
      </c>
      <c r="J9" s="215">
        <v>44.97</v>
      </c>
      <c r="K9" s="215">
        <v>44.38</v>
      </c>
      <c r="L9" s="215">
        <v>44.77</v>
      </c>
      <c r="M9" s="215">
        <v>41.43</v>
      </c>
      <c r="N9" s="215">
        <v>35.630000000000003</v>
      </c>
      <c r="O9" s="215">
        <v>29.99</v>
      </c>
      <c r="P9" s="215">
        <v>28.53</v>
      </c>
      <c r="Q9" s="215">
        <v>33.82</v>
      </c>
      <c r="R9" s="215">
        <v>37.71</v>
      </c>
      <c r="S9" s="215">
        <v>42.88</v>
      </c>
      <c r="T9" s="215">
        <v>45.96</v>
      </c>
      <c r="U9" s="215">
        <v>43.26</v>
      </c>
      <c r="V9" s="215">
        <v>42.7</v>
      </c>
      <c r="W9" s="215">
        <v>42.73</v>
      </c>
      <c r="X9" s="215">
        <v>46.85</v>
      </c>
      <c r="Y9" s="215">
        <v>44.06</v>
      </c>
      <c r="Z9" s="215">
        <v>48.66</v>
      </c>
      <c r="AA9" s="215">
        <v>49.99</v>
      </c>
      <c r="AB9" s="215">
        <v>51.24</v>
      </c>
      <c r="AC9" s="215">
        <v>48.65</v>
      </c>
      <c r="AD9" s="215">
        <v>49.47</v>
      </c>
      <c r="AE9" s="215">
        <v>48.47</v>
      </c>
      <c r="AF9" s="215">
        <v>45.25</v>
      </c>
      <c r="AG9" s="215">
        <v>46.27</v>
      </c>
      <c r="AH9" s="215">
        <v>48.22</v>
      </c>
      <c r="AI9" s="215">
        <v>50.78</v>
      </c>
      <c r="AJ9" s="215">
        <v>52.67</v>
      </c>
      <c r="AK9" s="215">
        <v>57.75</v>
      </c>
      <c r="AL9" s="215">
        <v>59.53</v>
      </c>
      <c r="AM9" s="215">
        <v>63.25</v>
      </c>
      <c r="AN9" s="215">
        <v>61.74</v>
      </c>
      <c r="AO9" s="215">
        <v>60.81</v>
      </c>
      <c r="AP9" s="215">
        <v>64.41</v>
      </c>
      <c r="AQ9" s="215">
        <v>68.91</v>
      </c>
      <c r="AR9" s="215">
        <v>68.349999999999994</v>
      </c>
      <c r="AS9" s="215">
        <v>70.290000000000006</v>
      </c>
      <c r="AT9" s="215">
        <v>67.680000000000007</v>
      </c>
      <c r="AU9" s="215">
        <v>69.290000000000006</v>
      </c>
      <c r="AV9" s="215">
        <v>70.989999999999995</v>
      </c>
      <c r="AW9" s="215">
        <v>59.01</v>
      </c>
      <c r="AX9" s="215">
        <v>48.83</v>
      </c>
      <c r="AY9" s="215">
        <v>52.11</v>
      </c>
      <c r="AZ9" s="215">
        <v>57.35</v>
      </c>
      <c r="BA9" s="215">
        <v>61.64</v>
      </c>
      <c r="BB9" s="215">
        <v>66.52</v>
      </c>
      <c r="BC9" s="215">
        <v>65.11</v>
      </c>
      <c r="BD9" s="215">
        <v>59.16</v>
      </c>
      <c r="BE9" s="215">
        <v>60.57</v>
      </c>
      <c r="BF9" s="215">
        <v>54.805</v>
      </c>
      <c r="BG9" s="215">
        <v>56.896999999999998</v>
      </c>
      <c r="BH9" s="215">
        <v>53.71</v>
      </c>
      <c r="BI9" s="323">
        <v>54.75</v>
      </c>
      <c r="BJ9" s="323">
        <v>54</v>
      </c>
      <c r="BK9" s="323">
        <v>51.56</v>
      </c>
      <c r="BL9" s="323">
        <v>50.56</v>
      </c>
      <c r="BM9" s="323">
        <v>50.56</v>
      </c>
      <c r="BN9" s="323">
        <v>49.56</v>
      </c>
      <c r="BO9" s="323">
        <v>48.56</v>
      </c>
      <c r="BP9" s="323">
        <v>50.56</v>
      </c>
      <c r="BQ9" s="323">
        <v>52.56</v>
      </c>
      <c r="BR9" s="323">
        <v>53.56</v>
      </c>
      <c r="BS9" s="323">
        <v>54.56</v>
      </c>
      <c r="BT9" s="323">
        <v>55.56</v>
      </c>
      <c r="BU9" s="323">
        <v>56.56</v>
      </c>
      <c r="BV9" s="323">
        <v>57.56</v>
      </c>
    </row>
    <row r="10" spans="1:74" ht="11.1" customHeight="1" x14ac:dyDescent="0.2">
      <c r="A10" s="49"/>
      <c r="B10" s="50" t="s">
        <v>1027</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220"/>
      <c r="BH10" s="220"/>
      <c r="BI10" s="406"/>
      <c r="BJ10" s="406"/>
      <c r="BK10" s="406"/>
      <c r="BL10" s="406"/>
      <c r="BM10" s="406"/>
      <c r="BN10" s="406"/>
      <c r="BO10" s="406"/>
      <c r="BP10" s="406"/>
      <c r="BQ10" s="406"/>
      <c r="BR10" s="406"/>
      <c r="BS10" s="406"/>
      <c r="BT10" s="406"/>
      <c r="BU10" s="406"/>
      <c r="BV10" s="406"/>
    </row>
    <row r="11" spans="1:74" ht="11.1" customHeight="1" x14ac:dyDescent="0.2">
      <c r="A11" s="49"/>
      <c r="B11" s="50" t="s">
        <v>562</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220"/>
      <c r="BF11" s="220"/>
      <c r="BG11" s="220"/>
      <c r="BH11" s="220"/>
      <c r="BI11" s="406"/>
      <c r="BJ11" s="406"/>
      <c r="BK11" s="406"/>
      <c r="BL11" s="406"/>
      <c r="BM11" s="406"/>
      <c r="BN11" s="406"/>
      <c r="BO11" s="406"/>
      <c r="BP11" s="406"/>
      <c r="BQ11" s="406"/>
      <c r="BR11" s="406"/>
      <c r="BS11" s="406"/>
      <c r="BT11" s="406"/>
      <c r="BU11" s="406"/>
      <c r="BV11" s="406"/>
    </row>
    <row r="12" spans="1:74" ht="11.1" customHeight="1" x14ac:dyDescent="0.2">
      <c r="A12" s="52" t="s">
        <v>789</v>
      </c>
      <c r="B12" s="151" t="s">
        <v>563</v>
      </c>
      <c r="C12" s="238">
        <v>136.6</v>
      </c>
      <c r="D12" s="238">
        <v>163.69999999999999</v>
      </c>
      <c r="E12" s="238">
        <v>177</v>
      </c>
      <c r="F12" s="238">
        <v>183.5</v>
      </c>
      <c r="G12" s="238">
        <v>208</v>
      </c>
      <c r="H12" s="238">
        <v>212.1</v>
      </c>
      <c r="I12" s="238">
        <v>207.2</v>
      </c>
      <c r="J12" s="238">
        <v>183.8</v>
      </c>
      <c r="K12" s="238">
        <v>160.9</v>
      </c>
      <c r="L12" s="238">
        <v>155.80000000000001</v>
      </c>
      <c r="M12" s="238">
        <v>142.6</v>
      </c>
      <c r="N12" s="238">
        <v>135.6</v>
      </c>
      <c r="O12" s="238">
        <v>118.7</v>
      </c>
      <c r="P12" s="238">
        <v>104.6</v>
      </c>
      <c r="Q12" s="238">
        <v>133.5</v>
      </c>
      <c r="R12" s="238">
        <v>147.6</v>
      </c>
      <c r="S12" s="238">
        <v>161.30000000000001</v>
      </c>
      <c r="T12" s="238">
        <v>164.3</v>
      </c>
      <c r="U12" s="238">
        <v>149</v>
      </c>
      <c r="V12" s="238">
        <v>150.80000000000001</v>
      </c>
      <c r="W12" s="238">
        <v>151.4</v>
      </c>
      <c r="X12" s="238">
        <v>156.80000000000001</v>
      </c>
      <c r="Y12" s="238">
        <v>142.69999999999999</v>
      </c>
      <c r="Z12" s="238">
        <v>158.5</v>
      </c>
      <c r="AA12" s="238">
        <v>162.69999999999999</v>
      </c>
      <c r="AB12" s="238">
        <v>162.5</v>
      </c>
      <c r="AC12" s="238">
        <v>163.4</v>
      </c>
      <c r="AD12" s="238">
        <v>172.3</v>
      </c>
      <c r="AE12" s="238">
        <v>166.8</v>
      </c>
      <c r="AF12" s="238">
        <v>157.4</v>
      </c>
      <c r="AG12" s="238">
        <v>162.1</v>
      </c>
      <c r="AH12" s="238">
        <v>171.1</v>
      </c>
      <c r="AI12" s="238">
        <v>182.6</v>
      </c>
      <c r="AJ12" s="238">
        <v>173</v>
      </c>
      <c r="AK12" s="238">
        <v>180.6</v>
      </c>
      <c r="AL12" s="238">
        <v>172</v>
      </c>
      <c r="AM12" s="238">
        <v>184.9</v>
      </c>
      <c r="AN12" s="238">
        <v>182.3</v>
      </c>
      <c r="AO12" s="238">
        <v>188.9</v>
      </c>
      <c r="AP12" s="238">
        <v>205.4</v>
      </c>
      <c r="AQ12" s="238">
        <v>220.5</v>
      </c>
      <c r="AR12" s="238">
        <v>213.5</v>
      </c>
      <c r="AS12" s="238">
        <v>214.8</v>
      </c>
      <c r="AT12" s="238">
        <v>211.8</v>
      </c>
      <c r="AU12" s="238">
        <v>213.6</v>
      </c>
      <c r="AV12" s="238">
        <v>209</v>
      </c>
      <c r="AW12" s="238">
        <v>173.2</v>
      </c>
      <c r="AX12" s="238">
        <v>151.4</v>
      </c>
      <c r="AY12" s="238">
        <v>148.30000000000001</v>
      </c>
      <c r="AZ12" s="238">
        <v>162.4</v>
      </c>
      <c r="BA12" s="238">
        <v>188.1</v>
      </c>
      <c r="BB12" s="238">
        <v>213.8</v>
      </c>
      <c r="BC12" s="238">
        <v>211</v>
      </c>
      <c r="BD12" s="238">
        <v>190.9</v>
      </c>
      <c r="BE12" s="238">
        <v>198.4</v>
      </c>
      <c r="BF12" s="238">
        <v>182</v>
      </c>
      <c r="BG12" s="238">
        <v>183.9177</v>
      </c>
      <c r="BH12" s="238">
        <v>183.60169999999999</v>
      </c>
      <c r="BI12" s="329">
        <v>179.7672</v>
      </c>
      <c r="BJ12" s="329">
        <v>162.91820000000001</v>
      </c>
      <c r="BK12" s="329">
        <v>159.3698</v>
      </c>
      <c r="BL12" s="329">
        <v>172.30950000000001</v>
      </c>
      <c r="BM12" s="329">
        <v>180.31800000000001</v>
      </c>
      <c r="BN12" s="329">
        <v>177.9776</v>
      </c>
      <c r="BO12" s="329">
        <v>178.0907</v>
      </c>
      <c r="BP12" s="329">
        <v>183.67099999999999</v>
      </c>
      <c r="BQ12" s="329">
        <v>186.80160000000001</v>
      </c>
      <c r="BR12" s="329">
        <v>184.6737</v>
      </c>
      <c r="BS12" s="329">
        <v>182.61940000000001</v>
      </c>
      <c r="BT12" s="329">
        <v>180.1326</v>
      </c>
      <c r="BU12" s="329">
        <v>178.1498</v>
      </c>
      <c r="BV12" s="329">
        <v>172.91679999999999</v>
      </c>
    </row>
    <row r="13" spans="1:74" ht="11.1" customHeight="1" x14ac:dyDescent="0.2">
      <c r="A13" s="49" t="s">
        <v>805</v>
      </c>
      <c r="B13" s="151" t="s">
        <v>571</v>
      </c>
      <c r="C13" s="238">
        <v>161.6</v>
      </c>
      <c r="D13" s="238">
        <v>186.1</v>
      </c>
      <c r="E13" s="238">
        <v>181.5</v>
      </c>
      <c r="F13" s="238">
        <v>180.5</v>
      </c>
      <c r="G13" s="238">
        <v>197.3</v>
      </c>
      <c r="H13" s="238">
        <v>188.1</v>
      </c>
      <c r="I13" s="238">
        <v>172.9</v>
      </c>
      <c r="J13" s="238">
        <v>156.19999999999999</v>
      </c>
      <c r="K13" s="238">
        <v>155.1</v>
      </c>
      <c r="L13" s="238">
        <v>157.19999999999999</v>
      </c>
      <c r="M13" s="238">
        <v>145.6</v>
      </c>
      <c r="N13" s="238">
        <v>117.6</v>
      </c>
      <c r="O13" s="238">
        <v>101.5</v>
      </c>
      <c r="P13" s="238">
        <v>104.3</v>
      </c>
      <c r="Q13" s="238">
        <v>118.9</v>
      </c>
      <c r="R13" s="238">
        <v>125.1</v>
      </c>
      <c r="S13" s="238">
        <v>143.19999999999999</v>
      </c>
      <c r="T13" s="238">
        <v>153.1</v>
      </c>
      <c r="U13" s="238">
        <v>142.6</v>
      </c>
      <c r="V13" s="238">
        <v>144</v>
      </c>
      <c r="W13" s="238">
        <v>147.1</v>
      </c>
      <c r="X13" s="238">
        <v>159.19999999999999</v>
      </c>
      <c r="Y13" s="238">
        <v>146.9</v>
      </c>
      <c r="Z13" s="238">
        <v>160.6</v>
      </c>
      <c r="AA13" s="238">
        <v>163.6</v>
      </c>
      <c r="AB13" s="238">
        <v>164.1</v>
      </c>
      <c r="AC13" s="238">
        <v>158.1</v>
      </c>
      <c r="AD13" s="238">
        <v>162.69999999999999</v>
      </c>
      <c r="AE13" s="238">
        <v>155.19999999999999</v>
      </c>
      <c r="AF13" s="238">
        <v>146.5</v>
      </c>
      <c r="AG13" s="238">
        <v>153.30000000000001</v>
      </c>
      <c r="AH13" s="238">
        <v>168.1</v>
      </c>
      <c r="AI13" s="238">
        <v>184.7</v>
      </c>
      <c r="AJ13" s="238">
        <v>185.2</v>
      </c>
      <c r="AK13" s="238">
        <v>193.6</v>
      </c>
      <c r="AL13" s="238">
        <v>191.8</v>
      </c>
      <c r="AM13" s="238">
        <v>204.2</v>
      </c>
      <c r="AN13" s="238">
        <v>197.2</v>
      </c>
      <c r="AO13" s="238">
        <v>195.2</v>
      </c>
      <c r="AP13" s="238">
        <v>209.9</v>
      </c>
      <c r="AQ13" s="238">
        <v>225.8</v>
      </c>
      <c r="AR13" s="238">
        <v>220.3</v>
      </c>
      <c r="AS13" s="238">
        <v>219.2</v>
      </c>
      <c r="AT13" s="238">
        <v>220.3</v>
      </c>
      <c r="AU13" s="238">
        <v>228.2</v>
      </c>
      <c r="AV13" s="238">
        <v>237.9</v>
      </c>
      <c r="AW13" s="238">
        <v>213</v>
      </c>
      <c r="AX13" s="238">
        <v>179.4</v>
      </c>
      <c r="AY13" s="238">
        <v>178.9</v>
      </c>
      <c r="AZ13" s="238">
        <v>195</v>
      </c>
      <c r="BA13" s="238">
        <v>202</v>
      </c>
      <c r="BB13" s="238">
        <v>210</v>
      </c>
      <c r="BC13" s="238">
        <v>210.6</v>
      </c>
      <c r="BD13" s="238">
        <v>187.4</v>
      </c>
      <c r="BE13" s="238">
        <v>193.8</v>
      </c>
      <c r="BF13" s="238">
        <v>186.5</v>
      </c>
      <c r="BG13" s="238">
        <v>199.85400000000001</v>
      </c>
      <c r="BH13" s="238">
        <v>200.5085</v>
      </c>
      <c r="BI13" s="329">
        <v>203.52860000000001</v>
      </c>
      <c r="BJ13" s="329">
        <v>202.59889999999999</v>
      </c>
      <c r="BK13" s="329">
        <v>200.40649999999999</v>
      </c>
      <c r="BL13" s="329">
        <v>200.05520000000001</v>
      </c>
      <c r="BM13" s="329">
        <v>199.73349999999999</v>
      </c>
      <c r="BN13" s="329">
        <v>195.71170000000001</v>
      </c>
      <c r="BO13" s="329">
        <v>193.82910000000001</v>
      </c>
      <c r="BP13" s="329">
        <v>196.3843</v>
      </c>
      <c r="BQ13" s="329">
        <v>198.47300000000001</v>
      </c>
      <c r="BR13" s="329">
        <v>203.8289</v>
      </c>
      <c r="BS13" s="329">
        <v>206.4374</v>
      </c>
      <c r="BT13" s="329">
        <v>210.86189999999999</v>
      </c>
      <c r="BU13" s="329">
        <v>209.55959999999999</v>
      </c>
      <c r="BV13" s="329">
        <v>206.9564</v>
      </c>
    </row>
    <row r="14" spans="1:74" ht="11.1" customHeight="1" x14ac:dyDescent="0.2">
      <c r="A14" s="52" t="s">
        <v>538</v>
      </c>
      <c r="B14" s="151" t="s">
        <v>564</v>
      </c>
      <c r="C14" s="238">
        <v>166.9</v>
      </c>
      <c r="D14" s="238">
        <v>185</v>
      </c>
      <c r="E14" s="238">
        <v>184.7</v>
      </c>
      <c r="F14" s="238">
        <v>174</v>
      </c>
      <c r="G14" s="238">
        <v>185.2</v>
      </c>
      <c r="H14" s="238">
        <v>181.3</v>
      </c>
      <c r="I14" s="238">
        <v>165.4</v>
      </c>
      <c r="J14" s="238">
        <v>146.1</v>
      </c>
      <c r="K14" s="238">
        <v>143.80000000000001</v>
      </c>
      <c r="L14" s="238">
        <v>141.1</v>
      </c>
      <c r="M14" s="238">
        <v>135.6</v>
      </c>
      <c r="N14" s="238">
        <v>112.6</v>
      </c>
      <c r="O14" s="238">
        <v>97.6</v>
      </c>
      <c r="P14" s="238">
        <v>94.8</v>
      </c>
      <c r="Q14" s="238">
        <v>107</v>
      </c>
      <c r="R14" s="238">
        <v>111.3</v>
      </c>
      <c r="S14" s="238">
        <v>129.1</v>
      </c>
      <c r="T14" s="238">
        <v>140.4</v>
      </c>
      <c r="U14" s="238">
        <v>130.5</v>
      </c>
      <c r="V14" s="238">
        <v>130.69999999999999</v>
      </c>
      <c r="W14" s="238">
        <v>134.1</v>
      </c>
      <c r="X14" s="238">
        <v>144.30000000000001</v>
      </c>
      <c r="Y14" s="238">
        <v>138.6</v>
      </c>
      <c r="Z14" s="238">
        <v>150.69999999999999</v>
      </c>
      <c r="AA14" s="238">
        <v>156</v>
      </c>
      <c r="AB14" s="238">
        <v>155.30000000000001</v>
      </c>
      <c r="AC14" s="238">
        <v>149.5</v>
      </c>
      <c r="AD14" s="238">
        <v>149.9</v>
      </c>
      <c r="AE14" s="238">
        <v>144.69999999999999</v>
      </c>
      <c r="AF14" s="238">
        <v>137.5</v>
      </c>
      <c r="AG14" s="238">
        <v>139.19999999999999</v>
      </c>
      <c r="AH14" s="238">
        <v>152.19999999999999</v>
      </c>
      <c r="AI14" s="238">
        <v>166.8</v>
      </c>
      <c r="AJ14" s="238">
        <v>169.5</v>
      </c>
      <c r="AK14" s="238">
        <v>178.1</v>
      </c>
      <c r="AL14" s="238">
        <v>184.1</v>
      </c>
      <c r="AM14" s="238">
        <v>199</v>
      </c>
      <c r="AN14" s="238">
        <v>188.9</v>
      </c>
      <c r="AO14" s="238">
        <v>184.8</v>
      </c>
      <c r="AP14" s="238">
        <v>198.2</v>
      </c>
      <c r="AQ14" s="238">
        <v>214.3</v>
      </c>
      <c r="AR14" s="238">
        <v>208.9</v>
      </c>
      <c r="AS14" s="238">
        <v>207.9</v>
      </c>
      <c r="AT14" s="238">
        <v>211.4</v>
      </c>
      <c r="AU14" s="238">
        <v>221.4</v>
      </c>
      <c r="AV14" s="238">
        <v>228.1</v>
      </c>
      <c r="AW14" s="238">
        <v>209.8</v>
      </c>
      <c r="AX14" s="238">
        <v>179.6</v>
      </c>
      <c r="AY14" s="238">
        <v>181.3</v>
      </c>
      <c r="AZ14" s="238">
        <v>190.7</v>
      </c>
      <c r="BA14" s="238">
        <v>195.8</v>
      </c>
      <c r="BB14" s="238">
        <v>199.3</v>
      </c>
      <c r="BC14" s="238">
        <v>198.9</v>
      </c>
      <c r="BD14" s="238">
        <v>182.4</v>
      </c>
      <c r="BE14" s="238">
        <v>184.7</v>
      </c>
      <c r="BF14" s="238">
        <v>178.5</v>
      </c>
      <c r="BG14" s="238">
        <v>193.31729999999999</v>
      </c>
      <c r="BH14" s="238">
        <v>191.7671</v>
      </c>
      <c r="BI14" s="329">
        <v>195.6268</v>
      </c>
      <c r="BJ14" s="329">
        <v>199.02979999999999</v>
      </c>
      <c r="BK14" s="329">
        <v>199.9478</v>
      </c>
      <c r="BL14" s="329">
        <v>195.62389999999999</v>
      </c>
      <c r="BM14" s="329">
        <v>192.2021</v>
      </c>
      <c r="BN14" s="329">
        <v>185.02340000000001</v>
      </c>
      <c r="BO14" s="329">
        <v>184.69909999999999</v>
      </c>
      <c r="BP14" s="329">
        <v>185.79490000000001</v>
      </c>
      <c r="BQ14" s="329">
        <v>187.44909999999999</v>
      </c>
      <c r="BR14" s="329">
        <v>190.35470000000001</v>
      </c>
      <c r="BS14" s="329">
        <v>194.05969999999999</v>
      </c>
      <c r="BT14" s="329">
        <v>198.99619999999999</v>
      </c>
      <c r="BU14" s="329">
        <v>200.49199999999999</v>
      </c>
      <c r="BV14" s="329">
        <v>202.9014</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220"/>
      <c r="BH15" s="220"/>
      <c r="BI15" s="406"/>
      <c r="BJ15" s="406"/>
      <c r="BK15" s="406"/>
      <c r="BL15" s="406"/>
      <c r="BM15" s="406"/>
      <c r="BN15" s="406"/>
      <c r="BO15" s="406"/>
      <c r="BP15" s="406"/>
      <c r="BQ15" s="406"/>
      <c r="BR15" s="406"/>
      <c r="BS15" s="406"/>
      <c r="BT15" s="406"/>
      <c r="BU15" s="406"/>
      <c r="BV15" s="406"/>
    </row>
    <row r="16" spans="1:74" ht="11.1" customHeight="1" x14ac:dyDescent="0.2">
      <c r="A16" s="52" t="s">
        <v>806</v>
      </c>
      <c r="B16" s="151" t="s">
        <v>399</v>
      </c>
      <c r="C16" s="238">
        <v>163.30000000000001</v>
      </c>
      <c r="D16" s="238">
        <v>174.7</v>
      </c>
      <c r="E16" s="238">
        <v>176.6</v>
      </c>
      <c r="F16" s="238">
        <v>173.9</v>
      </c>
      <c r="G16" s="238">
        <v>197.9</v>
      </c>
      <c r="H16" s="238">
        <v>185.5</v>
      </c>
      <c r="I16" s="238">
        <v>169.4</v>
      </c>
      <c r="J16" s="238">
        <v>151.6</v>
      </c>
      <c r="K16" s="238">
        <v>146.5</v>
      </c>
      <c r="L16" s="238">
        <v>147.30000000000001</v>
      </c>
      <c r="M16" s="238">
        <v>142.4</v>
      </c>
      <c r="N16" s="238">
        <v>123.2</v>
      </c>
      <c r="O16" s="238">
        <v>103.8</v>
      </c>
      <c r="P16" s="238">
        <v>103.2</v>
      </c>
      <c r="Q16" s="238">
        <v>113.3</v>
      </c>
      <c r="R16" s="238">
        <v>118.7</v>
      </c>
      <c r="S16" s="238">
        <v>134.19999999999999</v>
      </c>
      <c r="T16" s="238">
        <v>146.4</v>
      </c>
      <c r="U16" s="238">
        <v>139.30000000000001</v>
      </c>
      <c r="V16" s="238">
        <v>133</v>
      </c>
      <c r="W16" s="238">
        <v>139.4</v>
      </c>
      <c r="X16" s="238">
        <v>150.6</v>
      </c>
      <c r="Y16" s="238">
        <v>142.6</v>
      </c>
      <c r="Z16" s="238">
        <v>153.9</v>
      </c>
      <c r="AA16" s="238">
        <v>158.4</v>
      </c>
      <c r="AB16" s="238">
        <v>161.5</v>
      </c>
      <c r="AC16" s="238">
        <v>155.4</v>
      </c>
      <c r="AD16" s="238">
        <v>159.5</v>
      </c>
      <c r="AE16" s="238">
        <v>149.19999999999999</v>
      </c>
      <c r="AF16" s="238">
        <v>143.4</v>
      </c>
      <c r="AG16" s="238">
        <v>147.80000000000001</v>
      </c>
      <c r="AH16" s="238">
        <v>161.30000000000001</v>
      </c>
      <c r="AI16" s="238">
        <v>179.5</v>
      </c>
      <c r="AJ16" s="238">
        <v>174.3</v>
      </c>
      <c r="AK16" s="238">
        <v>183.1</v>
      </c>
      <c r="AL16" s="238">
        <v>186.9</v>
      </c>
      <c r="AM16" s="238">
        <v>201.2</v>
      </c>
      <c r="AN16" s="238">
        <v>197</v>
      </c>
      <c r="AO16" s="238">
        <v>192.4</v>
      </c>
      <c r="AP16" s="238">
        <v>208</v>
      </c>
      <c r="AQ16" s="238">
        <v>222.1</v>
      </c>
      <c r="AR16" s="238">
        <v>219.6</v>
      </c>
      <c r="AS16" s="238">
        <v>217.6</v>
      </c>
      <c r="AT16" s="238">
        <v>218.3</v>
      </c>
      <c r="AU16" s="238">
        <v>225.7</v>
      </c>
      <c r="AV16" s="238">
        <v>234.9</v>
      </c>
      <c r="AW16" s="238">
        <v>216.2</v>
      </c>
      <c r="AX16" s="238">
        <v>185.2</v>
      </c>
      <c r="AY16" s="238">
        <v>182.7</v>
      </c>
      <c r="AZ16" s="238">
        <v>195.6</v>
      </c>
      <c r="BA16" s="238">
        <v>200.5</v>
      </c>
      <c r="BB16" s="238">
        <v>206.3</v>
      </c>
      <c r="BC16" s="238">
        <v>214.1</v>
      </c>
      <c r="BD16" s="238">
        <v>190.7</v>
      </c>
      <c r="BE16" s="238">
        <v>197.3</v>
      </c>
      <c r="BF16" s="238">
        <v>190.1</v>
      </c>
      <c r="BG16" s="238">
        <v>196.24529999999999</v>
      </c>
      <c r="BH16" s="238">
        <v>193.4332</v>
      </c>
      <c r="BI16" s="329">
        <v>203.2576</v>
      </c>
      <c r="BJ16" s="329">
        <v>204.17240000000001</v>
      </c>
      <c r="BK16" s="329">
        <v>204.36080000000001</v>
      </c>
      <c r="BL16" s="329">
        <v>200.11349999999999</v>
      </c>
      <c r="BM16" s="329">
        <v>199.32859999999999</v>
      </c>
      <c r="BN16" s="329">
        <v>194.94970000000001</v>
      </c>
      <c r="BO16" s="329">
        <v>193.1352</v>
      </c>
      <c r="BP16" s="329">
        <v>196.40710000000001</v>
      </c>
      <c r="BQ16" s="329">
        <v>198.25470000000001</v>
      </c>
      <c r="BR16" s="329">
        <v>203.52420000000001</v>
      </c>
      <c r="BS16" s="329">
        <v>206.0538</v>
      </c>
      <c r="BT16" s="329">
        <v>207.37899999999999</v>
      </c>
      <c r="BU16" s="329">
        <v>207.8631</v>
      </c>
      <c r="BV16" s="329">
        <v>206.67519999999999</v>
      </c>
    </row>
    <row r="17" spans="1:74" ht="11.1" customHeight="1" x14ac:dyDescent="0.2">
      <c r="A17" s="52" t="s">
        <v>539</v>
      </c>
      <c r="B17" s="151" t="s">
        <v>113</v>
      </c>
      <c r="C17" s="238">
        <v>126.4</v>
      </c>
      <c r="D17" s="238">
        <v>137.6</v>
      </c>
      <c r="E17" s="238">
        <v>146.5</v>
      </c>
      <c r="F17" s="238">
        <v>151.6</v>
      </c>
      <c r="G17" s="238">
        <v>154.30000000000001</v>
      </c>
      <c r="H17" s="238">
        <v>154.9</v>
      </c>
      <c r="I17" s="238">
        <v>136.30000000000001</v>
      </c>
      <c r="J17" s="238">
        <v>120.7</v>
      </c>
      <c r="K17" s="238">
        <v>110.7</v>
      </c>
      <c r="L17" s="238">
        <v>109.4</v>
      </c>
      <c r="M17" s="238">
        <v>104.3</v>
      </c>
      <c r="N17" s="238">
        <v>91.9</v>
      </c>
      <c r="O17" s="238">
        <v>71</v>
      </c>
      <c r="P17" s="238">
        <v>63.2</v>
      </c>
      <c r="Q17" s="238">
        <v>69.3</v>
      </c>
      <c r="R17" s="238">
        <v>78.2</v>
      </c>
      <c r="S17" s="238">
        <v>92.2</v>
      </c>
      <c r="T17" s="238">
        <v>98.3</v>
      </c>
      <c r="U17" s="238">
        <v>103</v>
      </c>
      <c r="V17" s="238">
        <v>99</v>
      </c>
      <c r="W17" s="238">
        <v>107.6</v>
      </c>
      <c r="X17" s="238">
        <v>111.5</v>
      </c>
      <c r="Y17" s="238">
        <v>110.6</v>
      </c>
      <c r="Z17" s="238">
        <v>123</v>
      </c>
      <c r="AA17" s="238">
        <v>130.9</v>
      </c>
      <c r="AB17" s="238">
        <v>129.1</v>
      </c>
      <c r="AC17" s="238">
        <v>123.9</v>
      </c>
      <c r="AD17" s="238">
        <v>120.1</v>
      </c>
      <c r="AE17" s="238">
        <v>121.3</v>
      </c>
      <c r="AF17" s="238">
        <v>119.5</v>
      </c>
      <c r="AG17" s="238">
        <v>121.1</v>
      </c>
      <c r="AH17" s="238">
        <v>120.4</v>
      </c>
      <c r="AI17" s="238">
        <v>131.4</v>
      </c>
      <c r="AJ17" s="238">
        <v>130.4</v>
      </c>
      <c r="AK17" s="238">
        <v>141.30000000000001</v>
      </c>
      <c r="AL17" s="238">
        <v>148.4</v>
      </c>
      <c r="AM17" s="238">
        <v>150.69999999999999</v>
      </c>
      <c r="AN17" s="238">
        <v>149</v>
      </c>
      <c r="AO17" s="238">
        <v>145.19999999999999</v>
      </c>
      <c r="AP17" s="238">
        <v>150.4</v>
      </c>
      <c r="AQ17" s="238">
        <v>166.7</v>
      </c>
      <c r="AR17" s="238">
        <v>173.1</v>
      </c>
      <c r="AS17" s="238">
        <v>176.7</v>
      </c>
      <c r="AT17" s="238">
        <v>176.4</v>
      </c>
      <c r="AU17" s="238">
        <v>176.1</v>
      </c>
      <c r="AV17" s="238">
        <v>187.5</v>
      </c>
      <c r="AW17" s="238">
        <v>182.7</v>
      </c>
      <c r="AX17" s="238">
        <v>160.80000000000001</v>
      </c>
      <c r="AY17" s="238">
        <v>142.5</v>
      </c>
      <c r="AZ17" s="238">
        <v>156.80000000000001</v>
      </c>
      <c r="BA17" s="238">
        <v>163.9</v>
      </c>
      <c r="BB17" s="238">
        <v>168.5</v>
      </c>
      <c r="BC17" s="238">
        <v>163.5</v>
      </c>
      <c r="BD17" s="238">
        <v>160.1</v>
      </c>
      <c r="BE17" s="238">
        <v>162.5</v>
      </c>
      <c r="BF17" s="238">
        <v>146.6</v>
      </c>
      <c r="BG17" s="238">
        <v>142.13820000000001</v>
      </c>
      <c r="BH17" s="238">
        <v>126.4226</v>
      </c>
      <c r="BI17" s="329">
        <v>123.3702</v>
      </c>
      <c r="BJ17" s="329">
        <v>134.95259999999999</v>
      </c>
      <c r="BK17" s="329">
        <v>167.62010000000001</v>
      </c>
      <c r="BL17" s="329">
        <v>145.34119999999999</v>
      </c>
      <c r="BM17" s="329">
        <v>122.5825</v>
      </c>
      <c r="BN17" s="329">
        <v>144.41759999999999</v>
      </c>
      <c r="BO17" s="329">
        <v>140.41399999999999</v>
      </c>
      <c r="BP17" s="329">
        <v>144.2141</v>
      </c>
      <c r="BQ17" s="329">
        <v>153.434</v>
      </c>
      <c r="BR17" s="329">
        <v>157.3425</v>
      </c>
      <c r="BS17" s="329">
        <v>166.3236</v>
      </c>
      <c r="BT17" s="329">
        <v>165.35290000000001</v>
      </c>
      <c r="BU17" s="329">
        <v>167.9186</v>
      </c>
      <c r="BV17" s="329">
        <v>174.066</v>
      </c>
    </row>
    <row r="18" spans="1:74" ht="11.1" customHeight="1" x14ac:dyDescent="0.2">
      <c r="A18" s="52"/>
      <c r="B18" s="53" t="s">
        <v>237</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216"/>
      <c r="BI18" s="324"/>
      <c r="BJ18" s="324"/>
      <c r="BK18" s="324"/>
      <c r="BL18" s="324"/>
      <c r="BM18" s="324"/>
      <c r="BN18" s="324"/>
      <c r="BO18" s="324"/>
      <c r="BP18" s="324"/>
      <c r="BQ18" s="324"/>
      <c r="BR18" s="324"/>
      <c r="BS18" s="324"/>
      <c r="BT18" s="324"/>
      <c r="BU18" s="324"/>
      <c r="BV18" s="324"/>
    </row>
    <row r="19" spans="1:74" ht="11.1" customHeight="1" x14ac:dyDescent="0.2">
      <c r="A19" s="52" t="s">
        <v>513</v>
      </c>
      <c r="B19" s="151" t="s">
        <v>238</v>
      </c>
      <c r="C19" s="238">
        <v>211.57499999999999</v>
      </c>
      <c r="D19" s="238">
        <v>221.625</v>
      </c>
      <c r="E19" s="238">
        <v>246.36</v>
      </c>
      <c r="F19" s="238">
        <v>246.9</v>
      </c>
      <c r="G19" s="238">
        <v>271.82499999999999</v>
      </c>
      <c r="H19" s="238">
        <v>280.16000000000003</v>
      </c>
      <c r="I19" s="238">
        <v>279.35000000000002</v>
      </c>
      <c r="J19" s="238">
        <v>263.62</v>
      </c>
      <c r="K19" s="238">
        <v>236.52500000000001</v>
      </c>
      <c r="L19" s="238">
        <v>229</v>
      </c>
      <c r="M19" s="238">
        <v>215.8</v>
      </c>
      <c r="N19" s="238">
        <v>203.75</v>
      </c>
      <c r="O19" s="238">
        <v>194.85</v>
      </c>
      <c r="P19" s="238">
        <v>176.36</v>
      </c>
      <c r="Q19" s="238">
        <v>196.875</v>
      </c>
      <c r="R19" s="238">
        <v>211.27500000000001</v>
      </c>
      <c r="S19" s="238">
        <v>226.82</v>
      </c>
      <c r="T19" s="238">
        <v>236.55</v>
      </c>
      <c r="U19" s="238">
        <v>223.9</v>
      </c>
      <c r="V19" s="238">
        <v>217.76</v>
      </c>
      <c r="W19" s="238">
        <v>221.85</v>
      </c>
      <c r="X19" s="238">
        <v>224.94</v>
      </c>
      <c r="Y19" s="238">
        <v>218.15</v>
      </c>
      <c r="Z19" s="238">
        <v>225.42500000000001</v>
      </c>
      <c r="AA19" s="238">
        <v>234.9</v>
      </c>
      <c r="AB19" s="238">
        <v>230.4</v>
      </c>
      <c r="AC19" s="238">
        <v>232.5</v>
      </c>
      <c r="AD19" s="238">
        <v>241.72499999999999</v>
      </c>
      <c r="AE19" s="238">
        <v>239.14</v>
      </c>
      <c r="AF19" s="238">
        <v>234.65</v>
      </c>
      <c r="AG19" s="238">
        <v>229.98</v>
      </c>
      <c r="AH19" s="238">
        <v>238.02500000000001</v>
      </c>
      <c r="AI19" s="238">
        <v>264.52499999999998</v>
      </c>
      <c r="AJ19" s="238">
        <v>250.5</v>
      </c>
      <c r="AK19" s="238">
        <v>256.35000000000002</v>
      </c>
      <c r="AL19" s="238">
        <v>247.67500000000001</v>
      </c>
      <c r="AM19" s="238">
        <v>255.46</v>
      </c>
      <c r="AN19" s="238">
        <v>258.72500000000002</v>
      </c>
      <c r="AO19" s="238">
        <v>259.125</v>
      </c>
      <c r="AP19" s="238">
        <v>275.7</v>
      </c>
      <c r="AQ19" s="238">
        <v>290.07499999999999</v>
      </c>
      <c r="AR19" s="238">
        <v>289.07499999999999</v>
      </c>
      <c r="AS19" s="238">
        <v>284.86</v>
      </c>
      <c r="AT19" s="238">
        <v>283.57499999999999</v>
      </c>
      <c r="AU19" s="238">
        <v>283.55</v>
      </c>
      <c r="AV19" s="238">
        <v>286</v>
      </c>
      <c r="AW19" s="238">
        <v>264.72500000000002</v>
      </c>
      <c r="AX19" s="238">
        <v>236.56</v>
      </c>
      <c r="AY19" s="238">
        <v>224.77500000000001</v>
      </c>
      <c r="AZ19" s="238">
        <v>230.92500000000001</v>
      </c>
      <c r="BA19" s="238">
        <v>251.6</v>
      </c>
      <c r="BB19" s="238">
        <v>279.83999999999997</v>
      </c>
      <c r="BC19" s="238">
        <v>285.92500000000001</v>
      </c>
      <c r="BD19" s="238">
        <v>271.57499999999999</v>
      </c>
      <c r="BE19" s="238">
        <v>274</v>
      </c>
      <c r="BF19" s="238">
        <v>262.10000000000002</v>
      </c>
      <c r="BG19" s="238">
        <v>259.22000000000003</v>
      </c>
      <c r="BH19" s="238">
        <v>262.7</v>
      </c>
      <c r="BI19" s="329">
        <v>265.28910000000002</v>
      </c>
      <c r="BJ19" s="329">
        <v>249.7713</v>
      </c>
      <c r="BK19" s="329">
        <v>243.3683</v>
      </c>
      <c r="BL19" s="329">
        <v>252.84479999999999</v>
      </c>
      <c r="BM19" s="329">
        <v>263.46089999999998</v>
      </c>
      <c r="BN19" s="329">
        <v>262.81990000000002</v>
      </c>
      <c r="BO19" s="329">
        <v>265.30040000000002</v>
      </c>
      <c r="BP19" s="329">
        <v>268.75420000000003</v>
      </c>
      <c r="BQ19" s="329">
        <v>269.75760000000002</v>
      </c>
      <c r="BR19" s="329">
        <v>268.6814</v>
      </c>
      <c r="BS19" s="329">
        <v>268.30889999999999</v>
      </c>
      <c r="BT19" s="329">
        <v>261.28379999999999</v>
      </c>
      <c r="BU19" s="329">
        <v>259.32659999999998</v>
      </c>
      <c r="BV19" s="329">
        <v>254.28720000000001</v>
      </c>
    </row>
    <row r="20" spans="1:74" ht="11.1" customHeight="1" x14ac:dyDescent="0.2">
      <c r="A20" s="52" t="s">
        <v>536</v>
      </c>
      <c r="B20" s="151" t="s">
        <v>239</v>
      </c>
      <c r="C20" s="238">
        <v>220.75</v>
      </c>
      <c r="D20" s="238">
        <v>230.07499999999999</v>
      </c>
      <c r="E20" s="238">
        <v>254.64</v>
      </c>
      <c r="F20" s="238">
        <v>255.47499999999999</v>
      </c>
      <c r="G20" s="238">
        <v>280.22500000000002</v>
      </c>
      <c r="H20" s="238">
        <v>288.48</v>
      </c>
      <c r="I20" s="238">
        <v>287.95</v>
      </c>
      <c r="J20" s="238">
        <v>272.60000000000002</v>
      </c>
      <c r="K20" s="238">
        <v>246.15</v>
      </c>
      <c r="L20" s="238">
        <v>238.67500000000001</v>
      </c>
      <c r="M20" s="238">
        <v>226.02</v>
      </c>
      <c r="N20" s="238">
        <v>214.42500000000001</v>
      </c>
      <c r="O20" s="238">
        <v>205.65</v>
      </c>
      <c r="P20" s="238">
        <v>187.2</v>
      </c>
      <c r="Q20" s="238">
        <v>207.07499999999999</v>
      </c>
      <c r="R20" s="238">
        <v>221.57499999999999</v>
      </c>
      <c r="S20" s="238">
        <v>237.1</v>
      </c>
      <c r="T20" s="238">
        <v>246.7</v>
      </c>
      <c r="U20" s="238">
        <v>234.5</v>
      </c>
      <c r="V20" s="238">
        <v>228.38</v>
      </c>
      <c r="W20" s="238">
        <v>232.65</v>
      </c>
      <c r="X20" s="238">
        <v>235.92</v>
      </c>
      <c r="Y20" s="238">
        <v>229.5</v>
      </c>
      <c r="Z20" s="238">
        <v>236.55</v>
      </c>
      <c r="AA20" s="238">
        <v>245.84</v>
      </c>
      <c r="AB20" s="238">
        <v>241.6</v>
      </c>
      <c r="AC20" s="238">
        <v>243.67500000000001</v>
      </c>
      <c r="AD20" s="238">
        <v>252.75</v>
      </c>
      <c r="AE20" s="238">
        <v>250.26</v>
      </c>
      <c r="AF20" s="238">
        <v>246.02500000000001</v>
      </c>
      <c r="AG20" s="238">
        <v>241.44</v>
      </c>
      <c r="AH20" s="238">
        <v>249.4</v>
      </c>
      <c r="AI20" s="238">
        <v>276.125</v>
      </c>
      <c r="AJ20" s="238">
        <v>262.10000000000002</v>
      </c>
      <c r="AK20" s="238">
        <v>267.75</v>
      </c>
      <c r="AL20" s="238">
        <v>259.375</v>
      </c>
      <c r="AM20" s="238">
        <v>267.12</v>
      </c>
      <c r="AN20" s="238">
        <v>270.47500000000002</v>
      </c>
      <c r="AO20" s="238">
        <v>270.89999999999998</v>
      </c>
      <c r="AP20" s="238">
        <v>287.32</v>
      </c>
      <c r="AQ20" s="238">
        <v>298.67500000000001</v>
      </c>
      <c r="AR20" s="238">
        <v>296.95</v>
      </c>
      <c r="AS20" s="238">
        <v>292.77999999999997</v>
      </c>
      <c r="AT20" s="238">
        <v>291.42500000000001</v>
      </c>
      <c r="AU20" s="238">
        <v>291.47500000000002</v>
      </c>
      <c r="AV20" s="238">
        <v>294.26</v>
      </c>
      <c r="AW20" s="238">
        <v>273.57499999999999</v>
      </c>
      <c r="AX20" s="238">
        <v>245.72</v>
      </c>
      <c r="AY20" s="238">
        <v>233.75</v>
      </c>
      <c r="AZ20" s="238">
        <v>239.32499999999999</v>
      </c>
      <c r="BA20" s="238">
        <v>259.42500000000001</v>
      </c>
      <c r="BB20" s="238">
        <v>288.12</v>
      </c>
      <c r="BC20" s="238">
        <v>294.625</v>
      </c>
      <c r="BD20" s="238">
        <v>280.35000000000002</v>
      </c>
      <c r="BE20" s="238">
        <v>282.32</v>
      </c>
      <c r="BF20" s="238">
        <v>270.67500000000001</v>
      </c>
      <c r="BG20" s="238">
        <v>268.14</v>
      </c>
      <c r="BH20" s="238">
        <v>272.39999999999998</v>
      </c>
      <c r="BI20" s="329">
        <v>275.93349999999998</v>
      </c>
      <c r="BJ20" s="329">
        <v>261.12900000000002</v>
      </c>
      <c r="BK20" s="329">
        <v>254.97559999999999</v>
      </c>
      <c r="BL20" s="329">
        <v>264.68790000000001</v>
      </c>
      <c r="BM20" s="329">
        <v>275.23129999999998</v>
      </c>
      <c r="BN20" s="329">
        <v>274.74790000000002</v>
      </c>
      <c r="BO20" s="329">
        <v>277.36130000000003</v>
      </c>
      <c r="BP20" s="329">
        <v>280.76319999999998</v>
      </c>
      <c r="BQ20" s="329">
        <v>281.99919999999997</v>
      </c>
      <c r="BR20" s="329">
        <v>281.00990000000002</v>
      </c>
      <c r="BS20" s="329">
        <v>280.74209999999999</v>
      </c>
      <c r="BT20" s="329">
        <v>273.91809999999998</v>
      </c>
      <c r="BU20" s="329">
        <v>272.11779999999999</v>
      </c>
      <c r="BV20" s="329">
        <v>267.25</v>
      </c>
    </row>
    <row r="21" spans="1:74" ht="11.1" customHeight="1" x14ac:dyDescent="0.2">
      <c r="A21" s="52" t="s">
        <v>537</v>
      </c>
      <c r="B21" s="151" t="s">
        <v>829</v>
      </c>
      <c r="C21" s="238">
        <v>299.72500000000002</v>
      </c>
      <c r="D21" s="238">
        <v>285.77499999999998</v>
      </c>
      <c r="E21" s="238">
        <v>289.7</v>
      </c>
      <c r="F21" s="238">
        <v>278.22500000000002</v>
      </c>
      <c r="G21" s="238">
        <v>288.75</v>
      </c>
      <c r="H21" s="238">
        <v>287.3</v>
      </c>
      <c r="I21" s="238">
        <v>278.77499999999998</v>
      </c>
      <c r="J21" s="238">
        <v>259.5</v>
      </c>
      <c r="K21" s="238">
        <v>250.5</v>
      </c>
      <c r="L21" s="238">
        <v>251.92500000000001</v>
      </c>
      <c r="M21" s="238">
        <v>246.7</v>
      </c>
      <c r="N21" s="238">
        <v>230.9</v>
      </c>
      <c r="O21" s="238">
        <v>214.27500000000001</v>
      </c>
      <c r="P21" s="238">
        <v>199.82</v>
      </c>
      <c r="Q21" s="238">
        <v>209</v>
      </c>
      <c r="R21" s="238">
        <v>215.15</v>
      </c>
      <c r="S21" s="238">
        <v>231.46</v>
      </c>
      <c r="T21" s="238">
        <v>242.25</v>
      </c>
      <c r="U21" s="238">
        <v>240.45</v>
      </c>
      <c r="V21" s="238">
        <v>235.06</v>
      </c>
      <c r="W21" s="238">
        <v>239.42500000000001</v>
      </c>
      <c r="X21" s="238">
        <v>245.44</v>
      </c>
      <c r="Y21" s="238">
        <v>243.85</v>
      </c>
      <c r="Z21" s="238">
        <v>251</v>
      </c>
      <c r="AA21" s="238">
        <v>257.98</v>
      </c>
      <c r="AB21" s="238">
        <v>256.8</v>
      </c>
      <c r="AC21" s="238">
        <v>255.35</v>
      </c>
      <c r="AD21" s="238">
        <v>258.25</v>
      </c>
      <c r="AE21" s="238">
        <v>256.04000000000002</v>
      </c>
      <c r="AF21" s="238">
        <v>251.05</v>
      </c>
      <c r="AG21" s="238">
        <v>249.64</v>
      </c>
      <c r="AH21" s="238">
        <v>259.5</v>
      </c>
      <c r="AI21" s="238">
        <v>278.47500000000002</v>
      </c>
      <c r="AJ21" s="238">
        <v>279.42</v>
      </c>
      <c r="AK21" s="238">
        <v>290.875</v>
      </c>
      <c r="AL21" s="238">
        <v>290.89999999999998</v>
      </c>
      <c r="AM21" s="238">
        <v>301.83999999999997</v>
      </c>
      <c r="AN21" s="238">
        <v>304.57499999999999</v>
      </c>
      <c r="AO21" s="238">
        <v>298.75</v>
      </c>
      <c r="AP21" s="238">
        <v>309.58</v>
      </c>
      <c r="AQ21" s="238">
        <v>324.375</v>
      </c>
      <c r="AR21" s="238">
        <v>325.27499999999998</v>
      </c>
      <c r="AS21" s="238">
        <v>323.27999999999997</v>
      </c>
      <c r="AT21" s="238">
        <v>321.82499999999999</v>
      </c>
      <c r="AU21" s="238">
        <v>326.22500000000002</v>
      </c>
      <c r="AV21" s="238">
        <v>336.54</v>
      </c>
      <c r="AW21" s="238">
        <v>329.95</v>
      </c>
      <c r="AX21" s="238">
        <v>312.27999999999997</v>
      </c>
      <c r="AY21" s="238">
        <v>297.97500000000002</v>
      </c>
      <c r="AZ21" s="238">
        <v>299.64999999999998</v>
      </c>
      <c r="BA21" s="238">
        <v>307.625</v>
      </c>
      <c r="BB21" s="238">
        <v>312.10000000000002</v>
      </c>
      <c r="BC21" s="238">
        <v>316.125</v>
      </c>
      <c r="BD21" s="238">
        <v>308.85000000000002</v>
      </c>
      <c r="BE21" s="238">
        <v>304.52</v>
      </c>
      <c r="BF21" s="238">
        <v>300.5</v>
      </c>
      <c r="BG21" s="238">
        <v>301.62</v>
      </c>
      <c r="BH21" s="238">
        <v>305.3</v>
      </c>
      <c r="BI21" s="329">
        <v>306.10059999999999</v>
      </c>
      <c r="BJ21" s="329">
        <v>308.11430000000001</v>
      </c>
      <c r="BK21" s="329">
        <v>304.60829999999999</v>
      </c>
      <c r="BL21" s="329">
        <v>301.51560000000001</v>
      </c>
      <c r="BM21" s="329">
        <v>302.39159999999998</v>
      </c>
      <c r="BN21" s="329">
        <v>298.79230000000001</v>
      </c>
      <c r="BO21" s="329">
        <v>296.26130000000001</v>
      </c>
      <c r="BP21" s="329">
        <v>298.57159999999999</v>
      </c>
      <c r="BQ21" s="329">
        <v>300.52940000000001</v>
      </c>
      <c r="BR21" s="329">
        <v>304.20620000000002</v>
      </c>
      <c r="BS21" s="329">
        <v>306.76889999999997</v>
      </c>
      <c r="BT21" s="329">
        <v>310.89479999999998</v>
      </c>
      <c r="BU21" s="329">
        <v>312.69979999999998</v>
      </c>
      <c r="BV21" s="329">
        <v>315.21980000000002</v>
      </c>
    </row>
    <row r="22" spans="1:74" ht="11.1" customHeight="1" x14ac:dyDescent="0.2">
      <c r="A22" s="52" t="s">
        <v>497</v>
      </c>
      <c r="B22" s="151" t="s">
        <v>564</v>
      </c>
      <c r="C22" s="238">
        <v>281.10000000000002</v>
      </c>
      <c r="D22" s="238">
        <v>286.39999999999998</v>
      </c>
      <c r="E22" s="238">
        <v>301.89999999999998</v>
      </c>
      <c r="F22" s="238">
        <v>275.5</v>
      </c>
      <c r="G22" s="238">
        <v>278.8</v>
      </c>
      <c r="H22" s="238">
        <v>274.3</v>
      </c>
      <c r="I22" s="238">
        <v>265.10000000000002</v>
      </c>
      <c r="J22" s="238">
        <v>243.7</v>
      </c>
      <c r="K22" s="238">
        <v>237.6</v>
      </c>
      <c r="L22" s="238">
        <v>235</v>
      </c>
      <c r="M22" s="238">
        <v>230.2</v>
      </c>
      <c r="N22" s="238">
        <v>211.4</v>
      </c>
      <c r="O22" s="238">
        <v>197</v>
      </c>
      <c r="P22" s="238">
        <v>192.3</v>
      </c>
      <c r="Q22" s="238">
        <v>194.7</v>
      </c>
      <c r="R22" s="238">
        <v>198.9</v>
      </c>
      <c r="S22" s="238">
        <v>209.7</v>
      </c>
      <c r="T22" s="238">
        <v>215.5</v>
      </c>
      <c r="U22" s="238">
        <v>213</v>
      </c>
      <c r="V22" s="238">
        <v>207.3</v>
      </c>
      <c r="W22" s="238">
        <v>212.2</v>
      </c>
      <c r="X22" s="238">
        <v>228.8</v>
      </c>
      <c r="Y22" s="238">
        <v>225.6</v>
      </c>
      <c r="Z22" s="238">
        <v>239.4</v>
      </c>
      <c r="AA22" s="238">
        <v>248.2</v>
      </c>
      <c r="AB22" s="238">
        <v>247.4</v>
      </c>
      <c r="AC22" s="238">
        <v>244.9</v>
      </c>
      <c r="AD22" s="238">
        <v>243.8</v>
      </c>
      <c r="AE22" s="238">
        <v>237.8</v>
      </c>
      <c r="AF22" s="238">
        <v>228.4</v>
      </c>
      <c r="AG22" s="238">
        <v>221.5</v>
      </c>
      <c r="AH22" s="238">
        <v>229.2</v>
      </c>
      <c r="AI22" s="238">
        <v>248.1</v>
      </c>
      <c r="AJ22" s="238">
        <v>252</v>
      </c>
      <c r="AK22" s="238">
        <v>263.3</v>
      </c>
      <c r="AL22" s="238">
        <v>270.3</v>
      </c>
      <c r="AM22" s="238">
        <v>290.2</v>
      </c>
      <c r="AN22" s="238">
        <v>285.60000000000002</v>
      </c>
      <c r="AO22" s="238">
        <v>282.7</v>
      </c>
      <c r="AP22" s="238">
        <v>287.5</v>
      </c>
      <c r="AQ22" s="238">
        <v>313.2</v>
      </c>
      <c r="AR22" s="238">
        <v>313.2</v>
      </c>
      <c r="AS22" s="238">
        <v>322</v>
      </c>
      <c r="AT22" s="238">
        <v>322.89999999999998</v>
      </c>
      <c r="AU22" s="238">
        <v>327.9</v>
      </c>
      <c r="AV22" s="238">
        <v>338.1</v>
      </c>
      <c r="AW22" s="238">
        <v>328.6</v>
      </c>
      <c r="AX22" s="238">
        <v>295.10000000000002</v>
      </c>
      <c r="AY22" s="238">
        <v>293.39999999999998</v>
      </c>
      <c r="AZ22" s="238">
        <v>303</v>
      </c>
      <c r="BA22" s="238">
        <v>305</v>
      </c>
      <c r="BB22" s="238">
        <v>310.3</v>
      </c>
      <c r="BC22" s="238">
        <v>303</v>
      </c>
      <c r="BD22" s="238">
        <v>294.60000000000002</v>
      </c>
      <c r="BE22" s="238">
        <v>293.2</v>
      </c>
      <c r="BF22" s="238">
        <v>287</v>
      </c>
      <c r="BG22" s="238">
        <v>289.39999999999998</v>
      </c>
      <c r="BH22" s="238">
        <v>290.8535</v>
      </c>
      <c r="BI22" s="329">
        <v>304.6764</v>
      </c>
      <c r="BJ22" s="329">
        <v>308.94369999999998</v>
      </c>
      <c r="BK22" s="329">
        <v>310.17009999999999</v>
      </c>
      <c r="BL22" s="329">
        <v>308.62369999999999</v>
      </c>
      <c r="BM22" s="329">
        <v>305.38130000000001</v>
      </c>
      <c r="BN22" s="329">
        <v>295.32339999999999</v>
      </c>
      <c r="BO22" s="329">
        <v>294.98239999999998</v>
      </c>
      <c r="BP22" s="329">
        <v>289.84780000000001</v>
      </c>
      <c r="BQ22" s="329">
        <v>286.45819999999998</v>
      </c>
      <c r="BR22" s="329">
        <v>288.06700000000001</v>
      </c>
      <c r="BS22" s="329">
        <v>293.6198</v>
      </c>
      <c r="BT22" s="329">
        <v>301.19580000000002</v>
      </c>
      <c r="BU22" s="329">
        <v>306.58640000000003</v>
      </c>
      <c r="BV22" s="329">
        <v>312.9135</v>
      </c>
    </row>
    <row r="23" spans="1:74" ht="11.1" customHeight="1" x14ac:dyDescent="0.2">
      <c r="A23" s="49"/>
      <c r="B23" s="54" t="s">
        <v>137</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221"/>
      <c r="BH23" s="221"/>
      <c r="BI23" s="407"/>
      <c r="BJ23" s="407"/>
      <c r="BK23" s="407"/>
      <c r="BL23" s="407"/>
      <c r="BM23" s="407"/>
      <c r="BN23" s="407"/>
      <c r="BO23" s="407"/>
      <c r="BP23" s="407"/>
      <c r="BQ23" s="407"/>
      <c r="BR23" s="407"/>
      <c r="BS23" s="407"/>
      <c r="BT23" s="407"/>
      <c r="BU23" s="407"/>
      <c r="BV23" s="407"/>
    </row>
    <row r="24" spans="1:74" ht="11.1" customHeight="1" x14ac:dyDescent="0.2">
      <c r="A24" s="52" t="s">
        <v>755</v>
      </c>
      <c r="B24" s="151" t="s">
        <v>136</v>
      </c>
      <c r="C24" s="215">
        <v>3.1077720000000002</v>
      </c>
      <c r="D24" s="215">
        <v>2.9821740000000001</v>
      </c>
      <c r="E24" s="215">
        <v>2.9385780000000001</v>
      </c>
      <c r="F24" s="215">
        <v>2.7091799999999999</v>
      </c>
      <c r="G24" s="215">
        <v>2.9572620000000001</v>
      </c>
      <c r="H24" s="215">
        <v>2.8897919999999999</v>
      </c>
      <c r="I24" s="215">
        <v>2.946882</v>
      </c>
      <c r="J24" s="215">
        <v>2.8794119999999999</v>
      </c>
      <c r="K24" s="215">
        <v>2.7610800000000002</v>
      </c>
      <c r="L24" s="215">
        <v>2.4299580000000001</v>
      </c>
      <c r="M24" s="215">
        <v>2.1725340000000002</v>
      </c>
      <c r="N24" s="215">
        <v>2.0023019999999998</v>
      </c>
      <c r="O24" s="215">
        <v>2.3720370000000002</v>
      </c>
      <c r="P24" s="215">
        <v>2.0665710000000002</v>
      </c>
      <c r="Q24" s="215">
        <v>1.7964310000000001</v>
      </c>
      <c r="R24" s="215">
        <v>1.991763</v>
      </c>
      <c r="S24" s="215">
        <v>1.996958</v>
      </c>
      <c r="T24" s="215">
        <v>2.6878929999999999</v>
      </c>
      <c r="U24" s="215">
        <v>2.9320580000000001</v>
      </c>
      <c r="V24" s="215">
        <v>2.9320580000000001</v>
      </c>
      <c r="W24" s="215">
        <v>3.1086879999999999</v>
      </c>
      <c r="X24" s="215">
        <v>3.0931030000000002</v>
      </c>
      <c r="Y24" s="215">
        <v>2.6473719999999998</v>
      </c>
      <c r="Z24" s="215">
        <v>3.7310490000000001</v>
      </c>
      <c r="AA24" s="215">
        <v>3.4262480000000002</v>
      </c>
      <c r="AB24" s="215">
        <v>2.9575239999999998</v>
      </c>
      <c r="AC24" s="215">
        <v>2.9865599999999999</v>
      </c>
      <c r="AD24" s="215">
        <v>3.2178110000000002</v>
      </c>
      <c r="AE24" s="215">
        <v>3.2665500000000001</v>
      </c>
      <c r="AF24" s="215">
        <v>3.0850749999999998</v>
      </c>
      <c r="AG24" s="215">
        <v>3.094408</v>
      </c>
      <c r="AH24" s="215">
        <v>3.0072999999999999</v>
      </c>
      <c r="AI24" s="215">
        <v>3.086112</v>
      </c>
      <c r="AJ24" s="215">
        <v>2.9855230000000001</v>
      </c>
      <c r="AK24" s="215">
        <v>3.125518</v>
      </c>
      <c r="AL24" s="215">
        <v>2.9253770000000001</v>
      </c>
      <c r="AM24" s="215">
        <v>3.8302200000000002</v>
      </c>
      <c r="AN24" s="215">
        <v>2.7714599999999998</v>
      </c>
      <c r="AO24" s="215">
        <v>2.795334</v>
      </c>
      <c r="AP24" s="215">
        <v>2.9022480000000002</v>
      </c>
      <c r="AQ24" s="215">
        <v>2.9064000000000001</v>
      </c>
      <c r="AR24" s="215">
        <v>3.0797460000000001</v>
      </c>
      <c r="AS24" s="215">
        <v>2.9406539999999999</v>
      </c>
      <c r="AT24" s="215">
        <v>3.073518</v>
      </c>
      <c r="AU24" s="215">
        <v>3.1088100000000001</v>
      </c>
      <c r="AV24" s="215">
        <v>3.4004880000000002</v>
      </c>
      <c r="AW24" s="215">
        <v>4.2464579999999996</v>
      </c>
      <c r="AX24" s="215">
        <v>4.1945579999999998</v>
      </c>
      <c r="AY24" s="215">
        <v>3.2271420000000002</v>
      </c>
      <c r="AZ24" s="215">
        <v>2.7932579999999998</v>
      </c>
      <c r="BA24" s="215">
        <v>3.0600239999999999</v>
      </c>
      <c r="BB24" s="215">
        <v>2.7475860000000001</v>
      </c>
      <c r="BC24" s="215">
        <v>2.7382439999999999</v>
      </c>
      <c r="BD24" s="215">
        <v>2.4901620000000002</v>
      </c>
      <c r="BE24" s="215">
        <v>2.455908</v>
      </c>
      <c r="BF24" s="215">
        <v>2.3053979999999998</v>
      </c>
      <c r="BG24" s="215">
        <v>2.6562420000000002</v>
      </c>
      <c r="BH24" s="215">
        <v>2.419578</v>
      </c>
      <c r="BI24" s="323">
        <v>2.8039329999999998</v>
      </c>
      <c r="BJ24" s="323">
        <v>2.8607849999999999</v>
      </c>
      <c r="BK24" s="323">
        <v>2.9326910000000002</v>
      </c>
      <c r="BL24" s="323">
        <v>2.8260559999999999</v>
      </c>
      <c r="BM24" s="323">
        <v>2.728526</v>
      </c>
      <c r="BN24" s="323">
        <v>2.4638279999999999</v>
      </c>
      <c r="BO24" s="323">
        <v>2.4283809999999999</v>
      </c>
      <c r="BP24" s="323">
        <v>2.425964</v>
      </c>
      <c r="BQ24" s="323">
        <v>2.446253</v>
      </c>
      <c r="BR24" s="323">
        <v>2.4479380000000002</v>
      </c>
      <c r="BS24" s="323">
        <v>2.4178459999999999</v>
      </c>
      <c r="BT24" s="323">
        <v>2.4944109999999999</v>
      </c>
      <c r="BU24" s="323">
        <v>2.591253</v>
      </c>
      <c r="BV24" s="323">
        <v>2.7478250000000002</v>
      </c>
    </row>
    <row r="25" spans="1:74" ht="11.1" customHeight="1" x14ac:dyDescent="0.2">
      <c r="A25" s="52" t="s">
        <v>138</v>
      </c>
      <c r="B25" s="151" t="s">
        <v>130</v>
      </c>
      <c r="C25" s="215">
        <v>2.9940000000000002</v>
      </c>
      <c r="D25" s="215">
        <v>2.8730000000000002</v>
      </c>
      <c r="E25" s="215">
        <v>2.831</v>
      </c>
      <c r="F25" s="215">
        <v>2.61</v>
      </c>
      <c r="G25" s="215">
        <v>2.8490000000000002</v>
      </c>
      <c r="H25" s="215">
        <v>2.7839999999999998</v>
      </c>
      <c r="I25" s="215">
        <v>2.839</v>
      </c>
      <c r="J25" s="215">
        <v>2.774</v>
      </c>
      <c r="K25" s="215">
        <v>2.66</v>
      </c>
      <c r="L25" s="215">
        <v>2.3410000000000002</v>
      </c>
      <c r="M25" s="215">
        <v>2.093</v>
      </c>
      <c r="N25" s="215">
        <v>1.929</v>
      </c>
      <c r="O25" s="215">
        <v>2.2829999999999999</v>
      </c>
      <c r="P25" s="215">
        <v>1.9890000000000001</v>
      </c>
      <c r="Q25" s="215">
        <v>1.7290000000000001</v>
      </c>
      <c r="R25" s="215">
        <v>1.917</v>
      </c>
      <c r="S25" s="215">
        <v>1.9219999999999999</v>
      </c>
      <c r="T25" s="215">
        <v>2.5870000000000002</v>
      </c>
      <c r="U25" s="215">
        <v>2.8220000000000001</v>
      </c>
      <c r="V25" s="215">
        <v>2.8220000000000001</v>
      </c>
      <c r="W25" s="215">
        <v>2.992</v>
      </c>
      <c r="X25" s="215">
        <v>2.9769999999999999</v>
      </c>
      <c r="Y25" s="215">
        <v>2.548</v>
      </c>
      <c r="Z25" s="215">
        <v>3.5910000000000002</v>
      </c>
      <c r="AA25" s="215">
        <v>3.3039999999999998</v>
      </c>
      <c r="AB25" s="215">
        <v>2.8519999999999999</v>
      </c>
      <c r="AC25" s="215">
        <v>2.88</v>
      </c>
      <c r="AD25" s="215">
        <v>3.1030000000000002</v>
      </c>
      <c r="AE25" s="215">
        <v>3.15</v>
      </c>
      <c r="AF25" s="215">
        <v>2.9750000000000001</v>
      </c>
      <c r="AG25" s="215">
        <v>2.984</v>
      </c>
      <c r="AH25" s="215">
        <v>2.9</v>
      </c>
      <c r="AI25" s="215">
        <v>2.976</v>
      </c>
      <c r="AJ25" s="215">
        <v>2.879</v>
      </c>
      <c r="AK25" s="215">
        <v>3.0139999999999998</v>
      </c>
      <c r="AL25" s="215">
        <v>2.8210000000000002</v>
      </c>
      <c r="AM25" s="215">
        <v>3.69</v>
      </c>
      <c r="AN25" s="215">
        <v>2.67</v>
      </c>
      <c r="AO25" s="215">
        <v>2.6930000000000001</v>
      </c>
      <c r="AP25" s="215">
        <v>2.7959999999999998</v>
      </c>
      <c r="AQ25" s="215">
        <v>2.8</v>
      </c>
      <c r="AR25" s="215">
        <v>2.9670000000000001</v>
      </c>
      <c r="AS25" s="215">
        <v>2.8330000000000002</v>
      </c>
      <c r="AT25" s="215">
        <v>2.9609999999999999</v>
      </c>
      <c r="AU25" s="215">
        <v>2.9950000000000001</v>
      </c>
      <c r="AV25" s="215">
        <v>3.2759999999999998</v>
      </c>
      <c r="AW25" s="215">
        <v>4.0910000000000002</v>
      </c>
      <c r="AX25" s="215">
        <v>4.0410000000000004</v>
      </c>
      <c r="AY25" s="215">
        <v>3.109</v>
      </c>
      <c r="AZ25" s="215">
        <v>2.6909999999999998</v>
      </c>
      <c r="BA25" s="215">
        <v>2.948</v>
      </c>
      <c r="BB25" s="215">
        <v>2.6469999999999998</v>
      </c>
      <c r="BC25" s="215">
        <v>2.6379999999999999</v>
      </c>
      <c r="BD25" s="215">
        <v>2.399</v>
      </c>
      <c r="BE25" s="215">
        <v>2.3660000000000001</v>
      </c>
      <c r="BF25" s="215">
        <v>2.2210000000000001</v>
      </c>
      <c r="BG25" s="215">
        <v>2.5590000000000002</v>
      </c>
      <c r="BH25" s="215">
        <v>2.331</v>
      </c>
      <c r="BI25" s="323">
        <v>2.7012849999999999</v>
      </c>
      <c r="BJ25" s="323">
        <v>2.7560549999999999</v>
      </c>
      <c r="BK25" s="323">
        <v>2.8253279999999998</v>
      </c>
      <c r="BL25" s="323">
        <v>2.7225980000000001</v>
      </c>
      <c r="BM25" s="323">
        <v>2.6286369999999999</v>
      </c>
      <c r="BN25" s="323">
        <v>2.3736299999999999</v>
      </c>
      <c r="BO25" s="323">
        <v>2.3394810000000001</v>
      </c>
      <c r="BP25" s="323">
        <v>2.3371529999999998</v>
      </c>
      <c r="BQ25" s="323">
        <v>2.3566989999999999</v>
      </c>
      <c r="BR25" s="323">
        <v>2.3583219999999998</v>
      </c>
      <c r="BS25" s="323">
        <v>2.329332</v>
      </c>
      <c r="BT25" s="323">
        <v>2.4030939999999998</v>
      </c>
      <c r="BU25" s="323">
        <v>2.4963899999999999</v>
      </c>
      <c r="BV25" s="323">
        <v>2.64723</v>
      </c>
    </row>
    <row r="26" spans="1:74" ht="11.1" customHeight="1" x14ac:dyDescent="0.2">
      <c r="A26" s="52"/>
      <c r="B26" s="53" t="s">
        <v>1050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326"/>
      <c r="BJ26" s="326"/>
      <c r="BK26" s="326"/>
      <c r="BL26" s="326"/>
      <c r="BM26" s="326"/>
      <c r="BN26" s="326"/>
      <c r="BO26" s="326"/>
      <c r="BP26" s="326"/>
      <c r="BQ26" s="326"/>
      <c r="BR26" s="326"/>
      <c r="BS26" s="326"/>
      <c r="BT26" s="326"/>
      <c r="BU26" s="326"/>
      <c r="BV26" s="326"/>
    </row>
    <row r="27" spans="1:74" ht="11.1" customHeight="1" x14ac:dyDescent="0.2">
      <c r="A27" s="52" t="s">
        <v>696</v>
      </c>
      <c r="B27" s="151" t="s">
        <v>400</v>
      </c>
      <c r="C27" s="215">
        <v>4.9000000000000004</v>
      </c>
      <c r="D27" s="215">
        <v>4.74</v>
      </c>
      <c r="E27" s="215">
        <v>4.46</v>
      </c>
      <c r="F27" s="215">
        <v>3.96</v>
      </c>
      <c r="G27" s="215">
        <v>3.58</v>
      </c>
      <c r="H27" s="215">
        <v>3.76</v>
      </c>
      <c r="I27" s="215">
        <v>3.74</v>
      </c>
      <c r="J27" s="215">
        <v>3.79</v>
      </c>
      <c r="K27" s="215">
        <v>3.65</v>
      </c>
      <c r="L27" s="215">
        <v>3.54</v>
      </c>
      <c r="M27" s="215">
        <v>3.28</v>
      </c>
      <c r="N27" s="215">
        <v>3.48</v>
      </c>
      <c r="O27" s="215">
        <v>3.62</v>
      </c>
      <c r="P27" s="215">
        <v>3.58</v>
      </c>
      <c r="Q27" s="215">
        <v>3.02</v>
      </c>
      <c r="R27" s="215">
        <v>3</v>
      </c>
      <c r="S27" s="215">
        <v>2.9</v>
      </c>
      <c r="T27" s="215">
        <v>2.89</v>
      </c>
      <c r="U27" s="215">
        <v>3.57</v>
      </c>
      <c r="V27" s="215">
        <v>3.59</v>
      </c>
      <c r="W27" s="215">
        <v>3.74</v>
      </c>
      <c r="X27" s="215">
        <v>3.87</v>
      </c>
      <c r="Y27" s="215">
        <v>3.86</v>
      </c>
      <c r="Z27" s="215">
        <v>4.2699999999999996</v>
      </c>
      <c r="AA27" s="215">
        <v>4.8499999999999996</v>
      </c>
      <c r="AB27" s="215">
        <v>4.53</v>
      </c>
      <c r="AC27" s="215">
        <v>3.92</v>
      </c>
      <c r="AD27" s="215">
        <v>4.1100000000000003</v>
      </c>
      <c r="AE27" s="215">
        <v>4.0199999999999996</v>
      </c>
      <c r="AF27" s="215">
        <v>4.05</v>
      </c>
      <c r="AG27" s="215">
        <v>3.92</v>
      </c>
      <c r="AH27" s="215">
        <v>3.78</v>
      </c>
      <c r="AI27" s="215">
        <v>3.83</v>
      </c>
      <c r="AJ27" s="215">
        <v>3.78</v>
      </c>
      <c r="AK27" s="215">
        <v>3.84</v>
      </c>
      <c r="AL27" s="215">
        <v>4.1900000000000004</v>
      </c>
      <c r="AM27" s="215">
        <v>4.4800000000000004</v>
      </c>
      <c r="AN27" s="215">
        <v>4.87</v>
      </c>
      <c r="AO27" s="215">
        <v>4.0199999999999996</v>
      </c>
      <c r="AP27" s="215">
        <v>3.91</v>
      </c>
      <c r="AQ27" s="215">
        <v>3.81</v>
      </c>
      <c r="AR27" s="215">
        <v>3.78</v>
      </c>
      <c r="AS27" s="215">
        <v>3.77</v>
      </c>
      <c r="AT27" s="215">
        <v>3.68</v>
      </c>
      <c r="AU27" s="215">
        <v>3.76</v>
      </c>
      <c r="AV27" s="215">
        <v>4.04</v>
      </c>
      <c r="AW27" s="215">
        <v>4.5199999999999996</v>
      </c>
      <c r="AX27" s="215">
        <v>5.48</v>
      </c>
      <c r="AY27" s="215">
        <v>5.03</v>
      </c>
      <c r="AZ27" s="215">
        <v>4.6399999999999997</v>
      </c>
      <c r="BA27" s="215">
        <v>4.32</v>
      </c>
      <c r="BB27" s="215">
        <v>4</v>
      </c>
      <c r="BC27" s="215">
        <v>3.64</v>
      </c>
      <c r="BD27" s="215">
        <v>3.55</v>
      </c>
      <c r="BE27" s="215">
        <v>3.34</v>
      </c>
      <c r="BF27" s="215">
        <v>3.2</v>
      </c>
      <c r="BG27" s="215">
        <v>3.3492060000000001</v>
      </c>
      <c r="BH27" s="215">
        <v>3.511806</v>
      </c>
      <c r="BI27" s="323">
        <v>3.68093</v>
      </c>
      <c r="BJ27" s="323">
        <v>4.1856489999999997</v>
      </c>
      <c r="BK27" s="323">
        <v>4.3472059999999999</v>
      </c>
      <c r="BL27" s="323">
        <v>4.2101040000000003</v>
      </c>
      <c r="BM27" s="323">
        <v>4.0088949999999999</v>
      </c>
      <c r="BN27" s="323">
        <v>3.6371690000000001</v>
      </c>
      <c r="BO27" s="323">
        <v>3.383988</v>
      </c>
      <c r="BP27" s="323">
        <v>3.3072629999999998</v>
      </c>
      <c r="BQ27" s="323">
        <v>3.3162289999999999</v>
      </c>
      <c r="BR27" s="323">
        <v>3.3758430000000001</v>
      </c>
      <c r="BS27" s="323">
        <v>3.2684410000000002</v>
      </c>
      <c r="BT27" s="323">
        <v>3.462691</v>
      </c>
      <c r="BU27" s="323">
        <v>3.624549</v>
      </c>
      <c r="BV27" s="323">
        <v>4.0173889999999997</v>
      </c>
    </row>
    <row r="28" spans="1:74" ht="11.1" customHeight="1" x14ac:dyDescent="0.2">
      <c r="A28" s="52" t="s">
        <v>686</v>
      </c>
      <c r="B28" s="151" t="s">
        <v>401</v>
      </c>
      <c r="C28" s="215">
        <v>8.15</v>
      </c>
      <c r="D28" s="215">
        <v>7.81</v>
      </c>
      <c r="E28" s="215">
        <v>7.85</v>
      </c>
      <c r="F28" s="215">
        <v>8.0299999999999994</v>
      </c>
      <c r="G28" s="215">
        <v>8.1300000000000008</v>
      </c>
      <c r="H28" s="215">
        <v>8.52</v>
      </c>
      <c r="I28" s="215">
        <v>8.49</v>
      </c>
      <c r="J28" s="215">
        <v>8.4600000000000009</v>
      </c>
      <c r="K28" s="215">
        <v>8.43</v>
      </c>
      <c r="L28" s="215">
        <v>7.79</v>
      </c>
      <c r="M28" s="215">
        <v>7.39</v>
      </c>
      <c r="N28" s="215">
        <v>7.23</v>
      </c>
      <c r="O28" s="215">
        <v>6.75</v>
      </c>
      <c r="P28" s="215">
        <v>6.86</v>
      </c>
      <c r="Q28" s="215">
        <v>7.08</v>
      </c>
      <c r="R28" s="215">
        <v>6.98</v>
      </c>
      <c r="S28" s="215">
        <v>7.32</v>
      </c>
      <c r="T28" s="215">
        <v>7.72</v>
      </c>
      <c r="U28" s="215">
        <v>8.14</v>
      </c>
      <c r="V28" s="215">
        <v>8.3000000000000007</v>
      </c>
      <c r="W28" s="215">
        <v>8.2799999999999994</v>
      </c>
      <c r="X28" s="215">
        <v>7.96</v>
      </c>
      <c r="Y28" s="215">
        <v>7.67</v>
      </c>
      <c r="Z28" s="215">
        <v>7.27</v>
      </c>
      <c r="AA28" s="215">
        <v>7.58</v>
      </c>
      <c r="AB28" s="215">
        <v>7.89</v>
      </c>
      <c r="AC28" s="215">
        <v>7.68</v>
      </c>
      <c r="AD28" s="215">
        <v>8.0399999999999991</v>
      </c>
      <c r="AE28" s="215">
        <v>8.31</v>
      </c>
      <c r="AF28" s="215">
        <v>8.75</v>
      </c>
      <c r="AG28" s="215">
        <v>8.81</v>
      </c>
      <c r="AH28" s="215">
        <v>8.76</v>
      </c>
      <c r="AI28" s="215">
        <v>8.52</v>
      </c>
      <c r="AJ28" s="215">
        <v>7.97</v>
      </c>
      <c r="AK28" s="215">
        <v>7.51</v>
      </c>
      <c r="AL28" s="215">
        <v>7.42</v>
      </c>
      <c r="AM28" s="215">
        <v>7.39</v>
      </c>
      <c r="AN28" s="215">
        <v>7.74</v>
      </c>
      <c r="AO28" s="215">
        <v>7.71</v>
      </c>
      <c r="AP28" s="215">
        <v>7.65</v>
      </c>
      <c r="AQ28" s="215">
        <v>8.34</v>
      </c>
      <c r="AR28" s="215">
        <v>8.58</v>
      </c>
      <c r="AS28" s="215">
        <v>8.84</v>
      </c>
      <c r="AT28" s="215">
        <v>8.69</v>
      </c>
      <c r="AU28" s="215">
        <v>8.57</v>
      </c>
      <c r="AV28" s="215">
        <v>7.69</v>
      </c>
      <c r="AW28" s="215">
        <v>7.34</v>
      </c>
      <c r="AX28" s="215">
        <v>7.7</v>
      </c>
      <c r="AY28" s="215">
        <v>7.7</v>
      </c>
      <c r="AZ28" s="215">
        <v>7.58</v>
      </c>
      <c r="BA28" s="215">
        <v>7.44</v>
      </c>
      <c r="BB28" s="215">
        <v>7.76</v>
      </c>
      <c r="BC28" s="215">
        <v>8.08</v>
      </c>
      <c r="BD28" s="215">
        <v>8.2200000000000006</v>
      </c>
      <c r="BE28" s="215">
        <v>8.4499999999999993</v>
      </c>
      <c r="BF28" s="215">
        <v>8.41</v>
      </c>
      <c r="BG28" s="215">
        <v>8.1491179999999996</v>
      </c>
      <c r="BH28" s="215">
        <v>7.6671199999999997</v>
      </c>
      <c r="BI28" s="323">
        <v>7.40787</v>
      </c>
      <c r="BJ28" s="323">
        <v>7.3718219999999999</v>
      </c>
      <c r="BK28" s="323">
        <v>7.3535159999999999</v>
      </c>
      <c r="BL28" s="323">
        <v>7.376455</v>
      </c>
      <c r="BM28" s="323">
        <v>7.5470059999999997</v>
      </c>
      <c r="BN28" s="323">
        <v>7.6432830000000003</v>
      </c>
      <c r="BO28" s="323">
        <v>7.9100599999999996</v>
      </c>
      <c r="BP28" s="323">
        <v>8.1883239999999997</v>
      </c>
      <c r="BQ28" s="323">
        <v>8.2440599999999993</v>
      </c>
      <c r="BR28" s="323">
        <v>8.2743029999999997</v>
      </c>
      <c r="BS28" s="323">
        <v>8.0936629999999994</v>
      </c>
      <c r="BT28" s="323">
        <v>7.6520809999999999</v>
      </c>
      <c r="BU28" s="323">
        <v>7.3889120000000004</v>
      </c>
      <c r="BV28" s="323">
        <v>7.3185950000000002</v>
      </c>
    </row>
    <row r="29" spans="1:74" ht="11.1" customHeight="1" x14ac:dyDescent="0.2">
      <c r="A29" s="52" t="s">
        <v>543</v>
      </c>
      <c r="B29" s="151" t="s">
        <v>402</v>
      </c>
      <c r="C29" s="215">
        <v>9.5</v>
      </c>
      <c r="D29" s="215">
        <v>9.08</v>
      </c>
      <c r="E29" s="215">
        <v>9.2799999999999994</v>
      </c>
      <c r="F29" s="215">
        <v>10.43</v>
      </c>
      <c r="G29" s="215">
        <v>12.73</v>
      </c>
      <c r="H29" s="215">
        <v>15.07</v>
      </c>
      <c r="I29" s="215">
        <v>16.28</v>
      </c>
      <c r="J29" s="215">
        <v>16.88</v>
      </c>
      <c r="K29" s="215">
        <v>16.399999999999999</v>
      </c>
      <c r="L29" s="215">
        <v>12.6</v>
      </c>
      <c r="M29" s="215">
        <v>10.02</v>
      </c>
      <c r="N29" s="215">
        <v>9.27</v>
      </c>
      <c r="O29" s="215">
        <v>8.2799999999999994</v>
      </c>
      <c r="P29" s="215">
        <v>8.36</v>
      </c>
      <c r="Q29" s="215">
        <v>9.19</v>
      </c>
      <c r="R29" s="215">
        <v>9.65</v>
      </c>
      <c r="S29" s="215">
        <v>11.62</v>
      </c>
      <c r="T29" s="215">
        <v>14.43</v>
      </c>
      <c r="U29" s="215">
        <v>16.559999999999999</v>
      </c>
      <c r="V29" s="215">
        <v>17.600000000000001</v>
      </c>
      <c r="W29" s="215">
        <v>16.78</v>
      </c>
      <c r="X29" s="215">
        <v>13.74</v>
      </c>
      <c r="Y29" s="215">
        <v>10.77</v>
      </c>
      <c r="Z29" s="215">
        <v>9.06</v>
      </c>
      <c r="AA29" s="215">
        <v>9.32</v>
      </c>
      <c r="AB29" s="215">
        <v>10.01</v>
      </c>
      <c r="AC29" s="215">
        <v>9.86</v>
      </c>
      <c r="AD29" s="215">
        <v>11.34</v>
      </c>
      <c r="AE29" s="215">
        <v>13.25</v>
      </c>
      <c r="AF29" s="215">
        <v>16.059999999999999</v>
      </c>
      <c r="AG29" s="215">
        <v>17.86</v>
      </c>
      <c r="AH29" s="215">
        <v>18.22</v>
      </c>
      <c r="AI29" s="215">
        <v>16.920000000000002</v>
      </c>
      <c r="AJ29" s="215">
        <v>13.39</v>
      </c>
      <c r="AK29" s="215">
        <v>10.14</v>
      </c>
      <c r="AL29" s="215">
        <v>9.2899999999999991</v>
      </c>
      <c r="AM29" s="215">
        <v>8.9</v>
      </c>
      <c r="AN29" s="215">
        <v>9.6300000000000008</v>
      </c>
      <c r="AO29" s="215">
        <v>9.76</v>
      </c>
      <c r="AP29" s="215">
        <v>10.050000000000001</v>
      </c>
      <c r="AQ29" s="215">
        <v>13.52</v>
      </c>
      <c r="AR29" s="215">
        <v>16.47</v>
      </c>
      <c r="AS29" s="215">
        <v>17.84</v>
      </c>
      <c r="AT29" s="215">
        <v>18.559999999999999</v>
      </c>
      <c r="AU29" s="215">
        <v>17.23</v>
      </c>
      <c r="AV29" s="215">
        <v>12.23</v>
      </c>
      <c r="AW29" s="215">
        <v>9.41</v>
      </c>
      <c r="AX29" s="215">
        <v>9.61</v>
      </c>
      <c r="AY29" s="215">
        <v>9.4499999999999993</v>
      </c>
      <c r="AZ29" s="215">
        <v>9.4700000000000006</v>
      </c>
      <c r="BA29" s="215">
        <v>9.49</v>
      </c>
      <c r="BB29" s="215">
        <v>10.94</v>
      </c>
      <c r="BC29" s="215">
        <v>12.88</v>
      </c>
      <c r="BD29" s="215">
        <v>15.72</v>
      </c>
      <c r="BE29" s="215">
        <v>17.940000000000001</v>
      </c>
      <c r="BF29" s="215">
        <v>18.579999999999998</v>
      </c>
      <c r="BG29" s="215">
        <v>17.14809</v>
      </c>
      <c r="BH29" s="215">
        <v>13.68638</v>
      </c>
      <c r="BI29" s="323">
        <v>10.91356</v>
      </c>
      <c r="BJ29" s="323">
        <v>9.8377770000000009</v>
      </c>
      <c r="BK29" s="323">
        <v>9.4881630000000001</v>
      </c>
      <c r="BL29" s="323">
        <v>9.6446860000000001</v>
      </c>
      <c r="BM29" s="323">
        <v>9.9284289999999995</v>
      </c>
      <c r="BN29" s="323">
        <v>10.853809999999999</v>
      </c>
      <c r="BO29" s="323">
        <v>12.840820000000001</v>
      </c>
      <c r="BP29" s="323">
        <v>15.327730000000001</v>
      </c>
      <c r="BQ29" s="323">
        <v>16.735659999999999</v>
      </c>
      <c r="BR29" s="323">
        <v>17.266179999999999</v>
      </c>
      <c r="BS29" s="323">
        <v>16.241849999999999</v>
      </c>
      <c r="BT29" s="323">
        <v>12.887040000000001</v>
      </c>
      <c r="BU29" s="323">
        <v>10.182040000000001</v>
      </c>
      <c r="BV29" s="323">
        <v>9.2671980000000005</v>
      </c>
    </row>
    <row r="30" spans="1:74" ht="11.1" customHeight="1" x14ac:dyDescent="0.2">
      <c r="A30" s="49"/>
      <c r="B30" s="54" t="s">
        <v>1028</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221"/>
      <c r="BH30" s="221"/>
      <c r="BI30" s="407"/>
      <c r="BJ30" s="407"/>
      <c r="BK30" s="407"/>
      <c r="BL30" s="407"/>
      <c r="BM30" s="407"/>
      <c r="BN30" s="407"/>
      <c r="BO30" s="407"/>
      <c r="BP30" s="407"/>
      <c r="BQ30" s="407"/>
      <c r="BR30" s="407"/>
      <c r="BS30" s="407"/>
      <c r="BT30" s="407"/>
      <c r="BU30" s="407"/>
      <c r="BV30" s="407"/>
    </row>
    <row r="31" spans="1:74" ht="11.1" customHeight="1" x14ac:dyDescent="0.2">
      <c r="A31" s="49"/>
      <c r="B31" s="55" t="s">
        <v>112</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221"/>
      <c r="BH31" s="221"/>
      <c r="BI31" s="407"/>
      <c r="BJ31" s="407"/>
      <c r="BK31" s="407"/>
      <c r="BL31" s="407"/>
      <c r="BM31" s="407"/>
      <c r="BN31" s="407"/>
      <c r="BO31" s="407"/>
      <c r="BP31" s="407"/>
      <c r="BQ31" s="407"/>
      <c r="BR31" s="407"/>
      <c r="BS31" s="407"/>
      <c r="BT31" s="407"/>
      <c r="BU31" s="407"/>
      <c r="BV31" s="407"/>
    </row>
    <row r="32" spans="1:74" ht="11.1" customHeight="1" x14ac:dyDescent="0.2">
      <c r="A32" s="52" t="s">
        <v>540</v>
      </c>
      <c r="B32" s="151" t="s">
        <v>403</v>
      </c>
      <c r="C32" s="215">
        <v>2.29</v>
      </c>
      <c r="D32" s="215">
        <v>2.2599999999999998</v>
      </c>
      <c r="E32" s="215">
        <v>2.2599999999999998</v>
      </c>
      <c r="F32" s="215">
        <v>2.23</v>
      </c>
      <c r="G32" s="215">
        <v>2.2599999999999998</v>
      </c>
      <c r="H32" s="215">
        <v>2.25</v>
      </c>
      <c r="I32" s="215">
        <v>2.21</v>
      </c>
      <c r="J32" s="215">
        <v>2.23</v>
      </c>
      <c r="K32" s="215">
        <v>2.2200000000000002</v>
      </c>
      <c r="L32" s="215">
        <v>2.15</v>
      </c>
      <c r="M32" s="215">
        <v>2.15</v>
      </c>
      <c r="N32" s="215">
        <v>2.16</v>
      </c>
      <c r="O32" s="215">
        <v>2.12</v>
      </c>
      <c r="P32" s="215">
        <v>2.11</v>
      </c>
      <c r="Q32" s="215">
        <v>2.17</v>
      </c>
      <c r="R32" s="215">
        <v>2.16</v>
      </c>
      <c r="S32" s="215">
        <v>2.16</v>
      </c>
      <c r="T32" s="215">
        <v>2.1</v>
      </c>
      <c r="U32" s="215">
        <v>2.11</v>
      </c>
      <c r="V32" s="215">
        <v>2.11</v>
      </c>
      <c r="W32" s="215">
        <v>2.12</v>
      </c>
      <c r="X32" s="215">
        <v>2.0699999999999998</v>
      </c>
      <c r="Y32" s="215">
        <v>2.08</v>
      </c>
      <c r="Z32" s="215">
        <v>2.08</v>
      </c>
      <c r="AA32" s="215">
        <v>2.09</v>
      </c>
      <c r="AB32" s="215">
        <v>2.06</v>
      </c>
      <c r="AC32" s="215">
        <v>2.0699999999999998</v>
      </c>
      <c r="AD32" s="215">
        <v>2.08</v>
      </c>
      <c r="AE32" s="215">
        <v>2.09</v>
      </c>
      <c r="AF32" s="215">
        <v>2.0699999999999998</v>
      </c>
      <c r="AG32" s="215">
        <v>2.06</v>
      </c>
      <c r="AH32" s="215">
        <v>2.0499999999999998</v>
      </c>
      <c r="AI32" s="215">
        <v>2.02</v>
      </c>
      <c r="AJ32" s="215">
        <v>2.0299999999999998</v>
      </c>
      <c r="AK32" s="215">
        <v>2.04</v>
      </c>
      <c r="AL32" s="215">
        <v>2.04</v>
      </c>
      <c r="AM32" s="215">
        <v>2.0699999999999998</v>
      </c>
      <c r="AN32" s="215">
        <v>2.0699999999999998</v>
      </c>
      <c r="AO32" s="215">
        <v>2.04</v>
      </c>
      <c r="AP32" s="215">
        <v>2.0699999999999998</v>
      </c>
      <c r="AQ32" s="215">
        <v>2.0499999999999998</v>
      </c>
      <c r="AR32" s="215">
        <v>2.0499999999999998</v>
      </c>
      <c r="AS32" s="215">
        <v>2.06</v>
      </c>
      <c r="AT32" s="215">
        <v>2.06</v>
      </c>
      <c r="AU32" s="215">
        <v>2.0499999999999998</v>
      </c>
      <c r="AV32" s="215">
        <v>2.0499999999999998</v>
      </c>
      <c r="AW32" s="215">
        <v>2.06</v>
      </c>
      <c r="AX32" s="215">
        <v>2.12</v>
      </c>
      <c r="AY32" s="215">
        <v>2.1</v>
      </c>
      <c r="AZ32" s="215">
        <v>2.0699999999999998</v>
      </c>
      <c r="BA32" s="215">
        <v>2.08</v>
      </c>
      <c r="BB32" s="215">
        <v>2.0699999999999998</v>
      </c>
      <c r="BC32" s="215">
        <v>2.0499999999999998</v>
      </c>
      <c r="BD32" s="215">
        <v>2.0299999999999998</v>
      </c>
      <c r="BE32" s="215">
        <v>2.02</v>
      </c>
      <c r="BF32" s="215">
        <v>2.0845069999999999</v>
      </c>
      <c r="BG32" s="215">
        <v>2.1029469999999999</v>
      </c>
      <c r="BH32" s="215">
        <v>2.0889280000000001</v>
      </c>
      <c r="BI32" s="323">
        <v>2.0879460000000001</v>
      </c>
      <c r="BJ32" s="323">
        <v>2.103237</v>
      </c>
      <c r="BK32" s="323">
        <v>2.1015679999999999</v>
      </c>
      <c r="BL32" s="323">
        <v>2.1053890000000002</v>
      </c>
      <c r="BM32" s="323">
        <v>2.1163599999999998</v>
      </c>
      <c r="BN32" s="323">
        <v>2.1255250000000001</v>
      </c>
      <c r="BO32" s="323">
        <v>2.1104029999999998</v>
      </c>
      <c r="BP32" s="323">
        <v>2.089372</v>
      </c>
      <c r="BQ32" s="323">
        <v>2.0819179999999999</v>
      </c>
      <c r="BR32" s="323">
        <v>2.0861679999999998</v>
      </c>
      <c r="BS32" s="323">
        <v>2.091872</v>
      </c>
      <c r="BT32" s="323">
        <v>2.0845449999999999</v>
      </c>
      <c r="BU32" s="323">
        <v>2.0856919999999999</v>
      </c>
      <c r="BV32" s="323">
        <v>2.0989279999999999</v>
      </c>
    </row>
    <row r="33" spans="1:74" ht="11.1" customHeight="1" x14ac:dyDescent="0.2">
      <c r="A33" s="52" t="s">
        <v>542</v>
      </c>
      <c r="B33" s="151" t="s">
        <v>404</v>
      </c>
      <c r="C33" s="215">
        <v>4.1100000000000003</v>
      </c>
      <c r="D33" s="215">
        <v>4.7</v>
      </c>
      <c r="E33" s="215">
        <v>3.55</v>
      </c>
      <c r="F33" s="215">
        <v>3.1</v>
      </c>
      <c r="G33" s="215">
        <v>3.14</v>
      </c>
      <c r="H33" s="215">
        <v>3.12</v>
      </c>
      <c r="I33" s="215">
        <v>3.11</v>
      </c>
      <c r="J33" s="215">
        <v>3.11</v>
      </c>
      <c r="K33" s="215">
        <v>3.06</v>
      </c>
      <c r="L33" s="215">
        <v>2.92</v>
      </c>
      <c r="M33" s="215">
        <v>2.65</v>
      </c>
      <c r="N33" s="215">
        <v>2.59</v>
      </c>
      <c r="O33" s="215">
        <v>3.02</v>
      </c>
      <c r="P33" s="215">
        <v>2.7</v>
      </c>
      <c r="Q33" s="215">
        <v>2.23</v>
      </c>
      <c r="R33" s="215">
        <v>2.42</v>
      </c>
      <c r="S33" s="215">
        <v>2.39</v>
      </c>
      <c r="T33" s="215">
        <v>2.67</v>
      </c>
      <c r="U33" s="215">
        <v>2.97</v>
      </c>
      <c r="V33" s="215">
        <v>2.95</v>
      </c>
      <c r="W33" s="215">
        <v>3.07</v>
      </c>
      <c r="X33" s="215">
        <v>3.13</v>
      </c>
      <c r="Y33" s="215">
        <v>3.02</v>
      </c>
      <c r="Z33" s="215">
        <v>3.96</v>
      </c>
      <c r="AA33" s="215">
        <v>4.1100000000000003</v>
      </c>
      <c r="AB33" s="215">
        <v>3.56</v>
      </c>
      <c r="AC33" s="215">
        <v>3.35</v>
      </c>
      <c r="AD33" s="215">
        <v>3.38</v>
      </c>
      <c r="AE33" s="215">
        <v>3.48</v>
      </c>
      <c r="AF33" s="215">
        <v>3.29</v>
      </c>
      <c r="AG33" s="215">
        <v>3.21</v>
      </c>
      <c r="AH33" s="215">
        <v>3.13</v>
      </c>
      <c r="AI33" s="215">
        <v>3.16</v>
      </c>
      <c r="AJ33" s="215">
        <v>3.13</v>
      </c>
      <c r="AK33" s="215">
        <v>3.35</v>
      </c>
      <c r="AL33" s="215">
        <v>3.63</v>
      </c>
      <c r="AM33" s="215">
        <v>5.0199999999999996</v>
      </c>
      <c r="AN33" s="215">
        <v>3.61</v>
      </c>
      <c r="AO33" s="215">
        <v>3.18</v>
      </c>
      <c r="AP33" s="215">
        <v>3.13</v>
      </c>
      <c r="AQ33" s="215">
        <v>3.04</v>
      </c>
      <c r="AR33" s="215">
        <v>3.11</v>
      </c>
      <c r="AS33" s="215">
        <v>3.29</v>
      </c>
      <c r="AT33" s="215">
        <v>3.28</v>
      </c>
      <c r="AU33" s="215">
        <v>3.11</v>
      </c>
      <c r="AV33" s="215">
        <v>3.39</v>
      </c>
      <c r="AW33" s="215">
        <v>4.16</v>
      </c>
      <c r="AX33" s="215">
        <v>4.7300000000000004</v>
      </c>
      <c r="AY33" s="215">
        <v>4.01</v>
      </c>
      <c r="AZ33" s="215">
        <v>3.64</v>
      </c>
      <c r="BA33" s="215">
        <v>3.45</v>
      </c>
      <c r="BB33" s="215">
        <v>2.88</v>
      </c>
      <c r="BC33" s="215">
        <v>2.77</v>
      </c>
      <c r="BD33" s="215">
        <v>2.59</v>
      </c>
      <c r="BE33" s="215">
        <v>2.5299999999999998</v>
      </c>
      <c r="BF33" s="215">
        <v>2.2176089999999999</v>
      </c>
      <c r="BG33" s="215">
        <v>2.5410789999999999</v>
      </c>
      <c r="BH33" s="215">
        <v>2.3442820000000002</v>
      </c>
      <c r="BI33" s="323">
        <v>2.918695</v>
      </c>
      <c r="BJ33" s="323">
        <v>3.2090130000000001</v>
      </c>
      <c r="BK33" s="323">
        <v>3.4535439999999999</v>
      </c>
      <c r="BL33" s="323">
        <v>3.1778270000000002</v>
      </c>
      <c r="BM33" s="323">
        <v>2.984963</v>
      </c>
      <c r="BN33" s="323">
        <v>2.6247180000000001</v>
      </c>
      <c r="BO33" s="323">
        <v>2.46658</v>
      </c>
      <c r="BP33" s="323">
        <v>2.3443360000000002</v>
      </c>
      <c r="BQ33" s="323">
        <v>2.3592900000000001</v>
      </c>
      <c r="BR33" s="323">
        <v>2.3842439999999998</v>
      </c>
      <c r="BS33" s="323">
        <v>2.2350180000000002</v>
      </c>
      <c r="BT33" s="323">
        <v>2.398847</v>
      </c>
      <c r="BU33" s="323">
        <v>2.6247769999999999</v>
      </c>
      <c r="BV33" s="323">
        <v>2.9960110000000002</v>
      </c>
    </row>
    <row r="34" spans="1:74" ht="11.1" customHeight="1" x14ac:dyDescent="0.2">
      <c r="A34" s="52" t="s">
        <v>541</v>
      </c>
      <c r="B34" s="627" t="s">
        <v>1029</v>
      </c>
      <c r="C34" s="215">
        <v>12.28</v>
      </c>
      <c r="D34" s="215">
        <v>10.3</v>
      </c>
      <c r="E34" s="215">
        <v>10.37</v>
      </c>
      <c r="F34" s="215">
        <v>11.83</v>
      </c>
      <c r="G34" s="215">
        <v>10.83</v>
      </c>
      <c r="H34" s="215">
        <v>12.2</v>
      </c>
      <c r="I34" s="215">
        <v>11.34</v>
      </c>
      <c r="J34" s="215">
        <v>11.25</v>
      </c>
      <c r="K34" s="215">
        <v>8.44</v>
      </c>
      <c r="L34" s="215">
        <v>7.74</v>
      </c>
      <c r="M34" s="215">
        <v>7.77</v>
      </c>
      <c r="N34" s="215">
        <v>7.81</v>
      </c>
      <c r="O34" s="215">
        <v>7.08</v>
      </c>
      <c r="P34" s="215">
        <v>5.77</v>
      </c>
      <c r="Q34" s="215">
        <v>5.63</v>
      </c>
      <c r="R34" s="215">
        <v>7.53</v>
      </c>
      <c r="S34" s="215">
        <v>9.07</v>
      </c>
      <c r="T34" s="215">
        <v>8.93</v>
      </c>
      <c r="U34" s="215">
        <v>11.72</v>
      </c>
      <c r="V34" s="215">
        <v>8.5500000000000007</v>
      </c>
      <c r="W34" s="215">
        <v>8.42</v>
      </c>
      <c r="X34" s="215">
        <v>8.75</v>
      </c>
      <c r="Y34" s="215">
        <v>9.0299999999999994</v>
      </c>
      <c r="Z34" s="215">
        <v>9.65</v>
      </c>
      <c r="AA34" s="215">
        <v>11.25</v>
      </c>
      <c r="AB34" s="215">
        <v>10.77</v>
      </c>
      <c r="AC34" s="215">
        <v>11.42</v>
      </c>
      <c r="AD34" s="215">
        <v>10.64</v>
      </c>
      <c r="AE34" s="215">
        <v>10.69</v>
      </c>
      <c r="AF34" s="215">
        <v>10.48</v>
      </c>
      <c r="AG34" s="215">
        <v>9.99</v>
      </c>
      <c r="AH34" s="215">
        <v>10.029999999999999</v>
      </c>
      <c r="AI34" s="215">
        <v>10.06</v>
      </c>
      <c r="AJ34" s="215">
        <v>10.61</v>
      </c>
      <c r="AK34" s="215">
        <v>10.28</v>
      </c>
      <c r="AL34" s="215">
        <v>13.6</v>
      </c>
      <c r="AM34" s="215">
        <v>11.33</v>
      </c>
      <c r="AN34" s="215">
        <v>11.51</v>
      </c>
      <c r="AO34" s="215">
        <v>12.1</v>
      </c>
      <c r="AP34" s="215">
        <v>12.21</v>
      </c>
      <c r="AQ34" s="215">
        <v>12.82</v>
      </c>
      <c r="AR34" s="215">
        <v>13.85</v>
      </c>
      <c r="AS34" s="215">
        <v>13.76</v>
      </c>
      <c r="AT34" s="215">
        <v>14.38</v>
      </c>
      <c r="AU34" s="215">
        <v>13.92</v>
      </c>
      <c r="AV34" s="215">
        <v>14.52</v>
      </c>
      <c r="AW34" s="215">
        <v>15.27</v>
      </c>
      <c r="AX34" s="215">
        <v>13.58</v>
      </c>
      <c r="AY34" s="215">
        <v>11.31</v>
      </c>
      <c r="AZ34" s="215">
        <v>12.27</v>
      </c>
      <c r="BA34" s="215">
        <v>13.68</v>
      </c>
      <c r="BB34" s="215">
        <v>13.89</v>
      </c>
      <c r="BC34" s="215">
        <v>13.47</v>
      </c>
      <c r="BD34" s="215">
        <v>12.92</v>
      </c>
      <c r="BE34" s="215">
        <v>12.93</v>
      </c>
      <c r="BF34" s="215">
        <v>12.1485</v>
      </c>
      <c r="BG34" s="215">
        <v>11.59079</v>
      </c>
      <c r="BH34" s="215">
        <v>11.686870000000001</v>
      </c>
      <c r="BI34" s="323">
        <v>11.535769999999999</v>
      </c>
      <c r="BJ34" s="323">
        <v>12.05688</v>
      </c>
      <c r="BK34" s="323">
        <v>12.09052</v>
      </c>
      <c r="BL34" s="323">
        <v>11.68952</v>
      </c>
      <c r="BM34" s="323">
        <v>11.895759999999999</v>
      </c>
      <c r="BN34" s="323">
        <v>12.45992</v>
      </c>
      <c r="BO34" s="323">
        <v>11.91513</v>
      </c>
      <c r="BP34" s="323">
        <v>12.15916</v>
      </c>
      <c r="BQ34" s="323">
        <v>11.799720000000001</v>
      </c>
      <c r="BR34" s="323">
        <v>11.62988</v>
      </c>
      <c r="BS34" s="323">
        <v>11.59639</v>
      </c>
      <c r="BT34" s="323">
        <v>11.69519</v>
      </c>
      <c r="BU34" s="323">
        <v>11.823029999999999</v>
      </c>
      <c r="BV34" s="323">
        <v>12.38926</v>
      </c>
    </row>
    <row r="35" spans="1:74" ht="11.1" customHeight="1" x14ac:dyDescent="0.2">
      <c r="A35" s="52" t="s">
        <v>18</v>
      </c>
      <c r="B35" s="151" t="s">
        <v>411</v>
      </c>
      <c r="C35" s="215">
        <v>13.37</v>
      </c>
      <c r="D35" s="215">
        <v>16.46</v>
      </c>
      <c r="E35" s="215">
        <v>15.6</v>
      </c>
      <c r="F35" s="215">
        <v>14.82</v>
      </c>
      <c r="G35" s="215">
        <v>15.34</v>
      </c>
      <c r="H35" s="215">
        <v>15.29</v>
      </c>
      <c r="I35" s="215">
        <v>14.37</v>
      </c>
      <c r="J35" s="215">
        <v>13.05</v>
      </c>
      <c r="K35" s="215">
        <v>12.02</v>
      </c>
      <c r="L35" s="215">
        <v>12.44</v>
      </c>
      <c r="M35" s="215">
        <v>12.38</v>
      </c>
      <c r="N35" s="215">
        <v>10.57</v>
      </c>
      <c r="O35" s="215">
        <v>8.9</v>
      </c>
      <c r="P35" s="215">
        <v>8.7799999999999994</v>
      </c>
      <c r="Q35" s="215">
        <v>9.4600000000000009</v>
      </c>
      <c r="R35" s="215">
        <v>9.9700000000000006</v>
      </c>
      <c r="S35" s="215">
        <v>10.76</v>
      </c>
      <c r="T35" s="215">
        <v>12.22</v>
      </c>
      <c r="U35" s="215">
        <v>12.08</v>
      </c>
      <c r="V35" s="215">
        <v>11.41</v>
      </c>
      <c r="W35" s="215">
        <v>11.29</v>
      </c>
      <c r="X35" s="215">
        <v>12.04</v>
      </c>
      <c r="Y35" s="215">
        <v>12.01</v>
      </c>
      <c r="Z35" s="215">
        <v>12.22</v>
      </c>
      <c r="AA35" s="215">
        <v>13.02</v>
      </c>
      <c r="AB35" s="215">
        <v>12.98</v>
      </c>
      <c r="AC35" s="215">
        <v>12.35</v>
      </c>
      <c r="AD35" s="215">
        <v>13</v>
      </c>
      <c r="AE35" s="215">
        <v>12.22</v>
      </c>
      <c r="AF35" s="215">
        <v>11.56</v>
      </c>
      <c r="AG35" s="215">
        <v>11.82</v>
      </c>
      <c r="AH35" s="215">
        <v>12.95</v>
      </c>
      <c r="AI35" s="215">
        <v>14.52</v>
      </c>
      <c r="AJ35" s="215">
        <v>14.11</v>
      </c>
      <c r="AK35" s="215">
        <v>14.61</v>
      </c>
      <c r="AL35" s="215">
        <v>14.63</v>
      </c>
      <c r="AM35" s="215">
        <v>15.96</v>
      </c>
      <c r="AN35" s="215">
        <v>15</v>
      </c>
      <c r="AO35" s="215">
        <v>14.91</v>
      </c>
      <c r="AP35" s="215">
        <v>16.07</v>
      </c>
      <c r="AQ35" s="215">
        <v>16.78</v>
      </c>
      <c r="AR35" s="215">
        <v>16.91</v>
      </c>
      <c r="AS35" s="215">
        <v>16.399999999999999</v>
      </c>
      <c r="AT35" s="215">
        <v>16.760000000000002</v>
      </c>
      <c r="AU35" s="215">
        <v>17.350000000000001</v>
      </c>
      <c r="AV35" s="215">
        <v>17.66</v>
      </c>
      <c r="AW35" s="215">
        <v>16.2</v>
      </c>
      <c r="AX35" s="215">
        <v>14.27</v>
      </c>
      <c r="AY35" s="215">
        <v>14.12</v>
      </c>
      <c r="AZ35" s="215">
        <v>15.31</v>
      </c>
      <c r="BA35" s="215">
        <v>15.57</v>
      </c>
      <c r="BB35" s="215">
        <v>16.329999999999998</v>
      </c>
      <c r="BC35" s="215">
        <v>16.18</v>
      </c>
      <c r="BD35" s="215">
        <v>14.81</v>
      </c>
      <c r="BE35" s="215">
        <v>15.1</v>
      </c>
      <c r="BF35" s="215">
        <v>14.510020000000001</v>
      </c>
      <c r="BG35" s="215">
        <v>15.062519999999999</v>
      </c>
      <c r="BH35" s="215">
        <v>15.346</v>
      </c>
      <c r="BI35" s="323">
        <v>15.971909999999999</v>
      </c>
      <c r="BJ35" s="323">
        <v>15.8301</v>
      </c>
      <c r="BK35" s="323">
        <v>15.65935</v>
      </c>
      <c r="BL35" s="323">
        <v>15.67224</v>
      </c>
      <c r="BM35" s="323">
        <v>15.842029999999999</v>
      </c>
      <c r="BN35" s="323">
        <v>15.400700000000001</v>
      </c>
      <c r="BO35" s="323">
        <v>15.05148</v>
      </c>
      <c r="BP35" s="323">
        <v>15.34291</v>
      </c>
      <c r="BQ35" s="323">
        <v>15.6066</v>
      </c>
      <c r="BR35" s="323">
        <v>15.60576</v>
      </c>
      <c r="BS35" s="323">
        <v>15.703900000000001</v>
      </c>
      <c r="BT35" s="323">
        <v>16.06711</v>
      </c>
      <c r="BU35" s="323">
        <v>16.4742</v>
      </c>
      <c r="BV35" s="323">
        <v>16.171669999999999</v>
      </c>
    </row>
    <row r="36" spans="1:74" ht="11.1" customHeight="1" x14ac:dyDescent="0.2">
      <c r="A36" s="52"/>
      <c r="B36" s="55" t="s">
        <v>1051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326"/>
      <c r="BJ36" s="326"/>
      <c r="BK36" s="326"/>
      <c r="BL36" s="326"/>
      <c r="BM36" s="326"/>
      <c r="BN36" s="326"/>
      <c r="BO36" s="326"/>
      <c r="BP36" s="326"/>
      <c r="BQ36" s="326"/>
      <c r="BR36" s="326"/>
      <c r="BS36" s="326"/>
      <c r="BT36" s="326"/>
      <c r="BU36" s="326"/>
      <c r="BV36" s="326"/>
    </row>
    <row r="37" spans="1:74" ht="11.1" customHeight="1" x14ac:dyDescent="0.2">
      <c r="A37" s="56" t="s">
        <v>6</v>
      </c>
      <c r="B37" s="152" t="s">
        <v>400</v>
      </c>
      <c r="C37" s="479">
        <v>6.67</v>
      </c>
      <c r="D37" s="479">
        <v>6.88</v>
      </c>
      <c r="E37" s="479">
        <v>6.83</v>
      </c>
      <c r="F37" s="479">
        <v>6.61</v>
      </c>
      <c r="G37" s="479">
        <v>6.74</v>
      </c>
      <c r="H37" s="479">
        <v>7.11</v>
      </c>
      <c r="I37" s="479">
        <v>7.45</v>
      </c>
      <c r="J37" s="479">
        <v>7.35</v>
      </c>
      <c r="K37" s="479">
        <v>7.21</v>
      </c>
      <c r="L37" s="479">
        <v>6.88</v>
      </c>
      <c r="M37" s="479">
        <v>6.61</v>
      </c>
      <c r="N37" s="479">
        <v>6.45</v>
      </c>
      <c r="O37" s="479">
        <v>6.44</v>
      </c>
      <c r="P37" s="479">
        <v>6.42</v>
      </c>
      <c r="Q37" s="479">
        <v>6.46</v>
      </c>
      <c r="R37" s="479">
        <v>6.44</v>
      </c>
      <c r="S37" s="479">
        <v>6.57</v>
      </c>
      <c r="T37" s="479">
        <v>7.03</v>
      </c>
      <c r="U37" s="479">
        <v>7.23</v>
      </c>
      <c r="V37" s="479">
        <v>7.23</v>
      </c>
      <c r="W37" s="479">
        <v>7.14</v>
      </c>
      <c r="X37" s="479">
        <v>6.73</v>
      </c>
      <c r="Y37" s="479">
        <v>6.66</v>
      </c>
      <c r="Z37" s="479">
        <v>6.67</v>
      </c>
      <c r="AA37" s="479">
        <v>6.59</v>
      </c>
      <c r="AB37" s="479">
        <v>6.63</v>
      </c>
      <c r="AC37" s="479">
        <v>6.71</v>
      </c>
      <c r="AD37" s="479">
        <v>6.6</v>
      </c>
      <c r="AE37" s="479">
        <v>6.78</v>
      </c>
      <c r="AF37" s="479">
        <v>7.19</v>
      </c>
      <c r="AG37" s="479">
        <v>7.31</v>
      </c>
      <c r="AH37" s="479">
        <v>7.22</v>
      </c>
      <c r="AI37" s="479">
        <v>7.17</v>
      </c>
      <c r="AJ37" s="479">
        <v>6.91</v>
      </c>
      <c r="AK37" s="479">
        <v>6.73</v>
      </c>
      <c r="AL37" s="479">
        <v>6.54</v>
      </c>
      <c r="AM37" s="479">
        <v>6.96</v>
      </c>
      <c r="AN37" s="479">
        <v>6.81</v>
      </c>
      <c r="AO37" s="479">
        <v>6.66</v>
      </c>
      <c r="AP37" s="479">
        <v>6.58</v>
      </c>
      <c r="AQ37" s="479">
        <v>6.82</v>
      </c>
      <c r="AR37" s="479">
        <v>7.18</v>
      </c>
      <c r="AS37" s="479">
        <v>7.34</v>
      </c>
      <c r="AT37" s="479">
        <v>7.21</v>
      </c>
      <c r="AU37" s="479">
        <v>7.09</v>
      </c>
      <c r="AV37" s="479">
        <v>6.91</v>
      </c>
      <c r="AW37" s="479">
        <v>6.88</v>
      </c>
      <c r="AX37" s="479">
        <v>6.65</v>
      </c>
      <c r="AY37" s="479">
        <v>6.58</v>
      </c>
      <c r="AZ37" s="479">
        <v>6.68</v>
      </c>
      <c r="BA37" s="479">
        <v>6.73</v>
      </c>
      <c r="BB37" s="479">
        <v>6.53</v>
      </c>
      <c r="BC37" s="479">
        <v>6.71</v>
      </c>
      <c r="BD37" s="479">
        <v>6.91</v>
      </c>
      <c r="BE37" s="479">
        <v>7.18</v>
      </c>
      <c r="BF37" s="479">
        <v>7.0400369999999999</v>
      </c>
      <c r="BG37" s="479">
        <v>7.0289989999999998</v>
      </c>
      <c r="BH37" s="479">
        <v>6.8005500000000003</v>
      </c>
      <c r="BI37" s="480">
        <v>6.7735669999999999</v>
      </c>
      <c r="BJ37" s="480">
        <v>6.5197390000000004</v>
      </c>
      <c r="BK37" s="480">
        <v>6.5651190000000001</v>
      </c>
      <c r="BL37" s="480">
        <v>6.6820620000000002</v>
      </c>
      <c r="BM37" s="480">
        <v>6.7272730000000003</v>
      </c>
      <c r="BN37" s="480">
        <v>6.5574690000000002</v>
      </c>
      <c r="BO37" s="480">
        <v>6.7339399999999996</v>
      </c>
      <c r="BP37" s="480">
        <v>6.9504780000000004</v>
      </c>
      <c r="BQ37" s="480">
        <v>7.2344080000000002</v>
      </c>
      <c r="BR37" s="480">
        <v>7.118125</v>
      </c>
      <c r="BS37" s="480">
        <v>7.0408210000000002</v>
      </c>
      <c r="BT37" s="480">
        <v>6.8740160000000001</v>
      </c>
      <c r="BU37" s="480">
        <v>6.7782530000000003</v>
      </c>
      <c r="BV37" s="480">
        <v>6.5371009999999998</v>
      </c>
    </row>
    <row r="38" spans="1:74" ht="11.1" customHeight="1" x14ac:dyDescent="0.2">
      <c r="A38" s="56" t="s">
        <v>7</v>
      </c>
      <c r="B38" s="152" t="s">
        <v>401</v>
      </c>
      <c r="C38" s="479">
        <v>10.31</v>
      </c>
      <c r="D38" s="479">
        <v>10.62</v>
      </c>
      <c r="E38" s="479">
        <v>10.63</v>
      </c>
      <c r="F38" s="479">
        <v>10.37</v>
      </c>
      <c r="G38" s="479">
        <v>10.47</v>
      </c>
      <c r="H38" s="479">
        <v>10.89</v>
      </c>
      <c r="I38" s="479">
        <v>11.07</v>
      </c>
      <c r="J38" s="479">
        <v>10.94</v>
      </c>
      <c r="K38" s="479">
        <v>10.98</v>
      </c>
      <c r="L38" s="479">
        <v>10.73</v>
      </c>
      <c r="M38" s="479">
        <v>10.3</v>
      </c>
      <c r="N38" s="479">
        <v>10.130000000000001</v>
      </c>
      <c r="O38" s="479">
        <v>10.08</v>
      </c>
      <c r="P38" s="479">
        <v>10.25</v>
      </c>
      <c r="Q38" s="479">
        <v>10.23</v>
      </c>
      <c r="R38" s="479">
        <v>10.19</v>
      </c>
      <c r="S38" s="479">
        <v>10.31</v>
      </c>
      <c r="T38" s="479">
        <v>10.66</v>
      </c>
      <c r="U38" s="479">
        <v>10.68</v>
      </c>
      <c r="V38" s="479">
        <v>10.76</v>
      </c>
      <c r="W38" s="479">
        <v>10.77</v>
      </c>
      <c r="X38" s="479">
        <v>10.55</v>
      </c>
      <c r="Y38" s="479">
        <v>10.32</v>
      </c>
      <c r="Z38" s="479">
        <v>10.17</v>
      </c>
      <c r="AA38" s="479">
        <v>10.210000000000001</v>
      </c>
      <c r="AB38" s="479">
        <v>10.48</v>
      </c>
      <c r="AC38" s="479">
        <v>10.46</v>
      </c>
      <c r="AD38" s="479">
        <v>10.4</v>
      </c>
      <c r="AE38" s="479">
        <v>10.59</v>
      </c>
      <c r="AF38" s="479">
        <v>11.01</v>
      </c>
      <c r="AG38" s="479">
        <v>10.97</v>
      </c>
      <c r="AH38" s="479">
        <v>11.01</v>
      </c>
      <c r="AI38" s="479">
        <v>11.03</v>
      </c>
      <c r="AJ38" s="479">
        <v>10.78</v>
      </c>
      <c r="AK38" s="479">
        <v>10.49</v>
      </c>
      <c r="AL38" s="479">
        <v>10.28</v>
      </c>
      <c r="AM38" s="479">
        <v>10.49</v>
      </c>
      <c r="AN38" s="479">
        <v>10.65</v>
      </c>
      <c r="AO38" s="479">
        <v>10.49</v>
      </c>
      <c r="AP38" s="479">
        <v>10.44</v>
      </c>
      <c r="AQ38" s="479">
        <v>10.5</v>
      </c>
      <c r="AR38" s="479">
        <v>10.82</v>
      </c>
      <c r="AS38" s="479">
        <v>10.98</v>
      </c>
      <c r="AT38" s="479">
        <v>11</v>
      </c>
      <c r="AU38" s="479">
        <v>10.68</v>
      </c>
      <c r="AV38" s="479">
        <v>10.75</v>
      </c>
      <c r="AW38" s="479">
        <v>10.56</v>
      </c>
      <c r="AX38" s="479">
        <v>10.33</v>
      </c>
      <c r="AY38" s="479">
        <v>10.29</v>
      </c>
      <c r="AZ38" s="479">
        <v>10.52</v>
      </c>
      <c r="BA38" s="479">
        <v>10.44</v>
      </c>
      <c r="BB38" s="479">
        <v>10.51</v>
      </c>
      <c r="BC38" s="479">
        <v>10.53</v>
      </c>
      <c r="BD38" s="479">
        <v>10.89</v>
      </c>
      <c r="BE38" s="479">
        <v>11.03</v>
      </c>
      <c r="BF38" s="479">
        <v>10.96252</v>
      </c>
      <c r="BG38" s="479">
        <v>10.627520000000001</v>
      </c>
      <c r="BH38" s="479">
        <v>10.651590000000001</v>
      </c>
      <c r="BI38" s="480">
        <v>10.504390000000001</v>
      </c>
      <c r="BJ38" s="480">
        <v>10.24091</v>
      </c>
      <c r="BK38" s="480">
        <v>10.21942</v>
      </c>
      <c r="BL38" s="480">
        <v>10.419119999999999</v>
      </c>
      <c r="BM38" s="480">
        <v>10.364570000000001</v>
      </c>
      <c r="BN38" s="480">
        <v>10.436019999999999</v>
      </c>
      <c r="BO38" s="480">
        <v>10.488670000000001</v>
      </c>
      <c r="BP38" s="480">
        <v>10.86026</v>
      </c>
      <c r="BQ38" s="480">
        <v>11.01563</v>
      </c>
      <c r="BR38" s="480">
        <v>10.97301</v>
      </c>
      <c r="BS38" s="480">
        <v>10.70998</v>
      </c>
      <c r="BT38" s="480">
        <v>10.798870000000001</v>
      </c>
      <c r="BU38" s="480">
        <v>10.581759999999999</v>
      </c>
      <c r="BV38" s="480">
        <v>10.305389999999999</v>
      </c>
    </row>
    <row r="39" spans="1:74" ht="11.1" customHeight="1" x14ac:dyDescent="0.2">
      <c r="A39" s="56" t="s">
        <v>544</v>
      </c>
      <c r="B39" s="262" t="s">
        <v>402</v>
      </c>
      <c r="C39" s="481">
        <v>12.1</v>
      </c>
      <c r="D39" s="481">
        <v>12.29</v>
      </c>
      <c r="E39" s="481">
        <v>12.33</v>
      </c>
      <c r="F39" s="481">
        <v>12.62</v>
      </c>
      <c r="G39" s="481">
        <v>12.93</v>
      </c>
      <c r="H39" s="481">
        <v>12.92</v>
      </c>
      <c r="I39" s="481">
        <v>12.94</v>
      </c>
      <c r="J39" s="481">
        <v>12.91</v>
      </c>
      <c r="K39" s="481">
        <v>13.03</v>
      </c>
      <c r="L39" s="481">
        <v>12.72</v>
      </c>
      <c r="M39" s="481">
        <v>12.71</v>
      </c>
      <c r="N39" s="481">
        <v>12.32</v>
      </c>
      <c r="O39" s="481">
        <v>11.99</v>
      </c>
      <c r="P39" s="481">
        <v>12.14</v>
      </c>
      <c r="Q39" s="481">
        <v>12.56</v>
      </c>
      <c r="R39" s="481">
        <v>12.43</v>
      </c>
      <c r="S39" s="481">
        <v>12.79</v>
      </c>
      <c r="T39" s="481">
        <v>12.73</v>
      </c>
      <c r="U39" s="481">
        <v>12.68</v>
      </c>
      <c r="V39" s="481">
        <v>12.88</v>
      </c>
      <c r="W39" s="481">
        <v>12.87</v>
      </c>
      <c r="X39" s="481">
        <v>12.46</v>
      </c>
      <c r="Y39" s="481">
        <v>12.75</v>
      </c>
      <c r="Z39" s="481">
        <v>12.23</v>
      </c>
      <c r="AA39" s="481">
        <v>12.21</v>
      </c>
      <c r="AB39" s="481">
        <v>12.79</v>
      </c>
      <c r="AC39" s="481">
        <v>12.89</v>
      </c>
      <c r="AD39" s="481">
        <v>12.72</v>
      </c>
      <c r="AE39" s="481">
        <v>13.07</v>
      </c>
      <c r="AF39" s="481">
        <v>13.2</v>
      </c>
      <c r="AG39" s="481">
        <v>13.08</v>
      </c>
      <c r="AH39" s="481">
        <v>13.15</v>
      </c>
      <c r="AI39" s="481">
        <v>13.28</v>
      </c>
      <c r="AJ39" s="481">
        <v>12.8</v>
      </c>
      <c r="AK39" s="481">
        <v>12.94</v>
      </c>
      <c r="AL39" s="481">
        <v>12.45</v>
      </c>
      <c r="AM39" s="481">
        <v>12.25</v>
      </c>
      <c r="AN39" s="481">
        <v>12.66</v>
      </c>
      <c r="AO39" s="481">
        <v>12.99</v>
      </c>
      <c r="AP39" s="481">
        <v>12.88</v>
      </c>
      <c r="AQ39" s="481">
        <v>13.15</v>
      </c>
      <c r="AR39" s="481">
        <v>13.04</v>
      </c>
      <c r="AS39" s="481">
        <v>13.13</v>
      </c>
      <c r="AT39" s="481">
        <v>13.28</v>
      </c>
      <c r="AU39" s="481">
        <v>13.01</v>
      </c>
      <c r="AV39" s="481">
        <v>12.87</v>
      </c>
      <c r="AW39" s="481">
        <v>12.95</v>
      </c>
      <c r="AX39" s="481">
        <v>12.47</v>
      </c>
      <c r="AY39" s="481">
        <v>12.47</v>
      </c>
      <c r="AZ39" s="481">
        <v>12.7</v>
      </c>
      <c r="BA39" s="481">
        <v>12.83</v>
      </c>
      <c r="BB39" s="481">
        <v>13.26</v>
      </c>
      <c r="BC39" s="481">
        <v>13.32</v>
      </c>
      <c r="BD39" s="481">
        <v>13.34</v>
      </c>
      <c r="BE39" s="481">
        <v>13.27</v>
      </c>
      <c r="BF39" s="481">
        <v>13.34257</v>
      </c>
      <c r="BG39" s="481">
        <v>12.990780000000001</v>
      </c>
      <c r="BH39" s="481">
        <v>12.759880000000001</v>
      </c>
      <c r="BI39" s="482">
        <v>13.03706</v>
      </c>
      <c r="BJ39" s="482">
        <v>12.53468</v>
      </c>
      <c r="BK39" s="482">
        <v>12.48014</v>
      </c>
      <c r="BL39" s="482">
        <v>12.67745</v>
      </c>
      <c r="BM39" s="482">
        <v>12.859209999999999</v>
      </c>
      <c r="BN39" s="482">
        <v>13.388260000000001</v>
      </c>
      <c r="BO39" s="482">
        <v>13.395860000000001</v>
      </c>
      <c r="BP39" s="482">
        <v>13.391170000000001</v>
      </c>
      <c r="BQ39" s="482">
        <v>13.3363</v>
      </c>
      <c r="BR39" s="482">
        <v>13.491210000000001</v>
      </c>
      <c r="BS39" s="482">
        <v>13.321400000000001</v>
      </c>
      <c r="BT39" s="482">
        <v>13.08506</v>
      </c>
      <c r="BU39" s="482">
        <v>13.28443</v>
      </c>
      <c r="BV39" s="482">
        <v>12.711919999999999</v>
      </c>
    </row>
    <row r="40" spans="1:74" s="261" customFormat="1" ht="9.6" customHeight="1" x14ac:dyDescent="0.2">
      <c r="A40" s="56"/>
      <c r="B40" s="805"/>
      <c r="C40" s="806"/>
      <c r="D40" s="806"/>
      <c r="E40" s="806"/>
      <c r="F40" s="806"/>
      <c r="G40" s="806"/>
      <c r="H40" s="806"/>
      <c r="I40" s="806"/>
      <c r="J40" s="806"/>
      <c r="K40" s="806"/>
      <c r="L40" s="806"/>
      <c r="M40" s="806"/>
      <c r="N40" s="806"/>
      <c r="O40" s="806"/>
      <c r="P40" s="806"/>
      <c r="Q40" s="806"/>
      <c r="R40" s="806"/>
      <c r="S40" s="806"/>
      <c r="T40" s="806"/>
      <c r="U40" s="806"/>
      <c r="V40" s="806"/>
      <c r="W40" s="806"/>
      <c r="X40" s="806"/>
      <c r="Y40" s="806"/>
      <c r="Z40" s="806"/>
      <c r="AA40" s="806"/>
      <c r="AB40" s="806"/>
      <c r="AC40" s="806"/>
      <c r="AD40" s="806"/>
      <c r="AE40" s="806"/>
      <c r="AF40" s="806"/>
      <c r="AG40" s="806"/>
      <c r="AH40" s="806"/>
      <c r="AI40" s="806"/>
      <c r="AJ40" s="806"/>
      <c r="AK40" s="806"/>
      <c r="AL40" s="806"/>
      <c r="AM40" s="305"/>
      <c r="AY40" s="408"/>
      <c r="AZ40" s="408"/>
      <c r="BA40" s="408"/>
      <c r="BB40" s="408"/>
      <c r="BC40" s="408"/>
      <c r="BD40" s="632"/>
      <c r="BE40" s="632"/>
      <c r="BF40" s="632"/>
      <c r="BG40" s="632"/>
      <c r="BH40" s="408"/>
      <c r="BI40" s="408"/>
      <c r="BJ40" s="408"/>
      <c r="BK40" s="408"/>
      <c r="BL40" s="408"/>
      <c r="BM40" s="408"/>
      <c r="BN40" s="408"/>
      <c r="BO40" s="408"/>
      <c r="BP40" s="408"/>
      <c r="BQ40" s="408"/>
      <c r="BR40" s="408"/>
      <c r="BS40" s="408"/>
      <c r="BT40" s="408"/>
      <c r="BU40" s="408"/>
      <c r="BV40" s="408"/>
    </row>
    <row r="41" spans="1:74" s="261" customFormat="1" ht="12" customHeight="1" x14ac:dyDescent="0.2">
      <c r="A41" s="56"/>
      <c r="B41" s="780" t="s">
        <v>834</v>
      </c>
      <c r="C41" s="781"/>
      <c r="D41" s="781"/>
      <c r="E41" s="781"/>
      <c r="F41" s="781"/>
      <c r="G41" s="781"/>
      <c r="H41" s="781"/>
      <c r="I41" s="781"/>
      <c r="J41" s="781"/>
      <c r="K41" s="781"/>
      <c r="L41" s="781"/>
      <c r="M41" s="781"/>
      <c r="N41" s="781"/>
      <c r="O41" s="781"/>
      <c r="P41" s="781"/>
      <c r="Q41" s="781"/>
      <c r="AY41" s="494"/>
      <c r="AZ41" s="494"/>
      <c r="BA41" s="494"/>
      <c r="BB41" s="494"/>
      <c r="BC41" s="494"/>
      <c r="BD41" s="633"/>
      <c r="BE41" s="633"/>
      <c r="BF41" s="633"/>
      <c r="BG41" s="494"/>
      <c r="BH41" s="494"/>
      <c r="BI41" s="494"/>
      <c r="BJ41" s="494"/>
      <c r="BK41" s="476"/>
    </row>
    <row r="42" spans="1:74" s="261" customFormat="1" ht="12" customHeight="1" x14ac:dyDescent="0.2">
      <c r="A42" s="56"/>
      <c r="B42" s="789" t="s">
        <v>133</v>
      </c>
      <c r="C42" s="781"/>
      <c r="D42" s="781"/>
      <c r="E42" s="781"/>
      <c r="F42" s="781"/>
      <c r="G42" s="781"/>
      <c r="H42" s="781"/>
      <c r="I42" s="781"/>
      <c r="J42" s="781"/>
      <c r="K42" s="781"/>
      <c r="L42" s="781"/>
      <c r="M42" s="781"/>
      <c r="N42" s="781"/>
      <c r="O42" s="781"/>
      <c r="P42" s="781"/>
      <c r="Q42" s="781"/>
      <c r="AY42" s="494"/>
      <c r="AZ42" s="494"/>
      <c r="BA42" s="494"/>
      <c r="BB42" s="494"/>
      <c r="BC42" s="494"/>
      <c r="BD42" s="633"/>
      <c r="BE42" s="633"/>
      <c r="BF42" s="633"/>
      <c r="BG42" s="739"/>
      <c r="BH42" s="494"/>
      <c r="BI42" s="494"/>
      <c r="BJ42" s="494"/>
      <c r="BK42" s="476"/>
    </row>
    <row r="43" spans="1:74" s="428" customFormat="1" ht="12" customHeight="1" x14ac:dyDescent="0.2">
      <c r="A43" s="427"/>
      <c r="B43" s="810" t="s">
        <v>865</v>
      </c>
      <c r="C43" s="803"/>
      <c r="D43" s="803"/>
      <c r="E43" s="803"/>
      <c r="F43" s="803"/>
      <c r="G43" s="803"/>
      <c r="H43" s="803"/>
      <c r="I43" s="803"/>
      <c r="J43" s="803"/>
      <c r="K43" s="803"/>
      <c r="L43" s="803"/>
      <c r="M43" s="803"/>
      <c r="N43" s="803"/>
      <c r="O43" s="803"/>
      <c r="P43" s="803"/>
      <c r="Q43" s="799"/>
      <c r="AY43" s="495"/>
      <c r="AZ43" s="495"/>
      <c r="BA43" s="495"/>
      <c r="BB43" s="495"/>
      <c r="BC43" s="495"/>
      <c r="BD43" s="634"/>
      <c r="BE43" s="634"/>
      <c r="BF43" s="634"/>
      <c r="BG43" s="495"/>
      <c r="BH43" s="495"/>
      <c r="BI43" s="495"/>
      <c r="BJ43" s="495"/>
    </row>
    <row r="44" spans="1:74" s="428" customFormat="1" ht="12" customHeight="1" x14ac:dyDescent="0.2">
      <c r="A44" s="427"/>
      <c r="B44" s="810" t="s">
        <v>866</v>
      </c>
      <c r="C44" s="803"/>
      <c r="D44" s="803"/>
      <c r="E44" s="803"/>
      <c r="F44" s="803"/>
      <c r="G44" s="803"/>
      <c r="H44" s="803"/>
      <c r="I44" s="803"/>
      <c r="J44" s="803"/>
      <c r="K44" s="803"/>
      <c r="L44" s="803"/>
      <c r="M44" s="803"/>
      <c r="N44" s="803"/>
      <c r="O44" s="803"/>
      <c r="P44" s="803"/>
      <c r="Q44" s="799"/>
      <c r="AY44" s="495"/>
      <c r="AZ44" s="495"/>
      <c r="BA44" s="495"/>
      <c r="BB44" s="495"/>
      <c r="BC44" s="495"/>
      <c r="BD44" s="634"/>
      <c r="BE44" s="634"/>
      <c r="BF44" s="634"/>
      <c r="BG44" s="495"/>
      <c r="BH44" s="495"/>
      <c r="BI44" s="495"/>
      <c r="BJ44" s="495"/>
    </row>
    <row r="45" spans="1:74" s="428" customFormat="1" ht="12" customHeight="1" x14ac:dyDescent="0.2">
      <c r="A45" s="427"/>
      <c r="B45" s="809" t="s">
        <v>1030</v>
      </c>
      <c r="C45" s="803"/>
      <c r="D45" s="803"/>
      <c r="E45" s="803"/>
      <c r="F45" s="803"/>
      <c r="G45" s="803"/>
      <c r="H45" s="803"/>
      <c r="I45" s="803"/>
      <c r="J45" s="803"/>
      <c r="K45" s="803"/>
      <c r="L45" s="803"/>
      <c r="M45" s="803"/>
      <c r="N45" s="803"/>
      <c r="O45" s="803"/>
      <c r="P45" s="803"/>
      <c r="Q45" s="799"/>
      <c r="AY45" s="495"/>
      <c r="AZ45" s="495"/>
      <c r="BA45" s="495"/>
      <c r="BB45" s="495"/>
      <c r="BC45" s="495"/>
      <c r="BD45" s="634"/>
      <c r="BE45" s="634"/>
      <c r="BF45" s="634"/>
      <c r="BG45" s="495"/>
      <c r="BH45" s="495"/>
      <c r="BI45" s="495"/>
      <c r="BJ45" s="495"/>
    </row>
    <row r="46" spans="1:74" s="428" customFormat="1" ht="12" customHeight="1" x14ac:dyDescent="0.2">
      <c r="A46" s="427"/>
      <c r="B46" s="802" t="s">
        <v>859</v>
      </c>
      <c r="C46" s="803"/>
      <c r="D46" s="803"/>
      <c r="E46" s="803"/>
      <c r="F46" s="803"/>
      <c r="G46" s="803"/>
      <c r="H46" s="803"/>
      <c r="I46" s="803"/>
      <c r="J46" s="803"/>
      <c r="K46" s="803"/>
      <c r="L46" s="803"/>
      <c r="M46" s="803"/>
      <c r="N46" s="803"/>
      <c r="O46" s="803"/>
      <c r="P46" s="803"/>
      <c r="Q46" s="799"/>
      <c r="AY46" s="495"/>
      <c r="AZ46" s="495"/>
      <c r="BA46" s="495"/>
      <c r="BB46" s="495"/>
      <c r="BC46" s="495"/>
      <c r="BD46" s="634"/>
      <c r="BE46" s="634"/>
      <c r="BF46" s="634"/>
      <c r="BG46" s="495"/>
      <c r="BH46" s="495"/>
      <c r="BI46" s="495"/>
      <c r="BJ46" s="495"/>
    </row>
    <row r="47" spans="1:74" s="428" customFormat="1" ht="12" customHeight="1" x14ac:dyDescent="0.2">
      <c r="A47" s="427"/>
      <c r="B47" s="797" t="s">
        <v>867</v>
      </c>
      <c r="C47" s="798"/>
      <c r="D47" s="798"/>
      <c r="E47" s="798"/>
      <c r="F47" s="798"/>
      <c r="G47" s="798"/>
      <c r="H47" s="798"/>
      <c r="I47" s="798"/>
      <c r="J47" s="798"/>
      <c r="K47" s="798"/>
      <c r="L47" s="798"/>
      <c r="M47" s="798"/>
      <c r="N47" s="798"/>
      <c r="O47" s="798"/>
      <c r="P47" s="798"/>
      <c r="Q47" s="798"/>
      <c r="AY47" s="495"/>
      <c r="AZ47" s="495"/>
      <c r="BA47" s="495"/>
      <c r="BB47" s="495"/>
      <c r="BC47" s="495"/>
      <c r="BD47" s="634"/>
      <c r="BE47" s="634"/>
      <c r="BF47" s="634"/>
      <c r="BG47" s="495"/>
      <c r="BH47" s="495"/>
      <c r="BI47" s="495"/>
      <c r="BJ47" s="495"/>
    </row>
    <row r="48" spans="1:74" s="428" customFormat="1" ht="12" customHeight="1" x14ac:dyDescent="0.2">
      <c r="A48" s="427"/>
      <c r="B48" s="802" t="s">
        <v>868</v>
      </c>
      <c r="C48" s="803"/>
      <c r="D48" s="803"/>
      <c r="E48" s="803"/>
      <c r="F48" s="803"/>
      <c r="G48" s="803"/>
      <c r="H48" s="803"/>
      <c r="I48" s="803"/>
      <c r="J48" s="803"/>
      <c r="K48" s="803"/>
      <c r="L48" s="803"/>
      <c r="M48" s="803"/>
      <c r="N48" s="803"/>
      <c r="O48" s="803"/>
      <c r="P48" s="803"/>
      <c r="Q48" s="799"/>
      <c r="AY48" s="495"/>
      <c r="AZ48" s="495"/>
      <c r="BA48" s="495"/>
      <c r="BB48" s="495"/>
      <c r="BC48" s="495"/>
      <c r="BD48" s="634"/>
      <c r="BE48" s="634"/>
      <c r="BF48" s="634"/>
      <c r="BG48" s="495"/>
      <c r="BH48" s="495"/>
      <c r="BI48" s="495"/>
      <c r="BJ48" s="495"/>
    </row>
    <row r="49" spans="1:74" s="428" customFormat="1" ht="12" customHeight="1" x14ac:dyDescent="0.2">
      <c r="A49" s="427"/>
      <c r="B49" s="812" t="s">
        <v>869</v>
      </c>
      <c r="C49" s="799"/>
      <c r="D49" s="799"/>
      <c r="E49" s="799"/>
      <c r="F49" s="799"/>
      <c r="G49" s="799"/>
      <c r="H49" s="799"/>
      <c r="I49" s="799"/>
      <c r="J49" s="799"/>
      <c r="K49" s="799"/>
      <c r="L49" s="799"/>
      <c r="M49" s="799"/>
      <c r="N49" s="799"/>
      <c r="O49" s="799"/>
      <c r="P49" s="799"/>
      <c r="Q49" s="799"/>
      <c r="AY49" s="495"/>
      <c r="AZ49" s="495"/>
      <c r="BA49" s="495"/>
      <c r="BB49" s="495"/>
      <c r="BC49" s="495"/>
      <c r="BD49" s="634"/>
      <c r="BE49" s="634"/>
      <c r="BF49" s="634"/>
      <c r="BG49" s="495"/>
      <c r="BH49" s="495"/>
      <c r="BI49" s="495"/>
      <c r="BJ49" s="495"/>
    </row>
    <row r="50" spans="1:74" s="428" customFormat="1" ht="12" customHeight="1" x14ac:dyDescent="0.2">
      <c r="A50" s="427"/>
      <c r="B50" s="808" t="s">
        <v>697</v>
      </c>
      <c r="C50" s="799"/>
      <c r="D50" s="799"/>
      <c r="E50" s="799"/>
      <c r="F50" s="799"/>
      <c r="G50" s="799"/>
      <c r="H50" s="799"/>
      <c r="I50" s="799"/>
      <c r="J50" s="799"/>
      <c r="K50" s="799"/>
      <c r="L50" s="799"/>
      <c r="M50" s="799"/>
      <c r="N50" s="799"/>
      <c r="O50" s="799"/>
      <c r="P50" s="799"/>
      <c r="Q50" s="799"/>
      <c r="AY50" s="495"/>
      <c r="AZ50" s="495"/>
      <c r="BA50" s="495"/>
      <c r="BB50" s="495"/>
      <c r="BC50" s="495"/>
      <c r="BD50" s="634"/>
      <c r="BE50" s="634"/>
      <c r="BF50" s="634"/>
      <c r="BG50" s="495"/>
      <c r="BH50" s="495"/>
      <c r="BI50" s="495"/>
      <c r="BJ50" s="495"/>
    </row>
    <row r="51" spans="1:74" s="428" customFormat="1" ht="12" customHeight="1" x14ac:dyDescent="0.2">
      <c r="A51" s="427"/>
      <c r="B51" s="797" t="s">
        <v>863</v>
      </c>
      <c r="C51" s="798"/>
      <c r="D51" s="798"/>
      <c r="E51" s="798"/>
      <c r="F51" s="798"/>
      <c r="G51" s="798"/>
      <c r="H51" s="798"/>
      <c r="I51" s="798"/>
      <c r="J51" s="798"/>
      <c r="K51" s="798"/>
      <c r="L51" s="798"/>
      <c r="M51" s="798"/>
      <c r="N51" s="798"/>
      <c r="O51" s="798"/>
      <c r="P51" s="798"/>
      <c r="Q51" s="799"/>
      <c r="AY51" s="495"/>
      <c r="AZ51" s="495"/>
      <c r="BA51" s="495"/>
      <c r="BB51" s="495"/>
      <c r="BC51" s="495"/>
      <c r="BD51" s="634"/>
      <c r="BE51" s="634"/>
      <c r="BF51" s="634"/>
      <c r="BG51" s="495"/>
      <c r="BH51" s="495"/>
      <c r="BI51" s="495"/>
      <c r="BJ51" s="495"/>
    </row>
    <row r="52" spans="1:74" s="430" customFormat="1" ht="12" customHeight="1" x14ac:dyDescent="0.2">
      <c r="A52" s="429"/>
      <c r="B52" s="811" t="s">
        <v>959</v>
      </c>
      <c r="C52" s="799"/>
      <c r="D52" s="799"/>
      <c r="E52" s="799"/>
      <c r="F52" s="799"/>
      <c r="G52" s="799"/>
      <c r="H52" s="799"/>
      <c r="I52" s="799"/>
      <c r="J52" s="799"/>
      <c r="K52" s="799"/>
      <c r="L52" s="799"/>
      <c r="M52" s="799"/>
      <c r="N52" s="799"/>
      <c r="O52" s="799"/>
      <c r="P52" s="799"/>
      <c r="Q52" s="799"/>
      <c r="AY52" s="496"/>
      <c r="AZ52" s="496"/>
      <c r="BA52" s="496"/>
      <c r="BB52" s="496"/>
      <c r="BC52" s="496"/>
      <c r="BD52" s="635"/>
      <c r="BE52" s="635"/>
      <c r="BF52" s="635"/>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C14" activePane="bottomRight" state="frozen"/>
      <selection activeCell="BF63" sqref="BF63"/>
      <selection pane="topRight" activeCell="BF63" sqref="BF63"/>
      <selection pane="bottomLeft" activeCell="BF63" sqref="BF63"/>
      <selection pane="bottomRight" activeCell="B49" sqref="B49:Q51"/>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x14ac:dyDescent="0.2">
      <c r="A1" s="790" t="s">
        <v>817</v>
      </c>
      <c r="B1" s="816" t="s">
        <v>931</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row>
    <row r="2" spans="1:74" ht="12.75" x14ac:dyDescent="0.2">
      <c r="A2" s="791"/>
      <c r="B2" s="532" t="str">
        <f>"U.S. Energy Information Administration  |  Short-Term Energy Outlook  - "&amp;Dates!D1</f>
        <v>U.S. Energy Information Administration  |  Short-Term Energy Outlook  - November 2019</v>
      </c>
      <c r="C2" s="535"/>
      <c r="D2" s="535"/>
      <c r="E2" s="535"/>
      <c r="F2" s="535"/>
      <c r="G2" s="535"/>
      <c r="H2" s="535"/>
      <c r="I2" s="535"/>
      <c r="J2" s="535"/>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826</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305</v>
      </c>
      <c r="B6" s="173" t="s">
        <v>254</v>
      </c>
      <c r="C6" s="250">
        <v>26.937347386999999</v>
      </c>
      <c r="D6" s="250">
        <v>27.114511143000001</v>
      </c>
      <c r="E6" s="250">
        <v>27.145274419</v>
      </c>
      <c r="F6" s="250">
        <v>27.086694999999999</v>
      </c>
      <c r="G6" s="250">
        <v>26.686273289999999</v>
      </c>
      <c r="H6" s="250">
        <v>26.734617666999998</v>
      </c>
      <c r="I6" s="250">
        <v>27.362905677000001</v>
      </c>
      <c r="J6" s="250">
        <v>27.388822419</v>
      </c>
      <c r="K6" s="250">
        <v>26.924313667</v>
      </c>
      <c r="L6" s="250">
        <v>27.22926429</v>
      </c>
      <c r="M6" s="250">
        <v>27.549245667000001</v>
      </c>
      <c r="N6" s="250">
        <v>27.580383032</v>
      </c>
      <c r="O6" s="250">
        <v>27.433428710000001</v>
      </c>
      <c r="P6" s="250">
        <v>27.102738379000002</v>
      </c>
      <c r="Q6" s="250">
        <v>27.175749129</v>
      </c>
      <c r="R6" s="250">
        <v>26.586816667000001</v>
      </c>
      <c r="S6" s="250">
        <v>26.021155097000001</v>
      </c>
      <c r="T6" s="250">
        <v>25.905180999999999</v>
      </c>
      <c r="U6" s="250">
        <v>26.963970547999999</v>
      </c>
      <c r="V6" s="250">
        <v>26.592953677000001</v>
      </c>
      <c r="W6" s="250">
        <v>26.009660332999999</v>
      </c>
      <c r="X6" s="250">
        <v>26.886300902999999</v>
      </c>
      <c r="Y6" s="250">
        <v>27.589009333</v>
      </c>
      <c r="Z6" s="250">
        <v>26.936097387</v>
      </c>
      <c r="AA6" s="250">
        <v>27.132880418999999</v>
      </c>
      <c r="AB6" s="250">
        <v>27.601870286</v>
      </c>
      <c r="AC6" s="250">
        <v>27.62841671</v>
      </c>
      <c r="AD6" s="250">
        <v>27.035371999999999</v>
      </c>
      <c r="AE6" s="250">
        <v>27.228199387</v>
      </c>
      <c r="AF6" s="250">
        <v>27.189695333</v>
      </c>
      <c r="AG6" s="250">
        <v>27.646225677</v>
      </c>
      <c r="AH6" s="250">
        <v>27.56592629</v>
      </c>
      <c r="AI6" s="250">
        <v>27.133493999999999</v>
      </c>
      <c r="AJ6" s="250">
        <v>28.117466355000001</v>
      </c>
      <c r="AK6" s="250">
        <v>28.976740332999999</v>
      </c>
      <c r="AL6" s="250">
        <v>28.543446386999999</v>
      </c>
      <c r="AM6" s="250">
        <v>28.794211097000002</v>
      </c>
      <c r="AN6" s="250">
        <v>29.248078143000001</v>
      </c>
      <c r="AO6" s="250">
        <v>29.548308128999999</v>
      </c>
      <c r="AP6" s="250">
        <v>29.378226667</v>
      </c>
      <c r="AQ6" s="250">
        <v>29.197414870999999</v>
      </c>
      <c r="AR6" s="250">
        <v>29.491440000000001</v>
      </c>
      <c r="AS6" s="250">
        <v>30.228301161000001</v>
      </c>
      <c r="AT6" s="250">
        <v>30.821716419000001</v>
      </c>
      <c r="AU6" s="250">
        <v>30.434899000000001</v>
      </c>
      <c r="AV6" s="250">
        <v>31.062786128999999</v>
      </c>
      <c r="AW6" s="250">
        <v>31.517452667000001</v>
      </c>
      <c r="AX6" s="250">
        <v>31.658827902999999</v>
      </c>
      <c r="AY6" s="250">
        <v>30.910018225999998</v>
      </c>
      <c r="AZ6" s="250">
        <v>30.946010999999999</v>
      </c>
      <c r="BA6" s="250">
        <v>31.190571225999999</v>
      </c>
      <c r="BB6" s="250">
        <v>31.419993999999999</v>
      </c>
      <c r="BC6" s="250">
        <v>31.333710934999999</v>
      </c>
      <c r="BD6" s="250">
        <v>30.981286333</v>
      </c>
      <c r="BE6" s="250">
        <v>30.905404502</v>
      </c>
      <c r="BF6" s="250">
        <v>31.491586112</v>
      </c>
      <c r="BG6" s="250">
        <v>32.043031794000001</v>
      </c>
      <c r="BH6" s="250">
        <v>32.618291994000003</v>
      </c>
      <c r="BI6" s="403">
        <v>33.400216608999997</v>
      </c>
      <c r="BJ6" s="403">
        <v>33.509539527000001</v>
      </c>
      <c r="BK6" s="403">
        <v>33.431605730999998</v>
      </c>
      <c r="BL6" s="403">
        <v>33.524547808999998</v>
      </c>
      <c r="BM6" s="403">
        <v>33.716124397000002</v>
      </c>
      <c r="BN6" s="403">
        <v>33.886430613000002</v>
      </c>
      <c r="BO6" s="403">
        <v>33.813493195</v>
      </c>
      <c r="BP6" s="403">
        <v>33.859972843000001</v>
      </c>
      <c r="BQ6" s="403">
        <v>33.799060091999998</v>
      </c>
      <c r="BR6" s="403">
        <v>33.771847198000003</v>
      </c>
      <c r="BS6" s="403">
        <v>33.782180816</v>
      </c>
      <c r="BT6" s="403">
        <v>34.029397433</v>
      </c>
      <c r="BU6" s="403">
        <v>34.339365071000003</v>
      </c>
      <c r="BV6" s="403">
        <v>34.214680860999998</v>
      </c>
    </row>
    <row r="7" spans="1:74" ht="11.1" customHeight="1" x14ac:dyDescent="0.2">
      <c r="A7" s="162" t="s">
        <v>301</v>
      </c>
      <c r="B7" s="173" t="s">
        <v>255</v>
      </c>
      <c r="C7" s="250">
        <v>14.773966387</v>
      </c>
      <c r="D7" s="250">
        <v>14.938775143000001</v>
      </c>
      <c r="E7" s="250">
        <v>15.084542419</v>
      </c>
      <c r="F7" s="250">
        <v>15.356705</v>
      </c>
      <c r="G7" s="250">
        <v>15.221897289999999</v>
      </c>
      <c r="H7" s="250">
        <v>15.058310667000001</v>
      </c>
      <c r="I7" s="250">
        <v>15.240081676999999</v>
      </c>
      <c r="J7" s="250">
        <v>15.234821418999999</v>
      </c>
      <c r="K7" s="250">
        <v>15.256283667</v>
      </c>
      <c r="L7" s="250">
        <v>15.22602129</v>
      </c>
      <c r="M7" s="250">
        <v>15.234305666999999</v>
      </c>
      <c r="N7" s="250">
        <v>15.131238032000001</v>
      </c>
      <c r="O7" s="250">
        <v>14.997485709999999</v>
      </c>
      <c r="P7" s="250">
        <v>14.832426378999999</v>
      </c>
      <c r="Q7" s="250">
        <v>15.039595129</v>
      </c>
      <c r="R7" s="250">
        <v>14.860722666999999</v>
      </c>
      <c r="S7" s="250">
        <v>15.026268097000001</v>
      </c>
      <c r="T7" s="250">
        <v>14.810833000000001</v>
      </c>
      <c r="U7" s="250">
        <v>14.843714547999999</v>
      </c>
      <c r="V7" s="250">
        <v>14.641617676999999</v>
      </c>
      <c r="W7" s="250">
        <v>14.456935333000001</v>
      </c>
      <c r="X7" s="250">
        <v>14.807327902999999</v>
      </c>
      <c r="Y7" s="250">
        <v>14.994869333</v>
      </c>
      <c r="Z7" s="250">
        <v>14.733833387000001</v>
      </c>
      <c r="AA7" s="250">
        <v>14.764672419</v>
      </c>
      <c r="AB7" s="250">
        <v>15.174662286</v>
      </c>
      <c r="AC7" s="250">
        <v>15.359208710000001</v>
      </c>
      <c r="AD7" s="250">
        <v>15.271164000000001</v>
      </c>
      <c r="AE7" s="250">
        <v>15.478991387000001</v>
      </c>
      <c r="AF7" s="250">
        <v>15.497487333</v>
      </c>
      <c r="AG7" s="250">
        <v>15.559017677</v>
      </c>
      <c r="AH7" s="250">
        <v>15.57371829</v>
      </c>
      <c r="AI7" s="250">
        <v>15.626286</v>
      </c>
      <c r="AJ7" s="250">
        <v>16.177258354999999</v>
      </c>
      <c r="AK7" s="250">
        <v>16.818532333</v>
      </c>
      <c r="AL7" s="250">
        <v>16.519238387000001</v>
      </c>
      <c r="AM7" s="250">
        <v>16.397916097</v>
      </c>
      <c r="AN7" s="250">
        <v>16.826146142999999</v>
      </c>
      <c r="AO7" s="250">
        <v>17.243445129000001</v>
      </c>
      <c r="AP7" s="250">
        <v>17.319088666999999</v>
      </c>
      <c r="AQ7" s="250">
        <v>17.368304870999999</v>
      </c>
      <c r="AR7" s="250">
        <v>17.591207000000001</v>
      </c>
      <c r="AS7" s="250">
        <v>17.967667161000001</v>
      </c>
      <c r="AT7" s="250">
        <v>18.642162419000002</v>
      </c>
      <c r="AU7" s="250">
        <v>18.702794999999998</v>
      </c>
      <c r="AV7" s="250">
        <v>18.739716129000001</v>
      </c>
      <c r="AW7" s="250">
        <v>19.160769667</v>
      </c>
      <c r="AX7" s="250">
        <v>19.201912903</v>
      </c>
      <c r="AY7" s="250">
        <v>18.912810226000001</v>
      </c>
      <c r="AZ7" s="250">
        <v>18.791803000000002</v>
      </c>
      <c r="BA7" s="250">
        <v>19.010363225999999</v>
      </c>
      <c r="BB7" s="250">
        <v>19.353785999999999</v>
      </c>
      <c r="BC7" s="250">
        <v>19.412502934999999</v>
      </c>
      <c r="BD7" s="250">
        <v>19.376078332999999</v>
      </c>
      <c r="BE7" s="250">
        <v>18.961543452000001</v>
      </c>
      <c r="BF7" s="250">
        <v>19.615019934999999</v>
      </c>
      <c r="BG7" s="250">
        <v>20.074811535999999</v>
      </c>
      <c r="BH7" s="250">
        <v>20.608740094000002</v>
      </c>
      <c r="BI7" s="403">
        <v>20.9868527</v>
      </c>
      <c r="BJ7" s="403">
        <v>21.047834999999999</v>
      </c>
      <c r="BK7" s="403">
        <v>20.985389000000001</v>
      </c>
      <c r="BL7" s="403">
        <v>21.028684800000001</v>
      </c>
      <c r="BM7" s="403">
        <v>21.213594199999999</v>
      </c>
      <c r="BN7" s="403">
        <v>21.3369237</v>
      </c>
      <c r="BO7" s="403">
        <v>21.397254</v>
      </c>
      <c r="BP7" s="403">
        <v>21.414664500000001</v>
      </c>
      <c r="BQ7" s="403">
        <v>21.366730100000002</v>
      </c>
      <c r="BR7" s="403">
        <v>21.453130900000001</v>
      </c>
      <c r="BS7" s="403">
        <v>21.520788</v>
      </c>
      <c r="BT7" s="403">
        <v>21.483650900000001</v>
      </c>
      <c r="BU7" s="403">
        <v>21.783743699999999</v>
      </c>
      <c r="BV7" s="403">
        <v>21.707899600000001</v>
      </c>
    </row>
    <row r="8" spans="1:74" ht="11.1" customHeight="1" x14ac:dyDescent="0.2">
      <c r="A8" s="162" t="s">
        <v>302</v>
      </c>
      <c r="B8" s="173" t="s">
        <v>276</v>
      </c>
      <c r="C8" s="250">
        <v>4.7024869999999996</v>
      </c>
      <c r="D8" s="250">
        <v>4.743487</v>
      </c>
      <c r="E8" s="250">
        <v>4.6324870000000002</v>
      </c>
      <c r="F8" s="250">
        <v>4.3004870000000004</v>
      </c>
      <c r="G8" s="250">
        <v>3.9994869999999998</v>
      </c>
      <c r="H8" s="250">
        <v>4.2044870000000003</v>
      </c>
      <c r="I8" s="250">
        <v>4.618487</v>
      </c>
      <c r="J8" s="250">
        <v>4.759487</v>
      </c>
      <c r="K8" s="250">
        <v>4.2994870000000001</v>
      </c>
      <c r="L8" s="250">
        <v>4.4194870000000002</v>
      </c>
      <c r="M8" s="250">
        <v>4.6864869999999996</v>
      </c>
      <c r="N8" s="250">
        <v>4.7734870000000003</v>
      </c>
      <c r="O8" s="250">
        <v>4.8172740000000003</v>
      </c>
      <c r="P8" s="250">
        <v>4.7372740000000002</v>
      </c>
      <c r="Q8" s="250">
        <v>4.6572740000000001</v>
      </c>
      <c r="R8" s="250">
        <v>4.3192740000000001</v>
      </c>
      <c r="S8" s="250">
        <v>3.6812740000000002</v>
      </c>
      <c r="T8" s="250">
        <v>3.9822739999999999</v>
      </c>
      <c r="U8" s="250">
        <v>4.6072740000000003</v>
      </c>
      <c r="V8" s="250">
        <v>4.7452740000000002</v>
      </c>
      <c r="W8" s="250">
        <v>4.7492739999999998</v>
      </c>
      <c r="X8" s="250">
        <v>4.8132739999999998</v>
      </c>
      <c r="Y8" s="250">
        <v>5.1352739999999999</v>
      </c>
      <c r="Z8" s="250">
        <v>4.9182740000000003</v>
      </c>
      <c r="AA8" s="250">
        <v>5.120139</v>
      </c>
      <c r="AB8" s="250">
        <v>5.1401389999999996</v>
      </c>
      <c r="AC8" s="250">
        <v>4.910139</v>
      </c>
      <c r="AD8" s="250">
        <v>4.5001389999999999</v>
      </c>
      <c r="AE8" s="250">
        <v>4.6331389999999999</v>
      </c>
      <c r="AF8" s="250">
        <v>4.6861389999999998</v>
      </c>
      <c r="AG8" s="250">
        <v>4.963139</v>
      </c>
      <c r="AH8" s="250">
        <v>5.1171389999999999</v>
      </c>
      <c r="AI8" s="250">
        <v>4.9331389999999997</v>
      </c>
      <c r="AJ8" s="250">
        <v>4.9451390000000002</v>
      </c>
      <c r="AK8" s="250">
        <v>5.2731389999999996</v>
      </c>
      <c r="AL8" s="250">
        <v>5.3501390000000004</v>
      </c>
      <c r="AM8" s="250">
        <v>5.2041389999999996</v>
      </c>
      <c r="AN8" s="250">
        <v>5.3671389999999999</v>
      </c>
      <c r="AO8" s="250">
        <v>5.402139</v>
      </c>
      <c r="AP8" s="250">
        <v>5.0291389999999998</v>
      </c>
      <c r="AQ8" s="250">
        <v>5.1791390000000002</v>
      </c>
      <c r="AR8" s="250">
        <v>5.1011389999999999</v>
      </c>
      <c r="AS8" s="250">
        <v>5.3141389999999999</v>
      </c>
      <c r="AT8" s="250">
        <v>5.4531390000000002</v>
      </c>
      <c r="AU8" s="250">
        <v>5.2171390000000004</v>
      </c>
      <c r="AV8" s="250">
        <v>5.4931390000000002</v>
      </c>
      <c r="AW8" s="250">
        <v>5.5461390000000002</v>
      </c>
      <c r="AX8" s="250">
        <v>5.6251389999999999</v>
      </c>
      <c r="AY8" s="250">
        <v>5.3341390000000004</v>
      </c>
      <c r="AZ8" s="250">
        <v>5.3741390000000004</v>
      </c>
      <c r="BA8" s="250">
        <v>5.4451390000000002</v>
      </c>
      <c r="BB8" s="250">
        <v>5.4131390000000001</v>
      </c>
      <c r="BC8" s="250">
        <v>5.4441389999999998</v>
      </c>
      <c r="BD8" s="250">
        <v>5.3481389999999998</v>
      </c>
      <c r="BE8" s="250">
        <v>5.4472222626000004</v>
      </c>
      <c r="BF8" s="250">
        <v>5.4037172414999999</v>
      </c>
      <c r="BG8" s="250">
        <v>5.4848814853999999</v>
      </c>
      <c r="BH8" s="250">
        <v>5.4864662087999996</v>
      </c>
      <c r="BI8" s="403">
        <v>5.5031432372999998</v>
      </c>
      <c r="BJ8" s="403">
        <v>5.5104818150000003</v>
      </c>
      <c r="BK8" s="403">
        <v>5.4623713300999999</v>
      </c>
      <c r="BL8" s="403">
        <v>5.4576678857000003</v>
      </c>
      <c r="BM8" s="403">
        <v>5.4289873556000003</v>
      </c>
      <c r="BN8" s="403">
        <v>5.4462087457999999</v>
      </c>
      <c r="BO8" s="403">
        <v>5.4269395436999996</v>
      </c>
      <c r="BP8" s="403">
        <v>5.4594506405000001</v>
      </c>
      <c r="BQ8" s="403">
        <v>5.4418865775</v>
      </c>
      <c r="BR8" s="403">
        <v>5.4921738685000001</v>
      </c>
      <c r="BS8" s="403">
        <v>5.5409629100000002</v>
      </c>
      <c r="BT8" s="403">
        <v>5.5416428365000003</v>
      </c>
      <c r="BU8" s="403">
        <v>5.5655953861</v>
      </c>
      <c r="BV8" s="403">
        <v>5.5252494705000004</v>
      </c>
    </row>
    <row r="9" spans="1:74" ht="11.1" customHeight="1" x14ac:dyDescent="0.2">
      <c r="A9" s="162" t="s">
        <v>303</v>
      </c>
      <c r="B9" s="173" t="s">
        <v>285</v>
      </c>
      <c r="C9" s="250">
        <v>2.6333709999999999</v>
      </c>
      <c r="D9" s="250">
        <v>2.709371</v>
      </c>
      <c r="E9" s="250">
        <v>2.6903709999999998</v>
      </c>
      <c r="F9" s="250">
        <v>2.543371</v>
      </c>
      <c r="G9" s="250">
        <v>2.5813709999999999</v>
      </c>
      <c r="H9" s="250">
        <v>2.6033710000000001</v>
      </c>
      <c r="I9" s="250">
        <v>2.632371</v>
      </c>
      <c r="J9" s="250">
        <v>2.6153710000000001</v>
      </c>
      <c r="K9" s="250">
        <v>2.6193710000000001</v>
      </c>
      <c r="L9" s="250">
        <v>2.6263709999999998</v>
      </c>
      <c r="M9" s="250">
        <v>2.6093709999999999</v>
      </c>
      <c r="N9" s="250">
        <v>2.6093709999999999</v>
      </c>
      <c r="O9" s="250">
        <v>2.6042209999999999</v>
      </c>
      <c r="P9" s="250">
        <v>2.5412210000000002</v>
      </c>
      <c r="Q9" s="250">
        <v>2.5332210000000002</v>
      </c>
      <c r="R9" s="250">
        <v>2.5042209999999998</v>
      </c>
      <c r="S9" s="250">
        <v>2.502221</v>
      </c>
      <c r="T9" s="250">
        <v>2.526221</v>
      </c>
      <c r="U9" s="250">
        <v>2.502221</v>
      </c>
      <c r="V9" s="250">
        <v>2.490221</v>
      </c>
      <c r="W9" s="250">
        <v>2.4412210000000001</v>
      </c>
      <c r="X9" s="250">
        <v>2.418221</v>
      </c>
      <c r="Y9" s="250">
        <v>2.3952209999999998</v>
      </c>
      <c r="Z9" s="250">
        <v>2.3552209999999998</v>
      </c>
      <c r="AA9" s="250">
        <v>2.341504</v>
      </c>
      <c r="AB9" s="250">
        <v>2.3485040000000001</v>
      </c>
      <c r="AC9" s="250">
        <v>2.3445040000000001</v>
      </c>
      <c r="AD9" s="250">
        <v>2.329504</v>
      </c>
      <c r="AE9" s="250">
        <v>2.3345039999999999</v>
      </c>
      <c r="AF9" s="250">
        <v>2.3235039999999998</v>
      </c>
      <c r="AG9" s="250">
        <v>2.2955040000000002</v>
      </c>
      <c r="AH9" s="250">
        <v>2.220504</v>
      </c>
      <c r="AI9" s="250">
        <v>2.0165039999999999</v>
      </c>
      <c r="AJ9" s="250">
        <v>2.1875040000000001</v>
      </c>
      <c r="AK9" s="250">
        <v>2.1335039999999998</v>
      </c>
      <c r="AL9" s="250">
        <v>2.1345040000000002</v>
      </c>
      <c r="AM9" s="250">
        <v>2.2035040000000001</v>
      </c>
      <c r="AN9" s="250">
        <v>2.1665040000000002</v>
      </c>
      <c r="AO9" s="250">
        <v>2.1295039999999998</v>
      </c>
      <c r="AP9" s="250">
        <v>2.1625040000000002</v>
      </c>
      <c r="AQ9" s="250">
        <v>2.1275040000000001</v>
      </c>
      <c r="AR9" s="250">
        <v>2.1095039999999998</v>
      </c>
      <c r="AS9" s="250">
        <v>2.1065040000000002</v>
      </c>
      <c r="AT9" s="250">
        <v>2.0725039999999999</v>
      </c>
      <c r="AU9" s="250">
        <v>2.0815039999999998</v>
      </c>
      <c r="AV9" s="250">
        <v>1.9835039999999999</v>
      </c>
      <c r="AW9" s="250">
        <v>1.932504</v>
      </c>
      <c r="AX9" s="250">
        <v>1.944504</v>
      </c>
      <c r="AY9" s="250">
        <v>1.861504</v>
      </c>
      <c r="AZ9" s="250">
        <v>1.942504</v>
      </c>
      <c r="BA9" s="250">
        <v>1.9355039999999999</v>
      </c>
      <c r="BB9" s="250">
        <v>1.9155040000000001</v>
      </c>
      <c r="BC9" s="250">
        <v>1.8995040000000001</v>
      </c>
      <c r="BD9" s="250">
        <v>1.9035040000000001</v>
      </c>
      <c r="BE9" s="250">
        <v>1.9002277526</v>
      </c>
      <c r="BF9" s="250">
        <v>1.9120910189</v>
      </c>
      <c r="BG9" s="250">
        <v>1.9372954743999999</v>
      </c>
      <c r="BH9" s="250">
        <v>1.9277896778000001</v>
      </c>
      <c r="BI9" s="403">
        <v>1.9279362181999999</v>
      </c>
      <c r="BJ9" s="403">
        <v>1.9282033462999999</v>
      </c>
      <c r="BK9" s="403">
        <v>1.9275567005000001</v>
      </c>
      <c r="BL9" s="403">
        <v>1.9281173011999999</v>
      </c>
      <c r="BM9" s="403">
        <v>1.9278978287999999</v>
      </c>
      <c r="BN9" s="403">
        <v>1.9271801186999999</v>
      </c>
      <c r="BO9" s="403">
        <v>1.9089485266999999</v>
      </c>
      <c r="BP9" s="403">
        <v>1.8913991519</v>
      </c>
      <c r="BQ9" s="403">
        <v>1.8738632101999999</v>
      </c>
      <c r="BR9" s="403">
        <v>1.8566034618</v>
      </c>
      <c r="BS9" s="403">
        <v>1.8397854194000001</v>
      </c>
      <c r="BT9" s="403">
        <v>1.8229987167999999</v>
      </c>
      <c r="BU9" s="403">
        <v>1.8068738058</v>
      </c>
      <c r="BV9" s="403">
        <v>1.7911353644000001</v>
      </c>
    </row>
    <row r="10" spans="1:74" ht="11.1" customHeight="1" x14ac:dyDescent="0.2">
      <c r="A10" s="162" t="s">
        <v>304</v>
      </c>
      <c r="B10" s="173" t="s">
        <v>279</v>
      </c>
      <c r="C10" s="250">
        <v>4.8275230000000002</v>
      </c>
      <c r="D10" s="250">
        <v>4.7228779999999997</v>
      </c>
      <c r="E10" s="250">
        <v>4.7378739999999997</v>
      </c>
      <c r="F10" s="250">
        <v>4.8861319999999999</v>
      </c>
      <c r="G10" s="250">
        <v>4.8835179999999996</v>
      </c>
      <c r="H10" s="250">
        <v>4.868449</v>
      </c>
      <c r="I10" s="250">
        <v>4.8719659999999996</v>
      </c>
      <c r="J10" s="250">
        <v>4.7791430000000004</v>
      </c>
      <c r="K10" s="250">
        <v>4.7491719999999997</v>
      </c>
      <c r="L10" s="250">
        <v>4.9573850000000004</v>
      </c>
      <c r="M10" s="250">
        <v>5.019082</v>
      </c>
      <c r="N10" s="250">
        <v>5.066287</v>
      </c>
      <c r="O10" s="250">
        <v>5.0144479999999998</v>
      </c>
      <c r="P10" s="250">
        <v>4.9918170000000002</v>
      </c>
      <c r="Q10" s="250">
        <v>4.945659</v>
      </c>
      <c r="R10" s="250">
        <v>4.9025990000000004</v>
      </c>
      <c r="S10" s="250">
        <v>4.8113919999999997</v>
      </c>
      <c r="T10" s="250">
        <v>4.5858530000000002</v>
      </c>
      <c r="U10" s="250">
        <v>5.0107609999999996</v>
      </c>
      <c r="V10" s="250">
        <v>4.7158410000000002</v>
      </c>
      <c r="W10" s="250">
        <v>4.3622300000000003</v>
      </c>
      <c r="X10" s="250">
        <v>4.8474779999999997</v>
      </c>
      <c r="Y10" s="250">
        <v>5.0636450000000002</v>
      </c>
      <c r="Z10" s="250">
        <v>4.928769</v>
      </c>
      <c r="AA10" s="250">
        <v>4.9065649999999996</v>
      </c>
      <c r="AB10" s="250">
        <v>4.9385649999999996</v>
      </c>
      <c r="AC10" s="250">
        <v>5.0145650000000002</v>
      </c>
      <c r="AD10" s="250">
        <v>4.9345650000000001</v>
      </c>
      <c r="AE10" s="250">
        <v>4.7815649999999996</v>
      </c>
      <c r="AF10" s="250">
        <v>4.6825650000000003</v>
      </c>
      <c r="AG10" s="250">
        <v>4.8285650000000002</v>
      </c>
      <c r="AH10" s="250">
        <v>4.6545649999999998</v>
      </c>
      <c r="AI10" s="250">
        <v>4.5575650000000003</v>
      </c>
      <c r="AJ10" s="250">
        <v>4.8075650000000003</v>
      </c>
      <c r="AK10" s="250">
        <v>4.7515650000000003</v>
      </c>
      <c r="AL10" s="250">
        <v>4.5395649999999996</v>
      </c>
      <c r="AM10" s="250">
        <v>4.9886520000000001</v>
      </c>
      <c r="AN10" s="250">
        <v>4.8882890000000003</v>
      </c>
      <c r="AO10" s="250">
        <v>4.7732200000000002</v>
      </c>
      <c r="AP10" s="250">
        <v>4.8674949999999999</v>
      </c>
      <c r="AQ10" s="250">
        <v>4.5224669999999998</v>
      </c>
      <c r="AR10" s="250">
        <v>4.6895899999999999</v>
      </c>
      <c r="AS10" s="250">
        <v>4.8399910000000004</v>
      </c>
      <c r="AT10" s="250">
        <v>4.6539109999999999</v>
      </c>
      <c r="AU10" s="250">
        <v>4.4334610000000003</v>
      </c>
      <c r="AV10" s="250">
        <v>4.8464270000000003</v>
      </c>
      <c r="AW10" s="250">
        <v>4.8780400000000004</v>
      </c>
      <c r="AX10" s="250">
        <v>4.8872720000000003</v>
      </c>
      <c r="AY10" s="250">
        <v>4.8015650000000001</v>
      </c>
      <c r="AZ10" s="250">
        <v>4.8375649999999997</v>
      </c>
      <c r="BA10" s="250">
        <v>4.7995650000000003</v>
      </c>
      <c r="BB10" s="250">
        <v>4.737565</v>
      </c>
      <c r="BC10" s="250">
        <v>4.5775649999999999</v>
      </c>
      <c r="BD10" s="250">
        <v>4.3535649999999997</v>
      </c>
      <c r="BE10" s="250">
        <v>4.5964110353000001</v>
      </c>
      <c r="BF10" s="250">
        <v>4.5607579161</v>
      </c>
      <c r="BG10" s="250">
        <v>4.5460432980999999</v>
      </c>
      <c r="BH10" s="250">
        <v>4.5952960129999996</v>
      </c>
      <c r="BI10" s="403">
        <v>4.9822844533000001</v>
      </c>
      <c r="BJ10" s="403">
        <v>5.0230193653999997</v>
      </c>
      <c r="BK10" s="403">
        <v>5.0562887004999997</v>
      </c>
      <c r="BL10" s="403">
        <v>5.1100778223000001</v>
      </c>
      <c r="BM10" s="403">
        <v>5.1456450126000002</v>
      </c>
      <c r="BN10" s="403">
        <v>5.1761180481000002</v>
      </c>
      <c r="BO10" s="403">
        <v>5.080351125</v>
      </c>
      <c r="BP10" s="403">
        <v>5.0944585502999997</v>
      </c>
      <c r="BQ10" s="403">
        <v>5.1165802039999999</v>
      </c>
      <c r="BR10" s="403">
        <v>4.9699389674000001</v>
      </c>
      <c r="BS10" s="403">
        <v>4.8806444868999996</v>
      </c>
      <c r="BT10" s="403">
        <v>5.1811049794999997</v>
      </c>
      <c r="BU10" s="403">
        <v>5.1831521792000004</v>
      </c>
      <c r="BV10" s="403">
        <v>5.1903964256000004</v>
      </c>
    </row>
    <row r="11" spans="1:74" ht="11.1" customHeight="1" x14ac:dyDescent="0.2">
      <c r="A11" s="162" t="s">
        <v>311</v>
      </c>
      <c r="B11" s="173" t="s">
        <v>280</v>
      </c>
      <c r="C11" s="250">
        <v>68.556948935999998</v>
      </c>
      <c r="D11" s="250">
        <v>68.266715597000001</v>
      </c>
      <c r="E11" s="250">
        <v>69.296454866000005</v>
      </c>
      <c r="F11" s="250">
        <v>69.432255373999993</v>
      </c>
      <c r="G11" s="250">
        <v>70.080959297000007</v>
      </c>
      <c r="H11" s="250">
        <v>70.570850925000002</v>
      </c>
      <c r="I11" s="250">
        <v>70.622433540000003</v>
      </c>
      <c r="J11" s="250">
        <v>70.417209112999998</v>
      </c>
      <c r="K11" s="250">
        <v>70.640751820999995</v>
      </c>
      <c r="L11" s="250">
        <v>70.537103650000006</v>
      </c>
      <c r="M11" s="250">
        <v>70.502071244999996</v>
      </c>
      <c r="N11" s="250">
        <v>70.439294552999996</v>
      </c>
      <c r="O11" s="250">
        <v>70.407126929</v>
      </c>
      <c r="P11" s="250">
        <v>69.879535223000005</v>
      </c>
      <c r="Q11" s="250">
        <v>69.966537790999993</v>
      </c>
      <c r="R11" s="250">
        <v>70.244437829000006</v>
      </c>
      <c r="S11" s="250">
        <v>70.327473472999998</v>
      </c>
      <c r="T11" s="250">
        <v>70.930596367000007</v>
      </c>
      <c r="U11" s="250">
        <v>70.946402281999994</v>
      </c>
      <c r="V11" s="250">
        <v>70.302299758000004</v>
      </c>
      <c r="W11" s="250">
        <v>71.021166846</v>
      </c>
      <c r="X11" s="250">
        <v>71.377342752000004</v>
      </c>
      <c r="Y11" s="250">
        <v>71.841698093999995</v>
      </c>
      <c r="Z11" s="250">
        <v>71.385875338000005</v>
      </c>
      <c r="AA11" s="250">
        <v>70.216691373000003</v>
      </c>
      <c r="AB11" s="250">
        <v>69.899321861999994</v>
      </c>
      <c r="AC11" s="250">
        <v>69.225166358999999</v>
      </c>
      <c r="AD11" s="250">
        <v>69.630633343</v>
      </c>
      <c r="AE11" s="250">
        <v>70.378720778000002</v>
      </c>
      <c r="AF11" s="250">
        <v>71.164090927999993</v>
      </c>
      <c r="AG11" s="250">
        <v>71.409805102999997</v>
      </c>
      <c r="AH11" s="250">
        <v>70.737035223999996</v>
      </c>
      <c r="AI11" s="250">
        <v>71.274024488999999</v>
      </c>
      <c r="AJ11" s="250">
        <v>70.813203021000007</v>
      </c>
      <c r="AK11" s="250">
        <v>70.552064596999998</v>
      </c>
      <c r="AL11" s="250">
        <v>70.231028847999994</v>
      </c>
      <c r="AM11" s="250">
        <v>70.383168678000004</v>
      </c>
      <c r="AN11" s="250">
        <v>70.204812043000004</v>
      </c>
      <c r="AO11" s="250">
        <v>70.012447105000007</v>
      </c>
      <c r="AP11" s="250">
        <v>70.242990668999994</v>
      </c>
      <c r="AQ11" s="250">
        <v>70.415780499999997</v>
      </c>
      <c r="AR11" s="250">
        <v>70.931122101</v>
      </c>
      <c r="AS11" s="250">
        <v>70.988224267999996</v>
      </c>
      <c r="AT11" s="250">
        <v>70.846375867999996</v>
      </c>
      <c r="AU11" s="250">
        <v>71.335412000000005</v>
      </c>
      <c r="AV11" s="250">
        <v>71.551229000000006</v>
      </c>
      <c r="AW11" s="250">
        <v>71.199001999999993</v>
      </c>
      <c r="AX11" s="250">
        <v>70.418683999999999</v>
      </c>
      <c r="AY11" s="250">
        <v>69.715540000000004</v>
      </c>
      <c r="AZ11" s="250">
        <v>69.447210999999996</v>
      </c>
      <c r="BA11" s="250">
        <v>69.203556000000006</v>
      </c>
      <c r="BB11" s="250">
        <v>69.077528000000001</v>
      </c>
      <c r="BC11" s="250">
        <v>69.042336000000006</v>
      </c>
      <c r="BD11" s="250">
        <v>69.483783000000003</v>
      </c>
      <c r="BE11" s="250">
        <v>69.259449806999996</v>
      </c>
      <c r="BF11" s="250">
        <v>69.761637391999997</v>
      </c>
      <c r="BG11" s="250">
        <v>67.896773912</v>
      </c>
      <c r="BH11" s="250">
        <v>69.096615604999997</v>
      </c>
      <c r="BI11" s="403">
        <v>69.099483749000001</v>
      </c>
      <c r="BJ11" s="403">
        <v>68.598051591000001</v>
      </c>
      <c r="BK11" s="403">
        <v>68.076349832000005</v>
      </c>
      <c r="BL11" s="403">
        <v>67.938533672000005</v>
      </c>
      <c r="BM11" s="403">
        <v>67.758094133</v>
      </c>
      <c r="BN11" s="403">
        <v>68.474341948000003</v>
      </c>
      <c r="BO11" s="403">
        <v>68.974747234999995</v>
      </c>
      <c r="BP11" s="403">
        <v>69.187314095999994</v>
      </c>
      <c r="BQ11" s="403">
        <v>69.312388557000006</v>
      </c>
      <c r="BR11" s="403">
        <v>69.412643023000001</v>
      </c>
      <c r="BS11" s="403">
        <v>69.489563535000002</v>
      </c>
      <c r="BT11" s="403">
        <v>68.885932245999996</v>
      </c>
      <c r="BU11" s="403">
        <v>68.807632666999993</v>
      </c>
      <c r="BV11" s="403">
        <v>68.443605652000002</v>
      </c>
    </row>
    <row r="12" spans="1:74" ht="11.1" customHeight="1" x14ac:dyDescent="0.2">
      <c r="A12" s="162" t="s">
        <v>306</v>
      </c>
      <c r="B12" s="173" t="s">
        <v>914</v>
      </c>
      <c r="C12" s="250">
        <v>35.305554936</v>
      </c>
      <c r="D12" s="250">
        <v>35.179608596999998</v>
      </c>
      <c r="E12" s="250">
        <v>35.977021866000001</v>
      </c>
      <c r="F12" s="250">
        <v>36.176475373999999</v>
      </c>
      <c r="G12" s="250">
        <v>36.482699297000003</v>
      </c>
      <c r="H12" s="250">
        <v>36.748514925000002</v>
      </c>
      <c r="I12" s="250">
        <v>37.011658539999999</v>
      </c>
      <c r="J12" s="250">
        <v>36.610219112999999</v>
      </c>
      <c r="K12" s="250">
        <v>36.989545821</v>
      </c>
      <c r="L12" s="250">
        <v>36.744464649999998</v>
      </c>
      <c r="M12" s="250">
        <v>36.849746244999999</v>
      </c>
      <c r="N12" s="250">
        <v>36.829143553000002</v>
      </c>
      <c r="O12" s="250">
        <v>37.255767929000001</v>
      </c>
      <c r="P12" s="250">
        <v>36.786782223000003</v>
      </c>
      <c r="Q12" s="250">
        <v>37.038590790999997</v>
      </c>
      <c r="R12" s="250">
        <v>37.129151829000001</v>
      </c>
      <c r="S12" s="250">
        <v>37.003205473000001</v>
      </c>
      <c r="T12" s="250">
        <v>37.429878367000001</v>
      </c>
      <c r="U12" s="250">
        <v>37.628388282000003</v>
      </c>
      <c r="V12" s="250">
        <v>37.503755757999997</v>
      </c>
      <c r="W12" s="250">
        <v>37.518100846000003</v>
      </c>
      <c r="X12" s="250">
        <v>37.837377752000002</v>
      </c>
      <c r="Y12" s="250">
        <v>38.307511093999999</v>
      </c>
      <c r="Z12" s="250">
        <v>38.048996338000002</v>
      </c>
      <c r="AA12" s="250">
        <v>37.260623373000001</v>
      </c>
      <c r="AB12" s="250">
        <v>37.060704862000001</v>
      </c>
      <c r="AC12" s="250">
        <v>36.568791359000002</v>
      </c>
      <c r="AD12" s="250">
        <v>36.779742343000002</v>
      </c>
      <c r="AE12" s="250">
        <v>37.262915778</v>
      </c>
      <c r="AF12" s="250">
        <v>37.658910927999997</v>
      </c>
      <c r="AG12" s="250">
        <v>37.894361103000001</v>
      </c>
      <c r="AH12" s="250">
        <v>37.688202224000001</v>
      </c>
      <c r="AI12" s="250">
        <v>37.847043489000001</v>
      </c>
      <c r="AJ12" s="250">
        <v>37.582106021000001</v>
      </c>
      <c r="AK12" s="250">
        <v>37.420909596999998</v>
      </c>
      <c r="AL12" s="250">
        <v>37.345397847999998</v>
      </c>
      <c r="AM12" s="250">
        <v>37.647471678000002</v>
      </c>
      <c r="AN12" s="250">
        <v>37.490528042999998</v>
      </c>
      <c r="AO12" s="250">
        <v>37.240895105</v>
      </c>
      <c r="AP12" s="250">
        <v>37.140570668999999</v>
      </c>
      <c r="AQ12" s="250">
        <v>37.010089499999999</v>
      </c>
      <c r="AR12" s="250">
        <v>37.061407101</v>
      </c>
      <c r="AS12" s="250">
        <v>37.114241268000001</v>
      </c>
      <c r="AT12" s="250">
        <v>37.378769867999999</v>
      </c>
      <c r="AU12" s="250">
        <v>37.648468000000001</v>
      </c>
      <c r="AV12" s="250">
        <v>37.785468000000002</v>
      </c>
      <c r="AW12" s="250">
        <v>37.551468</v>
      </c>
      <c r="AX12" s="250">
        <v>36.754468000000003</v>
      </c>
      <c r="AY12" s="250">
        <v>36.237468</v>
      </c>
      <c r="AZ12" s="250">
        <v>36.204467999999999</v>
      </c>
      <c r="BA12" s="250">
        <v>35.724468000000002</v>
      </c>
      <c r="BB12" s="250">
        <v>35.770468000000001</v>
      </c>
      <c r="BC12" s="250">
        <v>35.323467999999998</v>
      </c>
      <c r="BD12" s="250">
        <v>35.340468000000001</v>
      </c>
      <c r="BE12" s="250">
        <v>35.079627831000003</v>
      </c>
      <c r="BF12" s="250">
        <v>35.275742897000001</v>
      </c>
      <c r="BG12" s="250">
        <v>33.280165144999998</v>
      </c>
      <c r="BH12" s="250">
        <v>34.886596326999999</v>
      </c>
      <c r="BI12" s="403">
        <v>34.880411561000003</v>
      </c>
      <c r="BJ12" s="403">
        <v>34.734516956999997</v>
      </c>
      <c r="BK12" s="403">
        <v>34.615281516000003</v>
      </c>
      <c r="BL12" s="403">
        <v>34.522788748000004</v>
      </c>
      <c r="BM12" s="403">
        <v>34.458586177999997</v>
      </c>
      <c r="BN12" s="403">
        <v>34.454347493999997</v>
      </c>
      <c r="BO12" s="403">
        <v>34.545162173999998</v>
      </c>
      <c r="BP12" s="403">
        <v>34.641735474999997</v>
      </c>
      <c r="BQ12" s="403">
        <v>34.757690187999998</v>
      </c>
      <c r="BR12" s="403">
        <v>34.753343055000002</v>
      </c>
      <c r="BS12" s="403">
        <v>34.641277383000002</v>
      </c>
      <c r="BT12" s="403">
        <v>34.533627555999999</v>
      </c>
      <c r="BU12" s="403">
        <v>34.417141086000001</v>
      </c>
      <c r="BV12" s="403">
        <v>34.410872071999997</v>
      </c>
    </row>
    <row r="13" spans="1:74" ht="11.1" customHeight="1" x14ac:dyDescent="0.2">
      <c r="A13" s="162" t="s">
        <v>307</v>
      </c>
      <c r="B13" s="173" t="s">
        <v>286</v>
      </c>
      <c r="C13" s="250">
        <v>30.064392999999999</v>
      </c>
      <c r="D13" s="250">
        <v>29.958182000000001</v>
      </c>
      <c r="E13" s="250">
        <v>30.790761</v>
      </c>
      <c r="F13" s="250">
        <v>30.939561999999999</v>
      </c>
      <c r="G13" s="250">
        <v>31.184722000000001</v>
      </c>
      <c r="H13" s="250">
        <v>31.633790999999999</v>
      </c>
      <c r="I13" s="250">
        <v>31.838521</v>
      </c>
      <c r="J13" s="250">
        <v>31.624684999999999</v>
      </c>
      <c r="K13" s="250">
        <v>31.755617999999998</v>
      </c>
      <c r="L13" s="250">
        <v>31.529555999999999</v>
      </c>
      <c r="M13" s="250">
        <v>31.653449999999999</v>
      </c>
      <c r="N13" s="250">
        <v>31.637356</v>
      </c>
      <c r="O13" s="250">
        <v>32.023541999999999</v>
      </c>
      <c r="P13" s="250">
        <v>31.605530000000002</v>
      </c>
      <c r="Q13" s="250">
        <v>31.711545000000001</v>
      </c>
      <c r="R13" s="250">
        <v>31.821058000000001</v>
      </c>
      <c r="S13" s="250">
        <v>31.847351</v>
      </c>
      <c r="T13" s="250">
        <v>32.275463000000002</v>
      </c>
      <c r="U13" s="250">
        <v>32.354995000000002</v>
      </c>
      <c r="V13" s="250">
        <v>32.232742999999999</v>
      </c>
      <c r="W13" s="250">
        <v>32.295520000000003</v>
      </c>
      <c r="X13" s="250">
        <v>32.551327000000001</v>
      </c>
      <c r="Y13" s="250">
        <v>32.935315000000003</v>
      </c>
      <c r="Z13" s="250">
        <v>32.793708000000002</v>
      </c>
      <c r="AA13" s="250">
        <v>31.846</v>
      </c>
      <c r="AB13" s="250">
        <v>31.727</v>
      </c>
      <c r="AC13" s="250">
        <v>31.346</v>
      </c>
      <c r="AD13" s="250">
        <v>31.423999999999999</v>
      </c>
      <c r="AE13" s="250">
        <v>31.931999999999999</v>
      </c>
      <c r="AF13" s="250">
        <v>32.369999999999997</v>
      </c>
      <c r="AG13" s="250">
        <v>32.591000000000001</v>
      </c>
      <c r="AH13" s="250">
        <v>32.453000000000003</v>
      </c>
      <c r="AI13" s="250">
        <v>32.594000000000001</v>
      </c>
      <c r="AJ13" s="250">
        <v>32.396000000000001</v>
      </c>
      <c r="AK13" s="250">
        <v>32.131999999999998</v>
      </c>
      <c r="AL13" s="250">
        <v>31.997</v>
      </c>
      <c r="AM13" s="250">
        <v>32.268999999999998</v>
      </c>
      <c r="AN13" s="250">
        <v>32.098999999999997</v>
      </c>
      <c r="AO13" s="250">
        <v>31.92</v>
      </c>
      <c r="AP13" s="250">
        <v>31.86</v>
      </c>
      <c r="AQ13" s="250">
        <v>31.744</v>
      </c>
      <c r="AR13" s="250">
        <v>31.745999999999999</v>
      </c>
      <c r="AS13" s="250">
        <v>31.809000000000001</v>
      </c>
      <c r="AT13" s="250">
        <v>32.06</v>
      </c>
      <c r="AU13" s="250">
        <v>32.183999999999997</v>
      </c>
      <c r="AV13" s="250">
        <v>32.353999999999999</v>
      </c>
      <c r="AW13" s="250">
        <v>32.110999999999997</v>
      </c>
      <c r="AX13" s="250">
        <v>31.335000000000001</v>
      </c>
      <c r="AY13" s="250">
        <v>30.68</v>
      </c>
      <c r="AZ13" s="250">
        <v>30.623999999999999</v>
      </c>
      <c r="BA13" s="250">
        <v>30.125</v>
      </c>
      <c r="BB13" s="250">
        <v>30.184000000000001</v>
      </c>
      <c r="BC13" s="250">
        <v>29.867000000000001</v>
      </c>
      <c r="BD13" s="250">
        <v>29.905000000000001</v>
      </c>
      <c r="BE13" s="250">
        <v>29.57</v>
      </c>
      <c r="BF13" s="250">
        <v>29.78</v>
      </c>
      <c r="BG13" s="250">
        <v>28.19</v>
      </c>
      <c r="BH13" s="250">
        <v>29.515000000000001</v>
      </c>
      <c r="BI13" s="403">
        <v>29.630034999999999</v>
      </c>
      <c r="BJ13" s="403">
        <v>29.590816</v>
      </c>
      <c r="BK13" s="403">
        <v>29.542375</v>
      </c>
      <c r="BL13" s="403">
        <v>29.446186999999998</v>
      </c>
      <c r="BM13" s="403">
        <v>29.430011</v>
      </c>
      <c r="BN13" s="403">
        <v>29.42334</v>
      </c>
      <c r="BO13" s="403">
        <v>29.511685</v>
      </c>
      <c r="BP13" s="403">
        <v>29.605046999999999</v>
      </c>
      <c r="BQ13" s="403">
        <v>29.718425</v>
      </c>
      <c r="BR13" s="403">
        <v>29.711819999999999</v>
      </c>
      <c r="BS13" s="403">
        <v>29.59723</v>
      </c>
      <c r="BT13" s="403">
        <v>29.487656000000001</v>
      </c>
      <c r="BU13" s="403">
        <v>29.368099000000001</v>
      </c>
      <c r="BV13" s="403">
        <v>29.358556</v>
      </c>
    </row>
    <row r="14" spans="1:74" ht="11.1" customHeight="1" x14ac:dyDescent="0.2">
      <c r="A14" s="162" t="s">
        <v>388</v>
      </c>
      <c r="B14" s="173" t="s">
        <v>1065</v>
      </c>
      <c r="C14" s="250">
        <v>5.2411619363000002</v>
      </c>
      <c r="D14" s="250">
        <v>5.2214265968999998</v>
      </c>
      <c r="E14" s="250">
        <v>5.1862608656999996</v>
      </c>
      <c r="F14" s="250">
        <v>5.2369133739000002</v>
      </c>
      <c r="G14" s="250">
        <v>5.2979772974000001</v>
      </c>
      <c r="H14" s="250">
        <v>5.1147239250999998</v>
      </c>
      <c r="I14" s="250">
        <v>5.1731375397999999</v>
      </c>
      <c r="J14" s="250">
        <v>4.9855341129999999</v>
      </c>
      <c r="K14" s="250">
        <v>5.2339278209</v>
      </c>
      <c r="L14" s="250">
        <v>5.2149086494999999</v>
      </c>
      <c r="M14" s="250">
        <v>5.1962962448000001</v>
      </c>
      <c r="N14" s="250">
        <v>5.1917875531000002</v>
      </c>
      <c r="O14" s="250">
        <v>5.2322259293000002</v>
      </c>
      <c r="P14" s="250">
        <v>5.1812522231000004</v>
      </c>
      <c r="Q14" s="250">
        <v>5.3270457904999997</v>
      </c>
      <c r="R14" s="250">
        <v>5.3080938288999997</v>
      </c>
      <c r="S14" s="250">
        <v>5.1558544725999997</v>
      </c>
      <c r="T14" s="250">
        <v>5.1544153673000004</v>
      </c>
      <c r="U14" s="250">
        <v>5.2733932817999998</v>
      </c>
      <c r="V14" s="250">
        <v>5.2710127582000004</v>
      </c>
      <c r="W14" s="250">
        <v>5.2225808459999996</v>
      </c>
      <c r="X14" s="250">
        <v>5.2860507522000004</v>
      </c>
      <c r="Y14" s="250">
        <v>5.3721960944999996</v>
      </c>
      <c r="Z14" s="250">
        <v>5.2552883383999998</v>
      </c>
      <c r="AA14" s="250">
        <v>5.4146233731000004</v>
      </c>
      <c r="AB14" s="250">
        <v>5.3337048620000003</v>
      </c>
      <c r="AC14" s="250">
        <v>5.2227913590000004</v>
      </c>
      <c r="AD14" s="250">
        <v>5.3557423429000002</v>
      </c>
      <c r="AE14" s="250">
        <v>5.3309157780999996</v>
      </c>
      <c r="AF14" s="250">
        <v>5.2889109274999999</v>
      </c>
      <c r="AG14" s="250">
        <v>5.3033611030000003</v>
      </c>
      <c r="AH14" s="250">
        <v>5.2352022239</v>
      </c>
      <c r="AI14" s="250">
        <v>5.2530434888000004</v>
      </c>
      <c r="AJ14" s="250">
        <v>5.1861060205999996</v>
      </c>
      <c r="AK14" s="250">
        <v>5.2889095972</v>
      </c>
      <c r="AL14" s="250">
        <v>5.3483978478000003</v>
      </c>
      <c r="AM14" s="250">
        <v>5.3784716775000003</v>
      </c>
      <c r="AN14" s="250">
        <v>5.3915280432000001</v>
      </c>
      <c r="AO14" s="250">
        <v>5.3208951049</v>
      </c>
      <c r="AP14" s="250">
        <v>5.2805706694000003</v>
      </c>
      <c r="AQ14" s="250">
        <v>5.2660894998999996</v>
      </c>
      <c r="AR14" s="250">
        <v>5.3154071010999999</v>
      </c>
      <c r="AS14" s="250">
        <v>5.3052412676999996</v>
      </c>
      <c r="AT14" s="250">
        <v>5.3187698678000004</v>
      </c>
      <c r="AU14" s="250">
        <v>5.4644680000000001</v>
      </c>
      <c r="AV14" s="250">
        <v>5.4314679999999997</v>
      </c>
      <c r="AW14" s="250">
        <v>5.4404680000000001</v>
      </c>
      <c r="AX14" s="250">
        <v>5.4194680000000002</v>
      </c>
      <c r="AY14" s="250">
        <v>5.5574680000000001</v>
      </c>
      <c r="AZ14" s="250">
        <v>5.5804679999999998</v>
      </c>
      <c r="BA14" s="250">
        <v>5.5994679999999999</v>
      </c>
      <c r="BB14" s="250">
        <v>5.586468</v>
      </c>
      <c r="BC14" s="250">
        <v>5.4564680000000001</v>
      </c>
      <c r="BD14" s="250">
        <v>5.4354680000000002</v>
      </c>
      <c r="BE14" s="250">
        <v>5.5096278307000004</v>
      </c>
      <c r="BF14" s="250">
        <v>5.4957428971000004</v>
      </c>
      <c r="BG14" s="250">
        <v>5.0901651454000003</v>
      </c>
      <c r="BH14" s="250">
        <v>5.3715963270999998</v>
      </c>
      <c r="BI14" s="403">
        <v>5.2503765606000004</v>
      </c>
      <c r="BJ14" s="403">
        <v>5.1437009573000001</v>
      </c>
      <c r="BK14" s="403">
        <v>5.0729065158999997</v>
      </c>
      <c r="BL14" s="403">
        <v>5.0766017483999999</v>
      </c>
      <c r="BM14" s="403">
        <v>5.0285751774999996</v>
      </c>
      <c r="BN14" s="403">
        <v>5.0310074941999998</v>
      </c>
      <c r="BO14" s="403">
        <v>5.0334771737999997</v>
      </c>
      <c r="BP14" s="403">
        <v>5.0366884750000001</v>
      </c>
      <c r="BQ14" s="403">
        <v>5.0392651881999999</v>
      </c>
      <c r="BR14" s="403">
        <v>5.0415230547999998</v>
      </c>
      <c r="BS14" s="403">
        <v>5.0440473832999997</v>
      </c>
      <c r="BT14" s="403">
        <v>5.0459715564999996</v>
      </c>
      <c r="BU14" s="403">
        <v>5.0490420858</v>
      </c>
      <c r="BV14" s="403">
        <v>5.0523160721</v>
      </c>
    </row>
    <row r="15" spans="1:74" ht="11.1" customHeight="1" x14ac:dyDescent="0.2">
      <c r="A15" s="162" t="s">
        <v>308</v>
      </c>
      <c r="B15" s="173" t="s">
        <v>281</v>
      </c>
      <c r="C15" s="250">
        <v>14.196828999999999</v>
      </c>
      <c r="D15" s="250">
        <v>14.114706999999999</v>
      </c>
      <c r="E15" s="250">
        <v>14.29782</v>
      </c>
      <c r="F15" s="250">
        <v>13.987627</v>
      </c>
      <c r="G15" s="250">
        <v>14.152373000000001</v>
      </c>
      <c r="H15" s="250">
        <v>13.962960000000001</v>
      </c>
      <c r="I15" s="250">
        <v>14.085902000000001</v>
      </c>
      <c r="J15" s="250">
        <v>14.051396</v>
      </c>
      <c r="K15" s="250">
        <v>13.960737999999999</v>
      </c>
      <c r="L15" s="250">
        <v>14.080030000000001</v>
      </c>
      <c r="M15" s="250">
        <v>14.219339</v>
      </c>
      <c r="N15" s="250">
        <v>14.273457000000001</v>
      </c>
      <c r="O15" s="250">
        <v>14.335399000000001</v>
      </c>
      <c r="P15" s="250">
        <v>14.352399</v>
      </c>
      <c r="Q15" s="250">
        <v>14.395398999999999</v>
      </c>
      <c r="R15" s="250">
        <v>14.148399</v>
      </c>
      <c r="S15" s="250">
        <v>14.041399</v>
      </c>
      <c r="T15" s="250">
        <v>14.183399</v>
      </c>
      <c r="U15" s="250">
        <v>13.956398999999999</v>
      </c>
      <c r="V15" s="250">
        <v>13.633399000000001</v>
      </c>
      <c r="W15" s="250">
        <v>14.240399</v>
      </c>
      <c r="X15" s="250">
        <v>14.535399</v>
      </c>
      <c r="Y15" s="250">
        <v>14.516399</v>
      </c>
      <c r="Z15" s="250">
        <v>14.585399000000001</v>
      </c>
      <c r="AA15" s="250">
        <v>14.483373</v>
      </c>
      <c r="AB15" s="250">
        <v>14.473373</v>
      </c>
      <c r="AC15" s="250">
        <v>14.407373</v>
      </c>
      <c r="AD15" s="250">
        <v>14.375373</v>
      </c>
      <c r="AE15" s="250">
        <v>14.287373000000001</v>
      </c>
      <c r="AF15" s="250">
        <v>14.319373000000001</v>
      </c>
      <c r="AG15" s="250">
        <v>14.337372999999999</v>
      </c>
      <c r="AH15" s="250">
        <v>14.153373</v>
      </c>
      <c r="AI15" s="250">
        <v>14.255373000000001</v>
      </c>
      <c r="AJ15" s="250">
        <v>14.248373000000001</v>
      </c>
      <c r="AK15" s="250">
        <v>14.384373</v>
      </c>
      <c r="AL15" s="250">
        <v>14.411372999999999</v>
      </c>
      <c r="AM15" s="250">
        <v>14.409373</v>
      </c>
      <c r="AN15" s="250">
        <v>14.464373</v>
      </c>
      <c r="AO15" s="250">
        <v>14.451373</v>
      </c>
      <c r="AP15" s="250">
        <v>14.337372999999999</v>
      </c>
      <c r="AQ15" s="250">
        <v>14.400373</v>
      </c>
      <c r="AR15" s="250">
        <v>14.589373</v>
      </c>
      <c r="AS15" s="250">
        <v>14.673373</v>
      </c>
      <c r="AT15" s="250">
        <v>14.459372999999999</v>
      </c>
      <c r="AU15" s="250">
        <v>14.774373000000001</v>
      </c>
      <c r="AV15" s="250">
        <v>14.825373000000001</v>
      </c>
      <c r="AW15" s="250">
        <v>14.874373</v>
      </c>
      <c r="AX15" s="250">
        <v>14.969372999999999</v>
      </c>
      <c r="AY15" s="250">
        <v>14.921373000000001</v>
      </c>
      <c r="AZ15" s="250">
        <v>14.906373</v>
      </c>
      <c r="BA15" s="250">
        <v>14.808373</v>
      </c>
      <c r="BB15" s="250">
        <v>14.410373</v>
      </c>
      <c r="BC15" s="250">
        <v>14.314373</v>
      </c>
      <c r="BD15" s="250">
        <v>14.735372999999999</v>
      </c>
      <c r="BE15" s="250">
        <v>14.632438459999999</v>
      </c>
      <c r="BF15" s="250">
        <v>14.642472481</v>
      </c>
      <c r="BG15" s="250">
        <v>14.573775155</v>
      </c>
      <c r="BH15" s="250">
        <v>14.698499590999999</v>
      </c>
      <c r="BI15" s="403">
        <v>14.697242194999999</v>
      </c>
      <c r="BJ15" s="403">
        <v>14.680025132000001</v>
      </c>
      <c r="BK15" s="403">
        <v>14.645575869</v>
      </c>
      <c r="BL15" s="403">
        <v>14.649641022000001</v>
      </c>
      <c r="BM15" s="403">
        <v>14.466486348</v>
      </c>
      <c r="BN15" s="403">
        <v>14.523145998</v>
      </c>
      <c r="BO15" s="403">
        <v>14.558509521</v>
      </c>
      <c r="BP15" s="403">
        <v>14.527359183</v>
      </c>
      <c r="BQ15" s="403">
        <v>14.595745171000001</v>
      </c>
      <c r="BR15" s="403">
        <v>14.609063314</v>
      </c>
      <c r="BS15" s="403">
        <v>14.487165538999999</v>
      </c>
      <c r="BT15" s="403">
        <v>14.595904819999999</v>
      </c>
      <c r="BU15" s="403">
        <v>14.600231665000001</v>
      </c>
      <c r="BV15" s="403">
        <v>14.595655209</v>
      </c>
    </row>
    <row r="16" spans="1:74" ht="11.1" customHeight="1" x14ac:dyDescent="0.2">
      <c r="A16" s="162" t="s">
        <v>309</v>
      </c>
      <c r="B16" s="173" t="s">
        <v>282</v>
      </c>
      <c r="C16" s="250">
        <v>5.1346829999999999</v>
      </c>
      <c r="D16" s="250">
        <v>5.1206829999999997</v>
      </c>
      <c r="E16" s="250">
        <v>5.1586829999999999</v>
      </c>
      <c r="F16" s="250">
        <v>5.1606829999999997</v>
      </c>
      <c r="G16" s="250">
        <v>5.1736829999999996</v>
      </c>
      <c r="H16" s="250">
        <v>5.310683</v>
      </c>
      <c r="I16" s="250">
        <v>5.1656829999999996</v>
      </c>
      <c r="J16" s="250">
        <v>5.1806830000000001</v>
      </c>
      <c r="K16" s="250">
        <v>5.2196829999999999</v>
      </c>
      <c r="L16" s="250">
        <v>5.161683</v>
      </c>
      <c r="M16" s="250">
        <v>5.1996830000000003</v>
      </c>
      <c r="N16" s="250">
        <v>5.177683</v>
      </c>
      <c r="O16" s="250">
        <v>5.0875899999999996</v>
      </c>
      <c r="P16" s="250">
        <v>5.0715899999999996</v>
      </c>
      <c r="Q16" s="250">
        <v>5.0125900000000003</v>
      </c>
      <c r="R16" s="250">
        <v>4.9605899999999998</v>
      </c>
      <c r="S16" s="250">
        <v>4.8985900000000004</v>
      </c>
      <c r="T16" s="250">
        <v>4.9595900000000004</v>
      </c>
      <c r="U16" s="250">
        <v>4.86259</v>
      </c>
      <c r="V16" s="250">
        <v>4.7995900000000002</v>
      </c>
      <c r="W16" s="250">
        <v>4.8135899999999996</v>
      </c>
      <c r="X16" s="250">
        <v>4.7055899999999999</v>
      </c>
      <c r="Y16" s="250">
        <v>4.8395900000000003</v>
      </c>
      <c r="Z16" s="250">
        <v>4.8585900000000004</v>
      </c>
      <c r="AA16" s="250">
        <v>4.7995900000000002</v>
      </c>
      <c r="AB16" s="250">
        <v>4.7525899999999996</v>
      </c>
      <c r="AC16" s="250">
        <v>4.7975899999999996</v>
      </c>
      <c r="AD16" s="250">
        <v>4.8225899999999999</v>
      </c>
      <c r="AE16" s="250">
        <v>4.7865900000000003</v>
      </c>
      <c r="AF16" s="250">
        <v>4.9165900000000002</v>
      </c>
      <c r="AG16" s="250">
        <v>4.8065899999999999</v>
      </c>
      <c r="AH16" s="250">
        <v>4.7395899999999997</v>
      </c>
      <c r="AI16" s="250">
        <v>4.7635899999999998</v>
      </c>
      <c r="AJ16" s="250">
        <v>4.7585899999999999</v>
      </c>
      <c r="AK16" s="250">
        <v>4.8145899999999999</v>
      </c>
      <c r="AL16" s="250">
        <v>4.7635899999999998</v>
      </c>
      <c r="AM16" s="250">
        <v>4.7835900000000002</v>
      </c>
      <c r="AN16" s="250">
        <v>4.7765899999999997</v>
      </c>
      <c r="AO16" s="250">
        <v>4.7845899999999997</v>
      </c>
      <c r="AP16" s="250">
        <v>4.8035899999999998</v>
      </c>
      <c r="AQ16" s="250">
        <v>4.79359</v>
      </c>
      <c r="AR16" s="250">
        <v>4.8925900000000002</v>
      </c>
      <c r="AS16" s="250">
        <v>4.7705900000000003</v>
      </c>
      <c r="AT16" s="250">
        <v>4.80959</v>
      </c>
      <c r="AU16" s="250">
        <v>4.7385900000000003</v>
      </c>
      <c r="AV16" s="250">
        <v>4.8365900000000002</v>
      </c>
      <c r="AW16" s="250">
        <v>4.8295899999999996</v>
      </c>
      <c r="AX16" s="250">
        <v>4.8985900000000004</v>
      </c>
      <c r="AY16" s="250">
        <v>4.915</v>
      </c>
      <c r="AZ16" s="250">
        <v>4.8849999999999998</v>
      </c>
      <c r="BA16" s="250">
        <v>5.0019999999999998</v>
      </c>
      <c r="BB16" s="250">
        <v>4.9320000000000004</v>
      </c>
      <c r="BC16" s="250">
        <v>4.9329999999999998</v>
      </c>
      <c r="BD16" s="250">
        <v>5.0309999999999997</v>
      </c>
      <c r="BE16" s="250">
        <v>4.954252039</v>
      </c>
      <c r="BF16" s="250">
        <v>4.9311568248000004</v>
      </c>
      <c r="BG16" s="250">
        <v>4.9290118064000001</v>
      </c>
      <c r="BH16" s="250">
        <v>4.9671270659999998</v>
      </c>
      <c r="BI16" s="403">
        <v>4.9853057354999999</v>
      </c>
      <c r="BJ16" s="403">
        <v>4.9468229282999996</v>
      </c>
      <c r="BK16" s="403">
        <v>4.9382044297999999</v>
      </c>
      <c r="BL16" s="403">
        <v>4.9339138276999996</v>
      </c>
      <c r="BM16" s="403">
        <v>4.9291314674000004</v>
      </c>
      <c r="BN16" s="403">
        <v>4.9376215238999999</v>
      </c>
      <c r="BO16" s="403">
        <v>4.9589058804999997</v>
      </c>
      <c r="BP16" s="403">
        <v>4.9942593391000001</v>
      </c>
      <c r="BQ16" s="403">
        <v>4.9346776737000004</v>
      </c>
      <c r="BR16" s="403">
        <v>4.9691478391999997</v>
      </c>
      <c r="BS16" s="403">
        <v>4.9911586113000004</v>
      </c>
      <c r="BT16" s="403">
        <v>5.0093722446999998</v>
      </c>
      <c r="BU16" s="403">
        <v>5.0282028564000001</v>
      </c>
      <c r="BV16" s="403">
        <v>4.9896235430999996</v>
      </c>
    </row>
    <row r="17" spans="1:74" ht="11.1" customHeight="1" x14ac:dyDescent="0.2">
      <c r="A17" s="162" t="s">
        <v>310</v>
      </c>
      <c r="B17" s="173" t="s">
        <v>284</v>
      </c>
      <c r="C17" s="250">
        <v>13.919881999999999</v>
      </c>
      <c r="D17" s="250">
        <v>13.851717000000001</v>
      </c>
      <c r="E17" s="250">
        <v>13.86293</v>
      </c>
      <c r="F17" s="250">
        <v>14.107469999999999</v>
      </c>
      <c r="G17" s="250">
        <v>14.272204</v>
      </c>
      <c r="H17" s="250">
        <v>14.548693</v>
      </c>
      <c r="I17" s="250">
        <v>14.35919</v>
      </c>
      <c r="J17" s="250">
        <v>14.574911</v>
      </c>
      <c r="K17" s="250">
        <v>14.470784999999999</v>
      </c>
      <c r="L17" s="250">
        <v>14.550926</v>
      </c>
      <c r="M17" s="250">
        <v>14.233302999999999</v>
      </c>
      <c r="N17" s="250">
        <v>14.159011</v>
      </c>
      <c r="O17" s="250">
        <v>13.72837</v>
      </c>
      <c r="P17" s="250">
        <v>13.668763999999999</v>
      </c>
      <c r="Q17" s="250">
        <v>13.519958000000001</v>
      </c>
      <c r="R17" s="250">
        <v>14.006297</v>
      </c>
      <c r="S17" s="250">
        <v>14.384278999999999</v>
      </c>
      <c r="T17" s="250">
        <v>14.357729000000001</v>
      </c>
      <c r="U17" s="250">
        <v>14.499025</v>
      </c>
      <c r="V17" s="250">
        <v>14.365555000000001</v>
      </c>
      <c r="W17" s="250">
        <v>14.449077000000001</v>
      </c>
      <c r="X17" s="250">
        <v>14.298976</v>
      </c>
      <c r="Y17" s="250">
        <v>14.178198</v>
      </c>
      <c r="Z17" s="250">
        <v>13.89289</v>
      </c>
      <c r="AA17" s="250">
        <v>13.673105</v>
      </c>
      <c r="AB17" s="250">
        <v>13.612653999999999</v>
      </c>
      <c r="AC17" s="250">
        <v>13.451411999999999</v>
      </c>
      <c r="AD17" s="250">
        <v>13.652927999999999</v>
      </c>
      <c r="AE17" s="250">
        <v>14.041842000000001</v>
      </c>
      <c r="AF17" s="250">
        <v>14.269216999999999</v>
      </c>
      <c r="AG17" s="250">
        <v>14.371480999999999</v>
      </c>
      <c r="AH17" s="250">
        <v>14.15587</v>
      </c>
      <c r="AI17" s="250">
        <v>14.408018</v>
      </c>
      <c r="AJ17" s="250">
        <v>14.224133999999999</v>
      </c>
      <c r="AK17" s="250">
        <v>13.932192000000001</v>
      </c>
      <c r="AL17" s="250">
        <v>13.710668</v>
      </c>
      <c r="AM17" s="250">
        <v>13.542733999999999</v>
      </c>
      <c r="AN17" s="250">
        <v>13.473321</v>
      </c>
      <c r="AO17" s="250">
        <v>13.535589</v>
      </c>
      <c r="AP17" s="250">
        <v>13.961456999999999</v>
      </c>
      <c r="AQ17" s="250">
        <v>14.211728000000001</v>
      </c>
      <c r="AR17" s="250">
        <v>14.387752000000001</v>
      </c>
      <c r="AS17" s="250">
        <v>14.430020000000001</v>
      </c>
      <c r="AT17" s="250">
        <v>14.198643000000001</v>
      </c>
      <c r="AU17" s="250">
        <v>14.173980999999999</v>
      </c>
      <c r="AV17" s="250">
        <v>14.103797999999999</v>
      </c>
      <c r="AW17" s="250">
        <v>13.943571</v>
      </c>
      <c r="AX17" s="250">
        <v>13.796253</v>
      </c>
      <c r="AY17" s="250">
        <v>13.641698999999999</v>
      </c>
      <c r="AZ17" s="250">
        <v>13.451370000000001</v>
      </c>
      <c r="BA17" s="250">
        <v>13.668715000000001</v>
      </c>
      <c r="BB17" s="250">
        <v>13.964687</v>
      </c>
      <c r="BC17" s="250">
        <v>14.471495000000001</v>
      </c>
      <c r="BD17" s="250">
        <v>14.376942</v>
      </c>
      <c r="BE17" s="250">
        <v>14.593131478</v>
      </c>
      <c r="BF17" s="250">
        <v>14.912265188999999</v>
      </c>
      <c r="BG17" s="250">
        <v>15.113821806000001</v>
      </c>
      <c r="BH17" s="250">
        <v>14.544392621</v>
      </c>
      <c r="BI17" s="403">
        <v>14.536524259</v>
      </c>
      <c r="BJ17" s="403">
        <v>14.236686574</v>
      </c>
      <c r="BK17" s="403">
        <v>13.877288018</v>
      </c>
      <c r="BL17" s="403">
        <v>13.832190074</v>
      </c>
      <c r="BM17" s="403">
        <v>13.90389014</v>
      </c>
      <c r="BN17" s="403">
        <v>14.559226932</v>
      </c>
      <c r="BO17" s="403">
        <v>14.91216966</v>
      </c>
      <c r="BP17" s="403">
        <v>15.023960099</v>
      </c>
      <c r="BQ17" s="403">
        <v>15.024275523</v>
      </c>
      <c r="BR17" s="403">
        <v>15.081088814999999</v>
      </c>
      <c r="BS17" s="403">
        <v>15.369962000999999</v>
      </c>
      <c r="BT17" s="403">
        <v>14.747027626</v>
      </c>
      <c r="BU17" s="403">
        <v>14.76205706</v>
      </c>
      <c r="BV17" s="403">
        <v>14.447454828</v>
      </c>
    </row>
    <row r="18" spans="1:74" ht="11.1" customHeight="1" x14ac:dyDescent="0.2">
      <c r="A18" s="162" t="s">
        <v>312</v>
      </c>
      <c r="B18" s="173" t="s">
        <v>506</v>
      </c>
      <c r="C18" s="250">
        <v>95.494296323</v>
      </c>
      <c r="D18" s="250">
        <v>95.381226740000002</v>
      </c>
      <c r="E18" s="250">
        <v>96.441729284999994</v>
      </c>
      <c r="F18" s="250">
        <v>96.518950373999999</v>
      </c>
      <c r="G18" s="250">
        <v>96.767232587999999</v>
      </c>
      <c r="H18" s="250">
        <v>97.305468591999997</v>
      </c>
      <c r="I18" s="250">
        <v>97.985339217000003</v>
      </c>
      <c r="J18" s="250">
        <v>97.806031532000006</v>
      </c>
      <c r="K18" s="250">
        <v>97.565065488000002</v>
      </c>
      <c r="L18" s="250">
        <v>97.766367939999995</v>
      </c>
      <c r="M18" s="250">
        <v>98.051316911000001</v>
      </c>
      <c r="N18" s="250">
        <v>98.019677584999997</v>
      </c>
      <c r="O18" s="250">
        <v>97.840555639000002</v>
      </c>
      <c r="P18" s="250">
        <v>96.982273602000006</v>
      </c>
      <c r="Q18" s="250">
        <v>97.142286920000004</v>
      </c>
      <c r="R18" s="250">
        <v>96.831254496</v>
      </c>
      <c r="S18" s="250">
        <v>96.348628568999999</v>
      </c>
      <c r="T18" s="250">
        <v>96.835777367000006</v>
      </c>
      <c r="U18" s="250">
        <v>97.91037283</v>
      </c>
      <c r="V18" s="250">
        <v>96.895253436000004</v>
      </c>
      <c r="W18" s="250">
        <v>97.030827178999999</v>
      </c>
      <c r="X18" s="250">
        <v>98.263643654999996</v>
      </c>
      <c r="Y18" s="250">
        <v>99.430707428000005</v>
      </c>
      <c r="Z18" s="250">
        <v>98.321972724999995</v>
      </c>
      <c r="AA18" s="250">
        <v>97.349571792000006</v>
      </c>
      <c r="AB18" s="250">
        <v>97.501192148000001</v>
      </c>
      <c r="AC18" s="250">
        <v>96.853583068999995</v>
      </c>
      <c r="AD18" s="250">
        <v>96.666005342999995</v>
      </c>
      <c r="AE18" s="250">
        <v>97.606920165000005</v>
      </c>
      <c r="AF18" s="250">
        <v>98.353786260999996</v>
      </c>
      <c r="AG18" s="250">
        <v>99.05603078</v>
      </c>
      <c r="AH18" s="250">
        <v>98.302961514000003</v>
      </c>
      <c r="AI18" s="250">
        <v>98.407518488999997</v>
      </c>
      <c r="AJ18" s="250">
        <v>98.930669374999994</v>
      </c>
      <c r="AK18" s="250">
        <v>99.528804930999996</v>
      </c>
      <c r="AL18" s="250">
        <v>98.774475234999997</v>
      </c>
      <c r="AM18" s="250">
        <v>99.177379774000002</v>
      </c>
      <c r="AN18" s="250">
        <v>99.452890186000005</v>
      </c>
      <c r="AO18" s="250">
        <v>99.560755233999998</v>
      </c>
      <c r="AP18" s="250">
        <v>99.621217336000001</v>
      </c>
      <c r="AQ18" s="250">
        <v>99.613195371000003</v>
      </c>
      <c r="AR18" s="250">
        <v>100.42256209999999</v>
      </c>
      <c r="AS18" s="250">
        <v>101.21652543</v>
      </c>
      <c r="AT18" s="250">
        <v>101.66809229</v>
      </c>
      <c r="AU18" s="250">
        <v>101.77031100000001</v>
      </c>
      <c r="AV18" s="250">
        <v>102.61401513</v>
      </c>
      <c r="AW18" s="250">
        <v>102.71645467</v>
      </c>
      <c r="AX18" s="250">
        <v>102.0775119</v>
      </c>
      <c r="AY18" s="250">
        <v>100.62555823</v>
      </c>
      <c r="AZ18" s="250">
        <v>100.39322199999999</v>
      </c>
      <c r="BA18" s="250">
        <v>100.39412723</v>
      </c>
      <c r="BB18" s="250">
        <v>100.497522</v>
      </c>
      <c r="BC18" s="250">
        <v>100.37604693999999</v>
      </c>
      <c r="BD18" s="250">
        <v>100.46506933000001</v>
      </c>
      <c r="BE18" s="250">
        <v>100.16485431</v>
      </c>
      <c r="BF18" s="250">
        <v>101.2532235</v>
      </c>
      <c r="BG18" s="250">
        <v>99.939805706000001</v>
      </c>
      <c r="BH18" s="250">
        <v>101.7149076</v>
      </c>
      <c r="BI18" s="403">
        <v>102.49970036000001</v>
      </c>
      <c r="BJ18" s="403">
        <v>102.10759112</v>
      </c>
      <c r="BK18" s="403">
        <v>101.50795556</v>
      </c>
      <c r="BL18" s="403">
        <v>101.46308148</v>
      </c>
      <c r="BM18" s="403">
        <v>101.47421853</v>
      </c>
      <c r="BN18" s="403">
        <v>102.36077256</v>
      </c>
      <c r="BO18" s="403">
        <v>102.78824043</v>
      </c>
      <c r="BP18" s="403">
        <v>103.04728694000001</v>
      </c>
      <c r="BQ18" s="403">
        <v>103.11144865</v>
      </c>
      <c r="BR18" s="403">
        <v>103.18449022</v>
      </c>
      <c r="BS18" s="403">
        <v>103.27174435000001</v>
      </c>
      <c r="BT18" s="403">
        <v>102.91532968</v>
      </c>
      <c r="BU18" s="403">
        <v>103.14699774</v>
      </c>
      <c r="BV18" s="403">
        <v>102.65828651</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50"/>
      <c r="BF19" s="250"/>
      <c r="BG19" s="250"/>
      <c r="BH19" s="250"/>
      <c r="BI19" s="403"/>
      <c r="BJ19" s="403"/>
      <c r="BK19" s="403"/>
      <c r="BL19" s="403"/>
      <c r="BM19" s="403"/>
      <c r="BN19" s="403"/>
      <c r="BO19" s="403"/>
      <c r="BP19" s="403"/>
      <c r="BQ19" s="403"/>
      <c r="BR19" s="403"/>
      <c r="BS19" s="403"/>
      <c r="BT19" s="403"/>
      <c r="BU19" s="403"/>
      <c r="BV19" s="403"/>
    </row>
    <row r="20" spans="1:74" ht="11.1" customHeight="1" x14ac:dyDescent="0.2">
      <c r="A20" s="162" t="s">
        <v>389</v>
      </c>
      <c r="B20" s="173" t="s">
        <v>507</v>
      </c>
      <c r="C20" s="250">
        <v>60.188741387</v>
      </c>
      <c r="D20" s="250">
        <v>60.201618142999997</v>
      </c>
      <c r="E20" s="250">
        <v>60.464707419</v>
      </c>
      <c r="F20" s="250">
        <v>60.342475</v>
      </c>
      <c r="G20" s="250">
        <v>60.284533289999999</v>
      </c>
      <c r="H20" s="250">
        <v>60.556953667000002</v>
      </c>
      <c r="I20" s="250">
        <v>60.973680676999997</v>
      </c>
      <c r="J20" s="250">
        <v>61.195812418999999</v>
      </c>
      <c r="K20" s="250">
        <v>60.575519667000002</v>
      </c>
      <c r="L20" s="250">
        <v>61.021903289999997</v>
      </c>
      <c r="M20" s="250">
        <v>61.201570666999999</v>
      </c>
      <c r="N20" s="250">
        <v>61.190534032000002</v>
      </c>
      <c r="O20" s="250">
        <v>60.584787710000001</v>
      </c>
      <c r="P20" s="250">
        <v>60.195491379000003</v>
      </c>
      <c r="Q20" s="250">
        <v>60.103696128999999</v>
      </c>
      <c r="R20" s="250">
        <v>59.702102666999998</v>
      </c>
      <c r="S20" s="250">
        <v>59.345423097000001</v>
      </c>
      <c r="T20" s="250">
        <v>59.405898999999998</v>
      </c>
      <c r="U20" s="250">
        <v>60.281984547999997</v>
      </c>
      <c r="V20" s="250">
        <v>59.391497676999997</v>
      </c>
      <c r="W20" s="250">
        <v>59.512726333000003</v>
      </c>
      <c r="X20" s="250">
        <v>60.426265903000001</v>
      </c>
      <c r="Y20" s="250">
        <v>61.123196333000003</v>
      </c>
      <c r="Z20" s="250">
        <v>60.272976387</v>
      </c>
      <c r="AA20" s="250">
        <v>60.088948418999998</v>
      </c>
      <c r="AB20" s="250">
        <v>60.440487286</v>
      </c>
      <c r="AC20" s="250">
        <v>60.28479171</v>
      </c>
      <c r="AD20" s="250">
        <v>59.886263</v>
      </c>
      <c r="AE20" s="250">
        <v>60.344004386999998</v>
      </c>
      <c r="AF20" s="250">
        <v>60.694875332999999</v>
      </c>
      <c r="AG20" s="250">
        <v>61.161669676999999</v>
      </c>
      <c r="AH20" s="250">
        <v>60.614759290000002</v>
      </c>
      <c r="AI20" s="250">
        <v>60.560474999999997</v>
      </c>
      <c r="AJ20" s="250">
        <v>61.348563355000003</v>
      </c>
      <c r="AK20" s="250">
        <v>62.107895333000002</v>
      </c>
      <c r="AL20" s="250">
        <v>61.429077387</v>
      </c>
      <c r="AM20" s="250">
        <v>61.529908097000003</v>
      </c>
      <c r="AN20" s="250">
        <v>61.962362143</v>
      </c>
      <c r="AO20" s="250">
        <v>62.319860128999998</v>
      </c>
      <c r="AP20" s="250">
        <v>62.480646667000002</v>
      </c>
      <c r="AQ20" s="250">
        <v>62.603105870999997</v>
      </c>
      <c r="AR20" s="250">
        <v>63.361154999999997</v>
      </c>
      <c r="AS20" s="250">
        <v>64.102284161</v>
      </c>
      <c r="AT20" s="250">
        <v>64.289322419000001</v>
      </c>
      <c r="AU20" s="250">
        <v>64.121842999999998</v>
      </c>
      <c r="AV20" s="250">
        <v>64.828547129</v>
      </c>
      <c r="AW20" s="250">
        <v>65.164986666999994</v>
      </c>
      <c r="AX20" s="250">
        <v>65.323043902999999</v>
      </c>
      <c r="AY20" s="250">
        <v>64.388090226000003</v>
      </c>
      <c r="AZ20" s="250">
        <v>64.188754000000003</v>
      </c>
      <c r="BA20" s="250">
        <v>64.669659225999993</v>
      </c>
      <c r="BB20" s="250">
        <v>64.727053999999995</v>
      </c>
      <c r="BC20" s="250">
        <v>65.052578935</v>
      </c>
      <c r="BD20" s="250">
        <v>65.124601333000001</v>
      </c>
      <c r="BE20" s="250">
        <v>65.085226477999996</v>
      </c>
      <c r="BF20" s="250">
        <v>65.977480607000004</v>
      </c>
      <c r="BG20" s="250">
        <v>66.65964056</v>
      </c>
      <c r="BH20" s="250">
        <v>66.828311271999993</v>
      </c>
      <c r="BI20" s="403">
        <v>67.619288797999999</v>
      </c>
      <c r="BJ20" s="403">
        <v>67.373074160000002</v>
      </c>
      <c r="BK20" s="403">
        <v>66.892674047</v>
      </c>
      <c r="BL20" s="403">
        <v>66.940292733000007</v>
      </c>
      <c r="BM20" s="403">
        <v>67.015632353000001</v>
      </c>
      <c r="BN20" s="403">
        <v>67.906425067000001</v>
      </c>
      <c r="BO20" s="403">
        <v>68.243078256000004</v>
      </c>
      <c r="BP20" s="403">
        <v>68.405551463999998</v>
      </c>
      <c r="BQ20" s="403">
        <v>68.353758459999995</v>
      </c>
      <c r="BR20" s="403">
        <v>68.431147166000002</v>
      </c>
      <c r="BS20" s="403">
        <v>68.630466967999993</v>
      </c>
      <c r="BT20" s="403">
        <v>68.381702122999997</v>
      </c>
      <c r="BU20" s="403">
        <v>68.729856652999999</v>
      </c>
      <c r="BV20" s="403">
        <v>68.24741444</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404"/>
      <c r="BJ21" s="404"/>
      <c r="BK21" s="404"/>
      <c r="BL21" s="404"/>
      <c r="BM21" s="404"/>
      <c r="BN21" s="404"/>
      <c r="BO21" s="404"/>
      <c r="BP21" s="404"/>
      <c r="BQ21" s="404"/>
      <c r="BR21" s="404"/>
      <c r="BS21" s="404"/>
      <c r="BT21" s="404"/>
      <c r="BU21" s="404"/>
      <c r="BV21" s="404"/>
    </row>
    <row r="22" spans="1:74" ht="11.1" customHeight="1" x14ac:dyDescent="0.2">
      <c r="B22" s="252" t="s">
        <v>1066</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50"/>
      <c r="BF22" s="250"/>
      <c r="BG22" s="250"/>
      <c r="BH22" s="250"/>
      <c r="BI22" s="403"/>
      <c r="BJ22" s="403"/>
      <c r="BK22" s="403"/>
      <c r="BL22" s="403"/>
      <c r="BM22" s="403"/>
      <c r="BN22" s="403"/>
      <c r="BO22" s="403"/>
      <c r="BP22" s="403"/>
      <c r="BQ22" s="403"/>
      <c r="BR22" s="403"/>
      <c r="BS22" s="403"/>
      <c r="BT22" s="403"/>
      <c r="BU22" s="403"/>
      <c r="BV22" s="403"/>
    </row>
    <row r="23" spans="1:74" ht="11.1" customHeight="1" x14ac:dyDescent="0.2">
      <c r="A23" s="162" t="s">
        <v>293</v>
      </c>
      <c r="B23" s="173" t="s">
        <v>254</v>
      </c>
      <c r="C23" s="250">
        <v>45.790403304000002</v>
      </c>
      <c r="D23" s="250">
        <v>47.928030569999997</v>
      </c>
      <c r="E23" s="250">
        <v>46.339195338000003</v>
      </c>
      <c r="F23" s="250">
        <v>45.911937223000002</v>
      </c>
      <c r="G23" s="250">
        <v>44.700579402000002</v>
      </c>
      <c r="H23" s="250">
        <v>46.485955392000001</v>
      </c>
      <c r="I23" s="250">
        <v>47.238154266000002</v>
      </c>
      <c r="J23" s="250">
        <v>47.002059899999999</v>
      </c>
      <c r="K23" s="250">
        <v>46.834030134000002</v>
      </c>
      <c r="L23" s="250">
        <v>46.385223723000003</v>
      </c>
      <c r="M23" s="250">
        <v>45.807028619</v>
      </c>
      <c r="N23" s="250">
        <v>47.439866823000003</v>
      </c>
      <c r="O23" s="250">
        <v>45.504689970999998</v>
      </c>
      <c r="P23" s="250">
        <v>47.759308689000001</v>
      </c>
      <c r="Q23" s="250">
        <v>47.141659367999999</v>
      </c>
      <c r="R23" s="250">
        <v>46.196989189</v>
      </c>
      <c r="S23" s="250">
        <v>45.539777936999997</v>
      </c>
      <c r="T23" s="250">
        <v>46.602611942000003</v>
      </c>
      <c r="U23" s="250">
        <v>46.589485498999998</v>
      </c>
      <c r="V23" s="250">
        <v>48.164575546999998</v>
      </c>
      <c r="W23" s="250">
        <v>47.228874775000001</v>
      </c>
      <c r="X23" s="250">
        <v>46.701932016999997</v>
      </c>
      <c r="Y23" s="250">
        <v>47.260255551999997</v>
      </c>
      <c r="Z23" s="250">
        <v>48.227235577999998</v>
      </c>
      <c r="AA23" s="250">
        <v>45.971211593</v>
      </c>
      <c r="AB23" s="250">
        <v>46.955868803000001</v>
      </c>
      <c r="AC23" s="250">
        <v>47.691749817999998</v>
      </c>
      <c r="AD23" s="250">
        <v>46.052207291000002</v>
      </c>
      <c r="AE23" s="250">
        <v>47.111161248000002</v>
      </c>
      <c r="AF23" s="250">
        <v>48.091068092999997</v>
      </c>
      <c r="AG23" s="250">
        <v>47.614006013999997</v>
      </c>
      <c r="AH23" s="250">
        <v>47.876779184999997</v>
      </c>
      <c r="AI23" s="250">
        <v>47.552985094999997</v>
      </c>
      <c r="AJ23" s="250">
        <v>47.289569383</v>
      </c>
      <c r="AK23" s="250">
        <v>48.451983575</v>
      </c>
      <c r="AL23" s="250">
        <v>48.394389898</v>
      </c>
      <c r="AM23" s="250">
        <v>47.269239607999999</v>
      </c>
      <c r="AN23" s="250">
        <v>48.076085525000003</v>
      </c>
      <c r="AO23" s="250">
        <v>48.066792040000003</v>
      </c>
      <c r="AP23" s="250">
        <v>46.768725814</v>
      </c>
      <c r="AQ23" s="250">
        <v>46.858027675999999</v>
      </c>
      <c r="AR23" s="250">
        <v>47.548420469</v>
      </c>
      <c r="AS23" s="250">
        <v>48.186849864000003</v>
      </c>
      <c r="AT23" s="250">
        <v>48.807938739999997</v>
      </c>
      <c r="AU23" s="250">
        <v>47.112737324000001</v>
      </c>
      <c r="AV23" s="250">
        <v>47.947233392999998</v>
      </c>
      <c r="AW23" s="250">
        <v>47.867807966999997</v>
      </c>
      <c r="AX23" s="250">
        <v>46.891052117000001</v>
      </c>
      <c r="AY23" s="250">
        <v>47.353246143</v>
      </c>
      <c r="AZ23" s="250">
        <v>47.866603150000003</v>
      </c>
      <c r="BA23" s="250">
        <v>46.547037725999999</v>
      </c>
      <c r="BB23" s="250">
        <v>47.089424782999998</v>
      </c>
      <c r="BC23" s="250">
        <v>46.121750462000001</v>
      </c>
      <c r="BD23" s="250">
        <v>46.652907720000002</v>
      </c>
      <c r="BE23" s="250">
        <v>47.80094098</v>
      </c>
      <c r="BF23" s="250">
        <v>48.06785833</v>
      </c>
      <c r="BG23" s="250">
        <v>47.686220278</v>
      </c>
      <c r="BH23" s="250">
        <v>47.93517636</v>
      </c>
      <c r="BI23" s="403">
        <v>47.829472979000002</v>
      </c>
      <c r="BJ23" s="403">
        <v>48.526485305999998</v>
      </c>
      <c r="BK23" s="403">
        <v>46.899645995999997</v>
      </c>
      <c r="BL23" s="403">
        <v>48.135515018</v>
      </c>
      <c r="BM23" s="403">
        <v>47.350131853000001</v>
      </c>
      <c r="BN23" s="403">
        <v>46.591615990000001</v>
      </c>
      <c r="BO23" s="403">
        <v>46.393292131999999</v>
      </c>
      <c r="BP23" s="403">
        <v>47.505068725000001</v>
      </c>
      <c r="BQ23" s="403">
        <v>47.898232167000003</v>
      </c>
      <c r="BR23" s="403">
        <v>48.215824722999997</v>
      </c>
      <c r="BS23" s="403">
        <v>47.899531187999997</v>
      </c>
      <c r="BT23" s="403">
        <v>47.982798004000003</v>
      </c>
      <c r="BU23" s="403">
        <v>47.958205301</v>
      </c>
      <c r="BV23" s="403">
        <v>48.618895356000003</v>
      </c>
    </row>
    <row r="24" spans="1:74" ht="11.1" customHeight="1" x14ac:dyDescent="0.2">
      <c r="A24" s="162" t="s">
        <v>287</v>
      </c>
      <c r="B24" s="173" t="s">
        <v>255</v>
      </c>
      <c r="C24" s="250">
        <v>19.261334000000002</v>
      </c>
      <c r="D24" s="250">
        <v>19.664414000000001</v>
      </c>
      <c r="E24" s="250">
        <v>19.339936000000002</v>
      </c>
      <c r="F24" s="250">
        <v>19.251232000000002</v>
      </c>
      <c r="G24" s="250">
        <v>19.315913999999999</v>
      </c>
      <c r="H24" s="250">
        <v>19.853081</v>
      </c>
      <c r="I24" s="250">
        <v>20.134339000000001</v>
      </c>
      <c r="J24" s="250">
        <v>19.939488999999998</v>
      </c>
      <c r="K24" s="250">
        <v>19.432532999999999</v>
      </c>
      <c r="L24" s="250">
        <v>19.490704999999998</v>
      </c>
      <c r="M24" s="250">
        <v>19.127434000000001</v>
      </c>
      <c r="N24" s="250">
        <v>19.589155000000002</v>
      </c>
      <c r="O24" s="250">
        <v>19.062802999999999</v>
      </c>
      <c r="P24" s="250">
        <v>19.846603999999999</v>
      </c>
      <c r="Q24" s="250">
        <v>19.728204000000002</v>
      </c>
      <c r="R24" s="250">
        <v>19.340226999999999</v>
      </c>
      <c r="S24" s="250">
        <v>19.328156</v>
      </c>
      <c r="T24" s="250">
        <v>19.846174000000001</v>
      </c>
      <c r="U24" s="250">
        <v>19.775659999999998</v>
      </c>
      <c r="V24" s="250">
        <v>20.274784</v>
      </c>
      <c r="W24" s="250">
        <v>19.756827000000001</v>
      </c>
      <c r="X24" s="250">
        <v>19.650106999999998</v>
      </c>
      <c r="Y24" s="250">
        <v>19.658868999999999</v>
      </c>
      <c r="Z24" s="250">
        <v>19.983958999999999</v>
      </c>
      <c r="AA24" s="250">
        <v>19.322845999999998</v>
      </c>
      <c r="AB24" s="250">
        <v>19.190404000000001</v>
      </c>
      <c r="AC24" s="250">
        <v>20.060123999999998</v>
      </c>
      <c r="AD24" s="250">
        <v>19.595324999999999</v>
      </c>
      <c r="AE24" s="250">
        <v>20.066244999999999</v>
      </c>
      <c r="AF24" s="250">
        <v>20.561246000000001</v>
      </c>
      <c r="AG24" s="250">
        <v>20.118924</v>
      </c>
      <c r="AH24" s="250">
        <v>20.251193000000001</v>
      </c>
      <c r="AI24" s="250">
        <v>19.640611</v>
      </c>
      <c r="AJ24" s="250">
        <v>19.989650999999999</v>
      </c>
      <c r="AK24" s="250">
        <v>20.307238000000002</v>
      </c>
      <c r="AL24" s="250">
        <v>20.323454999999999</v>
      </c>
      <c r="AM24" s="250">
        <v>20.545141000000001</v>
      </c>
      <c r="AN24" s="250">
        <v>19.678706999999999</v>
      </c>
      <c r="AO24" s="250">
        <v>20.756360000000001</v>
      </c>
      <c r="AP24" s="250">
        <v>20.036521</v>
      </c>
      <c r="AQ24" s="250">
        <v>20.247367000000001</v>
      </c>
      <c r="AR24" s="250">
        <v>20.790271000000001</v>
      </c>
      <c r="AS24" s="250">
        <v>20.682276999999999</v>
      </c>
      <c r="AT24" s="250">
        <v>21.358391999999998</v>
      </c>
      <c r="AU24" s="250">
        <v>20.082809000000001</v>
      </c>
      <c r="AV24" s="250">
        <v>20.734406</v>
      </c>
      <c r="AW24" s="250">
        <v>20.746514000000001</v>
      </c>
      <c r="AX24" s="250">
        <v>20.303449000000001</v>
      </c>
      <c r="AY24" s="250">
        <v>20.452114999999999</v>
      </c>
      <c r="AZ24" s="250">
        <v>20.193715999999998</v>
      </c>
      <c r="BA24" s="250">
        <v>20.204429999999999</v>
      </c>
      <c r="BB24" s="250">
        <v>20.112278</v>
      </c>
      <c r="BC24" s="250">
        <v>20.259079</v>
      </c>
      <c r="BD24" s="250">
        <v>20.603662</v>
      </c>
      <c r="BE24" s="250">
        <v>20.741786000000001</v>
      </c>
      <c r="BF24" s="250">
        <v>21.062179</v>
      </c>
      <c r="BG24" s="250">
        <v>20.455471803999998</v>
      </c>
      <c r="BH24" s="250">
        <v>20.996295735</v>
      </c>
      <c r="BI24" s="403">
        <v>20.785979999999999</v>
      </c>
      <c r="BJ24" s="403">
        <v>21.036719999999999</v>
      </c>
      <c r="BK24" s="403">
        <v>20.54908</v>
      </c>
      <c r="BL24" s="403">
        <v>20.32348</v>
      </c>
      <c r="BM24" s="403">
        <v>20.41414</v>
      </c>
      <c r="BN24" s="403">
        <v>20.259219999999999</v>
      </c>
      <c r="BO24" s="403">
        <v>20.455780000000001</v>
      </c>
      <c r="BP24" s="403">
        <v>20.943239999999999</v>
      </c>
      <c r="BQ24" s="403">
        <v>21.00647</v>
      </c>
      <c r="BR24" s="403">
        <v>21.269290000000002</v>
      </c>
      <c r="BS24" s="403">
        <v>20.73021</v>
      </c>
      <c r="BT24" s="403">
        <v>21.019439999999999</v>
      </c>
      <c r="BU24" s="403">
        <v>20.888069999999999</v>
      </c>
      <c r="BV24" s="403">
        <v>21.11262</v>
      </c>
    </row>
    <row r="25" spans="1:74" ht="11.1" customHeight="1" x14ac:dyDescent="0.2">
      <c r="A25" s="162" t="s">
        <v>288</v>
      </c>
      <c r="B25" s="173" t="s">
        <v>275</v>
      </c>
      <c r="C25" s="250">
        <v>0.14694087949000001</v>
      </c>
      <c r="D25" s="250">
        <v>0.14647635593</v>
      </c>
      <c r="E25" s="250">
        <v>0.19478680615999999</v>
      </c>
      <c r="F25" s="250">
        <v>0.11953398946</v>
      </c>
      <c r="G25" s="250">
        <v>0.16366372765000001</v>
      </c>
      <c r="H25" s="250">
        <v>0.15390873289000001</v>
      </c>
      <c r="I25" s="250">
        <v>0.14833445016999999</v>
      </c>
      <c r="J25" s="250">
        <v>0.16412825120999999</v>
      </c>
      <c r="K25" s="250">
        <v>0.13950850252999999</v>
      </c>
      <c r="L25" s="250">
        <v>0.18735442921000001</v>
      </c>
      <c r="M25" s="250">
        <v>0.16273468053000001</v>
      </c>
      <c r="N25" s="250">
        <v>0.12928898421999999</v>
      </c>
      <c r="O25" s="250">
        <v>0.14726919737999999</v>
      </c>
      <c r="P25" s="250">
        <v>0.14634751181</v>
      </c>
      <c r="Q25" s="250">
        <v>0.19473600452000001</v>
      </c>
      <c r="R25" s="250">
        <v>0.11961863012</v>
      </c>
      <c r="S25" s="250">
        <v>0.16385953774000001</v>
      </c>
      <c r="T25" s="250">
        <v>0.1541818392</v>
      </c>
      <c r="U25" s="250">
        <v>0.14865172574999999</v>
      </c>
      <c r="V25" s="250">
        <v>0.16432038053</v>
      </c>
      <c r="W25" s="250">
        <v>0.13943486998999999</v>
      </c>
      <c r="X25" s="250">
        <v>0.18736251992</v>
      </c>
      <c r="Y25" s="250">
        <v>0.16293785217000001</v>
      </c>
      <c r="Z25" s="250">
        <v>0.12929632865999999</v>
      </c>
      <c r="AA25" s="250">
        <v>0.12336140028000001</v>
      </c>
      <c r="AB25" s="250">
        <v>0.12137915396</v>
      </c>
      <c r="AC25" s="250">
        <v>0.12853935963999999</v>
      </c>
      <c r="AD25" s="250">
        <v>0.12801564762000001</v>
      </c>
      <c r="AE25" s="250">
        <v>0.13295394757000001</v>
      </c>
      <c r="AF25" s="250">
        <v>0.13582211976</v>
      </c>
      <c r="AG25" s="250">
        <v>0.14658927901999999</v>
      </c>
      <c r="AH25" s="250">
        <v>0.14635602624999999</v>
      </c>
      <c r="AI25" s="250">
        <v>0.14811015900999999</v>
      </c>
      <c r="AJ25" s="250">
        <v>0.13833653088</v>
      </c>
      <c r="AK25" s="250">
        <v>0.13763087518</v>
      </c>
      <c r="AL25" s="250">
        <v>0.13983310903000001</v>
      </c>
      <c r="AM25" s="250">
        <v>7.9391582000000002E-2</v>
      </c>
      <c r="AN25" s="250">
        <v>8.3233711000000002E-2</v>
      </c>
      <c r="AO25" s="250">
        <v>0.12378952999999999</v>
      </c>
      <c r="AP25" s="250">
        <v>5.3350476000000001E-2</v>
      </c>
      <c r="AQ25" s="250">
        <v>9.9760102000000003E-2</v>
      </c>
      <c r="AR25" s="250">
        <v>9.5795131000000006E-2</v>
      </c>
      <c r="AS25" s="250">
        <v>9.0672290000000003E-2</v>
      </c>
      <c r="AT25" s="250">
        <v>0.10661390799999999</v>
      </c>
      <c r="AU25" s="250">
        <v>8.7707320000000005E-2</v>
      </c>
      <c r="AV25" s="250">
        <v>0.13295907700000001</v>
      </c>
      <c r="AW25" s="250">
        <v>0.110906296</v>
      </c>
      <c r="AX25" s="250">
        <v>7.9315445999999998E-2</v>
      </c>
      <c r="AY25" s="250">
        <v>9.8942085999999999E-2</v>
      </c>
      <c r="AZ25" s="250">
        <v>0.103094887</v>
      </c>
      <c r="BA25" s="250">
        <v>0.14884365699999999</v>
      </c>
      <c r="BB25" s="250">
        <v>7.7408106000000004E-2</v>
      </c>
      <c r="BC25" s="250">
        <v>0.123920876</v>
      </c>
      <c r="BD25" s="250">
        <v>0.114601684</v>
      </c>
      <c r="BE25" s="250">
        <v>0.110518487</v>
      </c>
      <c r="BF25" s="250">
        <v>0.13034447599999999</v>
      </c>
      <c r="BG25" s="250">
        <v>0.106622894</v>
      </c>
      <c r="BH25" s="250">
        <v>0.151948061</v>
      </c>
      <c r="BI25" s="403">
        <v>0.134073678</v>
      </c>
      <c r="BJ25" s="403">
        <v>0.10272729799999999</v>
      </c>
      <c r="BK25" s="403">
        <v>9.9013667999999999E-2</v>
      </c>
      <c r="BL25" s="403">
        <v>0.10316600099999999</v>
      </c>
      <c r="BM25" s="403">
        <v>0.148940035</v>
      </c>
      <c r="BN25" s="403">
        <v>7.7464482000000001E-2</v>
      </c>
      <c r="BO25" s="403">
        <v>0.124000178</v>
      </c>
      <c r="BP25" s="403">
        <v>0.114675839</v>
      </c>
      <c r="BQ25" s="403">
        <v>0.110589834</v>
      </c>
      <c r="BR25" s="403">
        <v>0.13042401100000001</v>
      </c>
      <c r="BS25" s="403">
        <v>0.106689329</v>
      </c>
      <c r="BT25" s="403">
        <v>0.15203952700000001</v>
      </c>
      <c r="BU25" s="403">
        <v>0.134152511</v>
      </c>
      <c r="BV25" s="403">
        <v>0.102788821</v>
      </c>
    </row>
    <row r="26" spans="1:74" ht="11.1" customHeight="1" x14ac:dyDescent="0.2">
      <c r="A26" s="162" t="s">
        <v>289</v>
      </c>
      <c r="B26" s="173" t="s">
        <v>276</v>
      </c>
      <c r="C26" s="250">
        <v>2.4987096773999999</v>
      </c>
      <c r="D26" s="250">
        <v>2.5893928571</v>
      </c>
      <c r="E26" s="250">
        <v>2.3944516129000002</v>
      </c>
      <c r="F26" s="250">
        <v>2.3390333333000002</v>
      </c>
      <c r="G26" s="250">
        <v>2.3768387096999999</v>
      </c>
      <c r="H26" s="250">
        <v>2.4502333332999999</v>
      </c>
      <c r="I26" s="250">
        <v>2.4966129032</v>
      </c>
      <c r="J26" s="250">
        <v>2.5124838710000001</v>
      </c>
      <c r="K26" s="250">
        <v>2.5177333332999998</v>
      </c>
      <c r="L26" s="250">
        <v>2.4969032258000001</v>
      </c>
      <c r="M26" s="250">
        <v>2.4628000000000001</v>
      </c>
      <c r="N26" s="250">
        <v>2.4236451613000001</v>
      </c>
      <c r="O26" s="250">
        <v>2.4761290322999998</v>
      </c>
      <c r="P26" s="250">
        <v>2.4413448276</v>
      </c>
      <c r="Q26" s="250">
        <v>2.4094193547999998</v>
      </c>
      <c r="R26" s="250">
        <v>2.3670666667</v>
      </c>
      <c r="S26" s="250">
        <v>2.4102580644999998</v>
      </c>
      <c r="T26" s="250">
        <v>2.4984333332999999</v>
      </c>
      <c r="U26" s="250">
        <v>2.5070322581000002</v>
      </c>
      <c r="V26" s="250">
        <v>2.6375161290000002</v>
      </c>
      <c r="W26" s="250">
        <v>2.5638999999999998</v>
      </c>
      <c r="X26" s="250">
        <v>2.4526774194000001</v>
      </c>
      <c r="Y26" s="250">
        <v>2.4955333333</v>
      </c>
      <c r="Z26" s="250">
        <v>2.5727419354999999</v>
      </c>
      <c r="AA26" s="250">
        <v>2.3491935484000002</v>
      </c>
      <c r="AB26" s="250">
        <v>2.3231071429000001</v>
      </c>
      <c r="AC26" s="250">
        <v>2.3748064516</v>
      </c>
      <c r="AD26" s="250">
        <v>2.1580333333000001</v>
      </c>
      <c r="AE26" s="250">
        <v>2.4113870968</v>
      </c>
      <c r="AF26" s="250">
        <v>2.4358333333000002</v>
      </c>
      <c r="AG26" s="250">
        <v>2.4634838710000002</v>
      </c>
      <c r="AH26" s="250">
        <v>2.5596129032000001</v>
      </c>
      <c r="AI26" s="250">
        <v>2.4741333333000002</v>
      </c>
      <c r="AJ26" s="250">
        <v>2.4806451613</v>
      </c>
      <c r="AK26" s="250">
        <v>2.5618666666999999</v>
      </c>
      <c r="AL26" s="250">
        <v>2.4510645161000002</v>
      </c>
      <c r="AM26" s="250">
        <v>2.3811290323000001</v>
      </c>
      <c r="AN26" s="250">
        <v>2.4005357143000001</v>
      </c>
      <c r="AO26" s="250">
        <v>2.2574838709999998</v>
      </c>
      <c r="AP26" s="250">
        <v>2.2749999999999999</v>
      </c>
      <c r="AQ26" s="250">
        <v>2.4300322580999998</v>
      </c>
      <c r="AR26" s="250">
        <v>2.3934666667000002</v>
      </c>
      <c r="AS26" s="250">
        <v>2.5691935483999999</v>
      </c>
      <c r="AT26" s="250">
        <v>2.5594516128999998</v>
      </c>
      <c r="AU26" s="250">
        <v>2.6122999999999998</v>
      </c>
      <c r="AV26" s="250">
        <v>2.6579677418999998</v>
      </c>
      <c r="AW26" s="250">
        <v>2.5371000000000001</v>
      </c>
      <c r="AX26" s="250">
        <v>2.3301612903</v>
      </c>
      <c r="AY26" s="250">
        <v>2.3668064516</v>
      </c>
      <c r="AZ26" s="250">
        <v>2.4468928570999999</v>
      </c>
      <c r="BA26" s="250">
        <v>2.3062580645000001</v>
      </c>
      <c r="BB26" s="250">
        <v>2.4040666666999999</v>
      </c>
      <c r="BC26" s="250">
        <v>2.2640645160999999</v>
      </c>
      <c r="BD26" s="250">
        <v>2.4300666667000002</v>
      </c>
      <c r="BE26" s="250">
        <v>2.5642260139999999</v>
      </c>
      <c r="BF26" s="250">
        <v>2.624158199</v>
      </c>
      <c r="BG26" s="250">
        <v>2.5744629940000001</v>
      </c>
      <c r="BH26" s="250">
        <v>2.5477450570000002</v>
      </c>
      <c r="BI26" s="403">
        <v>2.570666535</v>
      </c>
      <c r="BJ26" s="403">
        <v>2.5763502869999999</v>
      </c>
      <c r="BK26" s="403">
        <v>2.4821470809999999</v>
      </c>
      <c r="BL26" s="403">
        <v>2.5298595509999999</v>
      </c>
      <c r="BM26" s="403">
        <v>2.4191682000000001</v>
      </c>
      <c r="BN26" s="403">
        <v>2.3593638910000001</v>
      </c>
      <c r="BO26" s="403">
        <v>2.4205803850000001</v>
      </c>
      <c r="BP26" s="403">
        <v>2.4820178510000002</v>
      </c>
      <c r="BQ26" s="403">
        <v>2.5030452040000002</v>
      </c>
      <c r="BR26" s="403">
        <v>2.5614942959999998</v>
      </c>
      <c r="BS26" s="403">
        <v>2.511259275</v>
      </c>
      <c r="BT26" s="403">
        <v>2.4838772950000001</v>
      </c>
      <c r="BU26" s="403">
        <v>2.5057958610000002</v>
      </c>
      <c r="BV26" s="403">
        <v>2.5106762150000002</v>
      </c>
    </row>
    <row r="27" spans="1:74" ht="11.1" customHeight="1" x14ac:dyDescent="0.2">
      <c r="A27" s="162" t="s">
        <v>290</v>
      </c>
      <c r="B27" s="173" t="s">
        <v>277</v>
      </c>
      <c r="C27" s="250">
        <v>13.098741327999999</v>
      </c>
      <c r="D27" s="250">
        <v>13.997961642</v>
      </c>
      <c r="E27" s="250">
        <v>13.600182209</v>
      </c>
      <c r="F27" s="250">
        <v>13.805537899999999</v>
      </c>
      <c r="G27" s="250">
        <v>13.193550061</v>
      </c>
      <c r="H27" s="250">
        <v>14.118398993</v>
      </c>
      <c r="I27" s="250">
        <v>14.314803397</v>
      </c>
      <c r="J27" s="250">
        <v>14.099152326</v>
      </c>
      <c r="K27" s="250">
        <v>14.555888631</v>
      </c>
      <c r="L27" s="250">
        <v>14.022164294</v>
      </c>
      <c r="M27" s="250">
        <v>13.605026605000001</v>
      </c>
      <c r="N27" s="250">
        <v>13.979809936000001</v>
      </c>
      <c r="O27" s="250">
        <v>12.930133903</v>
      </c>
      <c r="P27" s="250">
        <v>13.894598556</v>
      </c>
      <c r="Q27" s="250">
        <v>13.951041944</v>
      </c>
      <c r="R27" s="250">
        <v>14.030610226</v>
      </c>
      <c r="S27" s="250">
        <v>13.669504334999999</v>
      </c>
      <c r="T27" s="250">
        <v>14.08202277</v>
      </c>
      <c r="U27" s="250">
        <v>14.097044740999999</v>
      </c>
      <c r="V27" s="250">
        <v>14.638116328000001</v>
      </c>
      <c r="W27" s="250">
        <v>14.594846239000001</v>
      </c>
      <c r="X27" s="250">
        <v>14.337043142000001</v>
      </c>
      <c r="Y27" s="250">
        <v>14.112882033</v>
      </c>
      <c r="Z27" s="250">
        <v>14.099335088</v>
      </c>
      <c r="AA27" s="250">
        <v>13.565229999</v>
      </c>
      <c r="AB27" s="250">
        <v>13.958907076999999</v>
      </c>
      <c r="AC27" s="250">
        <v>14.184021941999999</v>
      </c>
      <c r="AD27" s="250">
        <v>13.920666643000001</v>
      </c>
      <c r="AE27" s="250">
        <v>14.321704236</v>
      </c>
      <c r="AF27" s="250">
        <v>14.811599973</v>
      </c>
      <c r="AG27" s="250">
        <v>14.702492735</v>
      </c>
      <c r="AH27" s="250">
        <v>14.64839145</v>
      </c>
      <c r="AI27" s="250">
        <v>15.057330603</v>
      </c>
      <c r="AJ27" s="250">
        <v>14.583097981</v>
      </c>
      <c r="AK27" s="250">
        <v>14.601514699999999</v>
      </c>
      <c r="AL27" s="250">
        <v>14.242746950000001</v>
      </c>
      <c r="AM27" s="250">
        <v>13.390674768</v>
      </c>
      <c r="AN27" s="250">
        <v>14.585466242000001</v>
      </c>
      <c r="AO27" s="250">
        <v>14.280094123</v>
      </c>
      <c r="AP27" s="250">
        <v>14.225521004000001</v>
      </c>
      <c r="AQ27" s="250">
        <v>14.003610252</v>
      </c>
      <c r="AR27" s="250">
        <v>14.385654338</v>
      </c>
      <c r="AS27" s="250">
        <v>14.817061864999999</v>
      </c>
      <c r="AT27" s="250">
        <v>14.678094122999999</v>
      </c>
      <c r="AU27" s="250">
        <v>14.442454337999999</v>
      </c>
      <c r="AV27" s="250">
        <v>14.546900574</v>
      </c>
      <c r="AW27" s="250">
        <v>14.134321004</v>
      </c>
      <c r="AX27" s="250">
        <v>13.593287671000001</v>
      </c>
      <c r="AY27" s="250">
        <v>13.770318089</v>
      </c>
      <c r="AZ27" s="250">
        <v>14.186363691</v>
      </c>
      <c r="BA27" s="250">
        <v>13.765635036000001</v>
      </c>
      <c r="BB27" s="250">
        <v>14.255005344000001</v>
      </c>
      <c r="BC27" s="250">
        <v>13.755557037999999</v>
      </c>
      <c r="BD27" s="250">
        <v>14.008310701999999</v>
      </c>
      <c r="BE27" s="250">
        <v>14.56766861</v>
      </c>
      <c r="BF27" s="250">
        <v>14.289780579</v>
      </c>
      <c r="BG27" s="250">
        <v>14.77201165</v>
      </c>
      <c r="BH27" s="250">
        <v>14.531234095</v>
      </c>
      <c r="BI27" s="403">
        <v>14.170400145</v>
      </c>
      <c r="BJ27" s="403">
        <v>13.937522830000001</v>
      </c>
      <c r="BK27" s="403">
        <v>13.350049144</v>
      </c>
      <c r="BL27" s="403">
        <v>14.264499239999999</v>
      </c>
      <c r="BM27" s="403">
        <v>14.010880119999999</v>
      </c>
      <c r="BN27" s="403">
        <v>14.047772755</v>
      </c>
      <c r="BO27" s="403">
        <v>13.821509551</v>
      </c>
      <c r="BP27" s="403">
        <v>14.332620895</v>
      </c>
      <c r="BQ27" s="403">
        <v>14.527312503999999</v>
      </c>
      <c r="BR27" s="403">
        <v>14.354974917</v>
      </c>
      <c r="BS27" s="403">
        <v>14.830200235</v>
      </c>
      <c r="BT27" s="403">
        <v>14.593399612000001</v>
      </c>
      <c r="BU27" s="403">
        <v>14.233422235999999</v>
      </c>
      <c r="BV27" s="403">
        <v>13.996389855</v>
      </c>
    </row>
    <row r="28" spans="1:74" ht="11.1" customHeight="1" x14ac:dyDescent="0.2">
      <c r="A28" s="162" t="s">
        <v>291</v>
      </c>
      <c r="B28" s="173" t="s">
        <v>278</v>
      </c>
      <c r="C28" s="250">
        <v>4.5467096774</v>
      </c>
      <c r="D28" s="250">
        <v>5.0620357143000003</v>
      </c>
      <c r="E28" s="250">
        <v>4.5305483870999996</v>
      </c>
      <c r="F28" s="250">
        <v>4.1837</v>
      </c>
      <c r="G28" s="250">
        <v>3.6179032258000001</v>
      </c>
      <c r="H28" s="250">
        <v>3.6981666667000002</v>
      </c>
      <c r="I28" s="250">
        <v>3.8200322580999999</v>
      </c>
      <c r="J28" s="250">
        <v>3.9377096774</v>
      </c>
      <c r="K28" s="250">
        <v>3.8801999999999999</v>
      </c>
      <c r="L28" s="250">
        <v>3.8565806452000002</v>
      </c>
      <c r="M28" s="250">
        <v>3.9989666666999999</v>
      </c>
      <c r="N28" s="250">
        <v>4.6361290323000004</v>
      </c>
      <c r="O28" s="250">
        <v>4.3649354839000001</v>
      </c>
      <c r="P28" s="250">
        <v>4.6503103448000003</v>
      </c>
      <c r="Q28" s="250">
        <v>4.3763225806000001</v>
      </c>
      <c r="R28" s="250">
        <v>3.9476</v>
      </c>
      <c r="S28" s="250">
        <v>3.5540322580999999</v>
      </c>
      <c r="T28" s="250">
        <v>3.5358000000000001</v>
      </c>
      <c r="U28" s="250">
        <v>3.7540322581000001</v>
      </c>
      <c r="V28" s="250">
        <v>3.8355483870999998</v>
      </c>
      <c r="W28" s="250">
        <v>3.6974666667</v>
      </c>
      <c r="X28" s="250">
        <v>3.7525483871</v>
      </c>
      <c r="Y28" s="250">
        <v>4.1321000000000003</v>
      </c>
      <c r="Z28" s="250">
        <v>4.5711290323</v>
      </c>
      <c r="AA28" s="250">
        <v>4.1518064515999997</v>
      </c>
      <c r="AB28" s="250">
        <v>4.5375714285999997</v>
      </c>
      <c r="AC28" s="250">
        <v>4.2543225806000002</v>
      </c>
      <c r="AD28" s="250">
        <v>3.8262333332999998</v>
      </c>
      <c r="AE28" s="250">
        <v>3.5390000000000001</v>
      </c>
      <c r="AF28" s="250">
        <v>3.5089333332999999</v>
      </c>
      <c r="AG28" s="250">
        <v>3.6216451613</v>
      </c>
      <c r="AH28" s="250">
        <v>3.7319032258</v>
      </c>
      <c r="AI28" s="250">
        <v>3.6640000000000001</v>
      </c>
      <c r="AJ28" s="250">
        <v>3.6344516129</v>
      </c>
      <c r="AK28" s="250">
        <v>4.1334333333000002</v>
      </c>
      <c r="AL28" s="250">
        <v>4.5358064516000001</v>
      </c>
      <c r="AM28" s="250">
        <v>4.2957741934999998</v>
      </c>
      <c r="AN28" s="250">
        <v>4.5983928571000003</v>
      </c>
      <c r="AO28" s="250">
        <v>4.0703870968000002</v>
      </c>
      <c r="AP28" s="250">
        <v>3.6341333332999999</v>
      </c>
      <c r="AQ28" s="250">
        <v>3.4660645160999999</v>
      </c>
      <c r="AR28" s="250">
        <v>3.2684333333</v>
      </c>
      <c r="AS28" s="250">
        <v>3.5340645160999999</v>
      </c>
      <c r="AT28" s="250">
        <v>3.6288064516</v>
      </c>
      <c r="AU28" s="250">
        <v>3.5268999999999999</v>
      </c>
      <c r="AV28" s="250">
        <v>3.6527419354999999</v>
      </c>
      <c r="AW28" s="250">
        <v>3.8920666666999999</v>
      </c>
      <c r="AX28" s="250">
        <v>4.2278387097000003</v>
      </c>
      <c r="AY28" s="250">
        <v>4.0896129031999999</v>
      </c>
      <c r="AZ28" s="250">
        <v>4.3378214285999999</v>
      </c>
      <c r="BA28" s="250">
        <v>3.8529677419000001</v>
      </c>
      <c r="BB28" s="250">
        <v>3.5878000000000001</v>
      </c>
      <c r="BC28" s="250">
        <v>3.3220645161000002</v>
      </c>
      <c r="BD28" s="250">
        <v>3.3139666666999998</v>
      </c>
      <c r="BE28" s="250">
        <v>3.457372388</v>
      </c>
      <c r="BF28" s="250">
        <v>3.5529455080000001</v>
      </c>
      <c r="BG28" s="250">
        <v>3.4485494999999999</v>
      </c>
      <c r="BH28" s="250">
        <v>3.5055675129999999</v>
      </c>
      <c r="BI28" s="403">
        <v>3.7607827949999999</v>
      </c>
      <c r="BJ28" s="403">
        <v>4.2922816990000001</v>
      </c>
      <c r="BK28" s="403">
        <v>4.0473278519999996</v>
      </c>
      <c r="BL28" s="403">
        <v>4.3067986009999997</v>
      </c>
      <c r="BM28" s="403">
        <v>3.947462636</v>
      </c>
      <c r="BN28" s="403">
        <v>3.5541605920000001</v>
      </c>
      <c r="BO28" s="403">
        <v>3.2461858970000002</v>
      </c>
      <c r="BP28" s="403">
        <v>3.2655495970000001</v>
      </c>
      <c r="BQ28" s="403">
        <v>3.3978590899999999</v>
      </c>
      <c r="BR28" s="403">
        <v>3.4963635790000001</v>
      </c>
      <c r="BS28" s="403">
        <v>3.398226599</v>
      </c>
      <c r="BT28" s="403">
        <v>3.4203645869999999</v>
      </c>
      <c r="BU28" s="403">
        <v>3.677937692</v>
      </c>
      <c r="BV28" s="403">
        <v>4.2085029269999996</v>
      </c>
    </row>
    <row r="29" spans="1:74" ht="11.1" customHeight="1" x14ac:dyDescent="0.2">
      <c r="A29" s="162" t="s">
        <v>292</v>
      </c>
      <c r="B29" s="173" t="s">
        <v>279</v>
      </c>
      <c r="C29" s="250">
        <v>6.2379677419000004</v>
      </c>
      <c r="D29" s="250">
        <v>6.4677499999999997</v>
      </c>
      <c r="E29" s="250">
        <v>6.2792903225999996</v>
      </c>
      <c r="F29" s="250">
        <v>6.2129000000000003</v>
      </c>
      <c r="G29" s="250">
        <v>6.0327096773999997</v>
      </c>
      <c r="H29" s="250">
        <v>6.2121666667</v>
      </c>
      <c r="I29" s="250">
        <v>6.3240322580999999</v>
      </c>
      <c r="J29" s="250">
        <v>6.3490967742000004</v>
      </c>
      <c r="K29" s="250">
        <v>6.3081666667</v>
      </c>
      <c r="L29" s="250">
        <v>6.3315161289999997</v>
      </c>
      <c r="M29" s="250">
        <v>6.4500666666999997</v>
      </c>
      <c r="N29" s="250">
        <v>6.6818387097</v>
      </c>
      <c r="O29" s="250">
        <v>6.5234193547999997</v>
      </c>
      <c r="P29" s="250">
        <v>6.7801034483000002</v>
      </c>
      <c r="Q29" s="250">
        <v>6.4819354839000001</v>
      </c>
      <c r="R29" s="250">
        <v>6.3918666667000004</v>
      </c>
      <c r="S29" s="250">
        <v>6.4139677418999996</v>
      </c>
      <c r="T29" s="250">
        <v>6.4859999999999998</v>
      </c>
      <c r="U29" s="250">
        <v>6.3070645160999996</v>
      </c>
      <c r="V29" s="250">
        <v>6.6142903225999996</v>
      </c>
      <c r="W29" s="250">
        <v>6.4763999999999999</v>
      </c>
      <c r="X29" s="250">
        <v>6.3221935483999996</v>
      </c>
      <c r="Y29" s="250">
        <v>6.6979333333</v>
      </c>
      <c r="Z29" s="250">
        <v>6.8707741935</v>
      </c>
      <c r="AA29" s="250">
        <v>6.4587741935</v>
      </c>
      <c r="AB29" s="250">
        <v>6.8244999999999996</v>
      </c>
      <c r="AC29" s="250">
        <v>6.6899354839000003</v>
      </c>
      <c r="AD29" s="250">
        <v>6.4239333332999999</v>
      </c>
      <c r="AE29" s="250">
        <v>6.6398709677000003</v>
      </c>
      <c r="AF29" s="250">
        <v>6.6376333333000002</v>
      </c>
      <c r="AG29" s="250">
        <v>6.5608709676999997</v>
      </c>
      <c r="AH29" s="250">
        <v>6.5393225806000004</v>
      </c>
      <c r="AI29" s="250">
        <v>6.5688000000000004</v>
      </c>
      <c r="AJ29" s="250">
        <v>6.4633870968</v>
      </c>
      <c r="AK29" s="250">
        <v>6.7103000000000002</v>
      </c>
      <c r="AL29" s="250">
        <v>6.7014838709999998</v>
      </c>
      <c r="AM29" s="250">
        <v>6.5771290323000002</v>
      </c>
      <c r="AN29" s="250">
        <v>6.7297500000000001</v>
      </c>
      <c r="AO29" s="250">
        <v>6.5786774193999999</v>
      </c>
      <c r="AP29" s="250">
        <v>6.5442</v>
      </c>
      <c r="AQ29" s="250">
        <v>6.6111935484000002</v>
      </c>
      <c r="AR29" s="250">
        <v>6.6147999999999998</v>
      </c>
      <c r="AS29" s="250">
        <v>6.4935806451999998</v>
      </c>
      <c r="AT29" s="250">
        <v>6.4765806452000003</v>
      </c>
      <c r="AU29" s="250">
        <v>6.3605666666999996</v>
      </c>
      <c r="AV29" s="250">
        <v>6.2222580645000001</v>
      </c>
      <c r="AW29" s="250">
        <v>6.4469000000000003</v>
      </c>
      <c r="AX29" s="250">
        <v>6.3570000000000002</v>
      </c>
      <c r="AY29" s="250">
        <v>6.5754516129000002</v>
      </c>
      <c r="AZ29" s="250">
        <v>6.5987142856999998</v>
      </c>
      <c r="BA29" s="250">
        <v>6.2689032257999999</v>
      </c>
      <c r="BB29" s="250">
        <v>6.6528666666999996</v>
      </c>
      <c r="BC29" s="250">
        <v>6.3970645161000004</v>
      </c>
      <c r="BD29" s="250">
        <v>6.1822999999999997</v>
      </c>
      <c r="BE29" s="250">
        <v>6.3593694809999999</v>
      </c>
      <c r="BF29" s="250">
        <v>6.4084505680000001</v>
      </c>
      <c r="BG29" s="250">
        <v>6.3291014360000002</v>
      </c>
      <c r="BH29" s="250">
        <v>6.2023858990000003</v>
      </c>
      <c r="BI29" s="403">
        <v>6.4075698259999996</v>
      </c>
      <c r="BJ29" s="403">
        <v>6.5808831919999999</v>
      </c>
      <c r="BK29" s="403">
        <v>6.3720282509999997</v>
      </c>
      <c r="BL29" s="403">
        <v>6.6077116250000003</v>
      </c>
      <c r="BM29" s="403">
        <v>6.4095408620000001</v>
      </c>
      <c r="BN29" s="403">
        <v>6.2936342700000001</v>
      </c>
      <c r="BO29" s="403">
        <v>6.3252361209999997</v>
      </c>
      <c r="BP29" s="403">
        <v>6.3669645429999999</v>
      </c>
      <c r="BQ29" s="403">
        <v>6.3529555350000004</v>
      </c>
      <c r="BR29" s="403">
        <v>6.4032779199999998</v>
      </c>
      <c r="BS29" s="403">
        <v>6.3229457499999997</v>
      </c>
      <c r="BT29" s="403">
        <v>6.3136769829999997</v>
      </c>
      <c r="BU29" s="403">
        <v>6.518827001</v>
      </c>
      <c r="BV29" s="403">
        <v>6.6879175379999998</v>
      </c>
    </row>
    <row r="30" spans="1:74" ht="11.1" customHeight="1" x14ac:dyDescent="0.2">
      <c r="A30" s="162" t="s">
        <v>299</v>
      </c>
      <c r="B30" s="173" t="s">
        <v>280</v>
      </c>
      <c r="C30" s="250">
        <v>47.420186076</v>
      </c>
      <c r="D30" s="250">
        <v>48.494572128000001</v>
      </c>
      <c r="E30" s="250">
        <v>47.244310917999996</v>
      </c>
      <c r="F30" s="250">
        <v>49.484431407000002</v>
      </c>
      <c r="G30" s="250">
        <v>48.004751323000001</v>
      </c>
      <c r="H30" s="250">
        <v>50.979168821000002</v>
      </c>
      <c r="I30" s="250">
        <v>50.259193605</v>
      </c>
      <c r="J30" s="250">
        <v>48.864254590000002</v>
      </c>
      <c r="K30" s="250">
        <v>50.322538958000003</v>
      </c>
      <c r="L30" s="250">
        <v>48.942191504999997</v>
      </c>
      <c r="M30" s="250">
        <v>48.984457630999998</v>
      </c>
      <c r="N30" s="250">
        <v>51.143259999000001</v>
      </c>
      <c r="O30" s="250">
        <v>47.513344060000001</v>
      </c>
      <c r="P30" s="250">
        <v>50.326287133000001</v>
      </c>
      <c r="Q30" s="250">
        <v>49.919659205000002</v>
      </c>
      <c r="R30" s="250">
        <v>50.464689923999998</v>
      </c>
      <c r="S30" s="250">
        <v>50.510847523999999</v>
      </c>
      <c r="T30" s="250">
        <v>50.137824694000003</v>
      </c>
      <c r="U30" s="250">
        <v>49.431015256999999</v>
      </c>
      <c r="V30" s="250">
        <v>51.045492031000002</v>
      </c>
      <c r="W30" s="250">
        <v>49.840565587999997</v>
      </c>
      <c r="X30" s="250">
        <v>48.927030076999998</v>
      </c>
      <c r="Y30" s="250">
        <v>50.466549225999998</v>
      </c>
      <c r="Z30" s="250">
        <v>50.936565833000003</v>
      </c>
      <c r="AA30" s="250">
        <v>49.345667239999997</v>
      </c>
      <c r="AB30" s="250">
        <v>50.489430052000003</v>
      </c>
      <c r="AC30" s="250">
        <v>51.109443251000002</v>
      </c>
      <c r="AD30" s="250">
        <v>50.780261179</v>
      </c>
      <c r="AE30" s="250">
        <v>52.133282819999998</v>
      </c>
      <c r="AF30" s="250">
        <v>52.620208523000002</v>
      </c>
      <c r="AG30" s="250">
        <v>51.221093224000001</v>
      </c>
      <c r="AH30" s="250">
        <v>51.320037223</v>
      </c>
      <c r="AI30" s="250">
        <v>52.613854285999999</v>
      </c>
      <c r="AJ30" s="250">
        <v>51.392446104999998</v>
      </c>
      <c r="AK30" s="250">
        <v>52.774565355</v>
      </c>
      <c r="AL30" s="250">
        <v>51.053114213000001</v>
      </c>
      <c r="AM30" s="250">
        <v>51.108161490999997</v>
      </c>
      <c r="AN30" s="250">
        <v>51.934615848999997</v>
      </c>
      <c r="AO30" s="250">
        <v>52.092653831</v>
      </c>
      <c r="AP30" s="250">
        <v>52.286385643999999</v>
      </c>
      <c r="AQ30" s="250">
        <v>52.692434009000003</v>
      </c>
      <c r="AR30" s="250">
        <v>53.331117673000001</v>
      </c>
      <c r="AS30" s="250">
        <v>52.806712437999998</v>
      </c>
      <c r="AT30" s="250">
        <v>52.348178705000002</v>
      </c>
      <c r="AU30" s="250">
        <v>52.901208224999998</v>
      </c>
      <c r="AV30" s="250">
        <v>52.231986069999998</v>
      </c>
      <c r="AW30" s="250">
        <v>53.06557111</v>
      </c>
      <c r="AX30" s="250">
        <v>53.593468008000002</v>
      </c>
      <c r="AY30" s="250">
        <v>52.050651514000002</v>
      </c>
      <c r="AZ30" s="250">
        <v>53.338924992999999</v>
      </c>
      <c r="BA30" s="250">
        <v>52.739584868000001</v>
      </c>
      <c r="BB30" s="250">
        <v>53.300507813999999</v>
      </c>
      <c r="BC30" s="250">
        <v>53.738142623000002</v>
      </c>
      <c r="BD30" s="250">
        <v>53.668184736000001</v>
      </c>
      <c r="BE30" s="250">
        <v>53.929218695000003</v>
      </c>
      <c r="BF30" s="250">
        <v>53.356424351999998</v>
      </c>
      <c r="BG30" s="250">
        <v>53.976846002999999</v>
      </c>
      <c r="BH30" s="250">
        <v>53.023113146</v>
      </c>
      <c r="BI30" s="403">
        <v>53.844572231999997</v>
      </c>
      <c r="BJ30" s="403">
        <v>54.452308428999999</v>
      </c>
      <c r="BK30" s="403">
        <v>52.920699849000002</v>
      </c>
      <c r="BL30" s="403">
        <v>54.423004274</v>
      </c>
      <c r="BM30" s="403">
        <v>54.136405885000002</v>
      </c>
      <c r="BN30" s="403">
        <v>54.602214875000001</v>
      </c>
      <c r="BO30" s="403">
        <v>54.706483204999998</v>
      </c>
      <c r="BP30" s="403">
        <v>55.205075522000001</v>
      </c>
      <c r="BQ30" s="403">
        <v>54.891286045999998</v>
      </c>
      <c r="BR30" s="403">
        <v>54.436032531000002</v>
      </c>
      <c r="BS30" s="403">
        <v>55.235996511000003</v>
      </c>
      <c r="BT30" s="403">
        <v>54.282710168000001</v>
      </c>
      <c r="BU30" s="403">
        <v>55.191719642000002</v>
      </c>
      <c r="BV30" s="403">
        <v>55.853319300999999</v>
      </c>
    </row>
    <row r="31" spans="1:74" ht="11.1" customHeight="1" x14ac:dyDescent="0.2">
      <c r="A31" s="162" t="s">
        <v>294</v>
      </c>
      <c r="B31" s="173" t="s">
        <v>956</v>
      </c>
      <c r="C31" s="250">
        <v>4.3682583252000002</v>
      </c>
      <c r="D31" s="250">
        <v>4.4655563663000004</v>
      </c>
      <c r="E31" s="250">
        <v>4.1493207031999999</v>
      </c>
      <c r="F31" s="250">
        <v>4.5072735006000002</v>
      </c>
      <c r="G31" s="250">
        <v>4.6245540315999998</v>
      </c>
      <c r="H31" s="250">
        <v>4.7586011067999996</v>
      </c>
      <c r="I31" s="250">
        <v>4.8437254174</v>
      </c>
      <c r="J31" s="250">
        <v>4.9318518630000003</v>
      </c>
      <c r="K31" s="250">
        <v>4.6481458523999999</v>
      </c>
      <c r="L31" s="250">
        <v>4.6205696157</v>
      </c>
      <c r="M31" s="250">
        <v>4.6832100328999999</v>
      </c>
      <c r="N31" s="250">
        <v>4.7610361413</v>
      </c>
      <c r="O31" s="250">
        <v>4.3255232560000003</v>
      </c>
      <c r="P31" s="250">
        <v>4.5760490238999996</v>
      </c>
      <c r="Q31" s="250">
        <v>4.4547907910999998</v>
      </c>
      <c r="R31" s="250">
        <v>4.3270854244999999</v>
      </c>
      <c r="S31" s="250">
        <v>4.4024170960999998</v>
      </c>
      <c r="T31" s="250">
        <v>4.6157542153</v>
      </c>
      <c r="U31" s="250">
        <v>4.7589179776000003</v>
      </c>
      <c r="V31" s="250">
        <v>4.9347671907999997</v>
      </c>
      <c r="W31" s="250">
        <v>4.7155658740000002</v>
      </c>
      <c r="X31" s="250">
        <v>4.7411404219</v>
      </c>
      <c r="Y31" s="250">
        <v>4.7673291343999997</v>
      </c>
      <c r="Z31" s="250">
        <v>4.7684888532</v>
      </c>
      <c r="AA31" s="250">
        <v>4.4959947528999997</v>
      </c>
      <c r="AB31" s="250">
        <v>4.7039289673000004</v>
      </c>
      <c r="AC31" s="250">
        <v>4.5826955096999997</v>
      </c>
      <c r="AD31" s="250">
        <v>4.6614857130000003</v>
      </c>
      <c r="AE31" s="250">
        <v>4.6846996045999996</v>
      </c>
      <c r="AF31" s="250">
        <v>4.9352785934999996</v>
      </c>
      <c r="AG31" s="250">
        <v>5.0657654423</v>
      </c>
      <c r="AH31" s="250">
        <v>5.0411777073000001</v>
      </c>
      <c r="AI31" s="250">
        <v>5.0552056642999998</v>
      </c>
      <c r="AJ31" s="250">
        <v>4.8978179747999997</v>
      </c>
      <c r="AK31" s="250">
        <v>4.8972258968000002</v>
      </c>
      <c r="AL31" s="250">
        <v>4.9065632168000004</v>
      </c>
      <c r="AM31" s="250">
        <v>4.7462373710000003</v>
      </c>
      <c r="AN31" s="250">
        <v>4.8913856029999998</v>
      </c>
      <c r="AO31" s="250">
        <v>4.7254398259999997</v>
      </c>
      <c r="AP31" s="250">
        <v>4.6344326699999998</v>
      </c>
      <c r="AQ31" s="250">
        <v>4.8248883789999999</v>
      </c>
      <c r="AR31" s="250">
        <v>5.0269587739999997</v>
      </c>
      <c r="AS31" s="250">
        <v>5.0935418649999997</v>
      </c>
      <c r="AT31" s="250">
        <v>5.1969405819999999</v>
      </c>
      <c r="AU31" s="250">
        <v>5.0096335160000001</v>
      </c>
      <c r="AV31" s="250">
        <v>4.9345728270000002</v>
      </c>
      <c r="AW31" s="250">
        <v>4.9931053289999996</v>
      </c>
      <c r="AX31" s="250">
        <v>5.0106382109999998</v>
      </c>
      <c r="AY31" s="250">
        <v>4.7234233349999997</v>
      </c>
      <c r="AZ31" s="250">
        <v>4.9603157040000001</v>
      </c>
      <c r="BA31" s="250">
        <v>4.8247747829999996</v>
      </c>
      <c r="BB31" s="250">
        <v>4.738371656</v>
      </c>
      <c r="BC31" s="250">
        <v>4.8699253340000004</v>
      </c>
      <c r="BD31" s="250">
        <v>5.0788932429999996</v>
      </c>
      <c r="BE31" s="250">
        <v>5.1305338430000003</v>
      </c>
      <c r="BF31" s="250">
        <v>5.232049526</v>
      </c>
      <c r="BG31" s="250">
        <v>5.1473806619999998</v>
      </c>
      <c r="BH31" s="250">
        <v>5.0519844899999997</v>
      </c>
      <c r="BI31" s="403">
        <v>5.1227039449999996</v>
      </c>
      <c r="BJ31" s="403">
        <v>5.1799083149999996</v>
      </c>
      <c r="BK31" s="403">
        <v>4.7639378680000002</v>
      </c>
      <c r="BL31" s="403">
        <v>5.003375632</v>
      </c>
      <c r="BM31" s="403">
        <v>4.8669303890000002</v>
      </c>
      <c r="BN31" s="403">
        <v>4.8049498320000001</v>
      </c>
      <c r="BO31" s="403">
        <v>4.9383996210000003</v>
      </c>
      <c r="BP31" s="403">
        <v>5.1501236190000004</v>
      </c>
      <c r="BQ31" s="403">
        <v>5.3035726360000002</v>
      </c>
      <c r="BR31" s="403">
        <v>5.4070208339999999</v>
      </c>
      <c r="BS31" s="403">
        <v>5.3222668339999997</v>
      </c>
      <c r="BT31" s="403">
        <v>5.1507649039999999</v>
      </c>
      <c r="BU31" s="403">
        <v>5.2482984630000002</v>
      </c>
      <c r="BV31" s="403">
        <v>5.3322112280000002</v>
      </c>
    </row>
    <row r="32" spans="1:74" ht="11.1" customHeight="1" x14ac:dyDescent="0.2">
      <c r="A32" s="162" t="s">
        <v>295</v>
      </c>
      <c r="B32" s="173" t="s">
        <v>277</v>
      </c>
      <c r="C32" s="250">
        <v>0.65806004271999996</v>
      </c>
      <c r="D32" s="250">
        <v>0.66441297494999996</v>
      </c>
      <c r="E32" s="250">
        <v>0.70524744975999998</v>
      </c>
      <c r="F32" s="250">
        <v>0.67427970307999996</v>
      </c>
      <c r="G32" s="250">
        <v>0.69501516524999996</v>
      </c>
      <c r="H32" s="250">
        <v>0.71537948767000004</v>
      </c>
      <c r="I32" s="250">
        <v>0.70214480225999998</v>
      </c>
      <c r="J32" s="250">
        <v>0.72150112332000005</v>
      </c>
      <c r="K32" s="250">
        <v>0.71234048439999997</v>
      </c>
      <c r="L32" s="250">
        <v>0.69755117724000004</v>
      </c>
      <c r="M32" s="250">
        <v>0.72698411149999997</v>
      </c>
      <c r="N32" s="250">
        <v>0.71382154530999997</v>
      </c>
      <c r="O32" s="250">
        <v>0.68905148082000001</v>
      </c>
      <c r="P32" s="250">
        <v>0.71072196700000001</v>
      </c>
      <c r="Q32" s="250">
        <v>0.70651788263000004</v>
      </c>
      <c r="R32" s="250">
        <v>0.72179556198999995</v>
      </c>
      <c r="S32" s="250">
        <v>0.7249185547</v>
      </c>
      <c r="T32" s="250">
        <v>0.7540096127</v>
      </c>
      <c r="U32" s="250">
        <v>0.73796276943000005</v>
      </c>
      <c r="V32" s="250">
        <v>0.73671097223000004</v>
      </c>
      <c r="W32" s="250">
        <v>0.71668275397000003</v>
      </c>
      <c r="X32" s="250">
        <v>0.73514331955000001</v>
      </c>
      <c r="Y32" s="250">
        <v>0.72201480318</v>
      </c>
      <c r="Z32" s="250">
        <v>0.71568150458000002</v>
      </c>
      <c r="AA32" s="250">
        <v>0.73438291</v>
      </c>
      <c r="AB32" s="250">
        <v>0.73950557100000003</v>
      </c>
      <c r="AC32" s="250">
        <v>0.741899949</v>
      </c>
      <c r="AD32" s="250">
        <v>0.73324281700000005</v>
      </c>
      <c r="AE32" s="250">
        <v>0.73289484999999999</v>
      </c>
      <c r="AF32" s="250">
        <v>0.748353728</v>
      </c>
      <c r="AG32" s="250">
        <v>0.74526609700000002</v>
      </c>
      <c r="AH32" s="250">
        <v>0.75009371499999999</v>
      </c>
      <c r="AI32" s="250">
        <v>0.75590113199999998</v>
      </c>
      <c r="AJ32" s="250">
        <v>0.76438207800000002</v>
      </c>
      <c r="AK32" s="250">
        <v>0.75336692900000002</v>
      </c>
      <c r="AL32" s="250">
        <v>0.75138258099999999</v>
      </c>
      <c r="AM32" s="250">
        <v>0.75165751800000002</v>
      </c>
      <c r="AN32" s="250">
        <v>0.75689828800000003</v>
      </c>
      <c r="AO32" s="250">
        <v>0.75933604200000004</v>
      </c>
      <c r="AP32" s="250">
        <v>0.75106238999999997</v>
      </c>
      <c r="AQ32" s="250">
        <v>0.75071647799999996</v>
      </c>
      <c r="AR32" s="250">
        <v>0.76657553099999998</v>
      </c>
      <c r="AS32" s="250">
        <v>0.76340487000000001</v>
      </c>
      <c r="AT32" s="250">
        <v>0.76833240599999997</v>
      </c>
      <c r="AU32" s="250">
        <v>0.77427409199999997</v>
      </c>
      <c r="AV32" s="250">
        <v>0.78267298900000004</v>
      </c>
      <c r="AW32" s="250">
        <v>0.77137809300000004</v>
      </c>
      <c r="AX32" s="250">
        <v>0.76936328099999995</v>
      </c>
      <c r="AY32" s="250">
        <v>0.76037256499999994</v>
      </c>
      <c r="AZ32" s="250">
        <v>0.76575795999999996</v>
      </c>
      <c r="BA32" s="250">
        <v>0.76810613800000005</v>
      </c>
      <c r="BB32" s="250">
        <v>0.75977276699999996</v>
      </c>
      <c r="BC32" s="250">
        <v>0.759544671</v>
      </c>
      <c r="BD32" s="250">
        <v>0.77578243099999999</v>
      </c>
      <c r="BE32" s="250">
        <v>0.77297410700000002</v>
      </c>
      <c r="BF32" s="250">
        <v>0.77802454799999998</v>
      </c>
      <c r="BG32" s="250">
        <v>0.78410771499999998</v>
      </c>
      <c r="BH32" s="250">
        <v>0.79227902299999997</v>
      </c>
      <c r="BI32" s="403">
        <v>0.78071698099999998</v>
      </c>
      <c r="BJ32" s="403">
        <v>0.77850522499999997</v>
      </c>
      <c r="BK32" s="403">
        <v>0.76919438699999998</v>
      </c>
      <c r="BL32" s="403">
        <v>0.77472789799999997</v>
      </c>
      <c r="BM32" s="403">
        <v>0.77698347000000001</v>
      </c>
      <c r="BN32" s="403">
        <v>0.76858669199999996</v>
      </c>
      <c r="BO32" s="403">
        <v>0.768474612</v>
      </c>
      <c r="BP32" s="403">
        <v>0.78509593700000002</v>
      </c>
      <c r="BQ32" s="403">
        <v>0.78265340999999999</v>
      </c>
      <c r="BR32" s="403">
        <v>0.78782337800000002</v>
      </c>
      <c r="BS32" s="403">
        <v>0.79404823499999999</v>
      </c>
      <c r="BT32" s="403">
        <v>0.80199282999999999</v>
      </c>
      <c r="BU32" s="403">
        <v>0.790160996</v>
      </c>
      <c r="BV32" s="403">
        <v>0.78775554299999995</v>
      </c>
    </row>
    <row r="33" spans="1:74" ht="11.1" customHeight="1" x14ac:dyDescent="0.2">
      <c r="A33" s="162" t="s">
        <v>296</v>
      </c>
      <c r="B33" s="173" t="s">
        <v>282</v>
      </c>
      <c r="C33" s="250">
        <v>12.199058959</v>
      </c>
      <c r="D33" s="250">
        <v>12.573298040999999</v>
      </c>
      <c r="E33" s="250">
        <v>11.76447939</v>
      </c>
      <c r="F33" s="250">
        <v>13.331495049999999</v>
      </c>
      <c r="G33" s="250">
        <v>11.176141877999999</v>
      </c>
      <c r="H33" s="250">
        <v>13.325067013</v>
      </c>
      <c r="I33" s="250">
        <v>13.440894685</v>
      </c>
      <c r="J33" s="250">
        <v>11.999327117</v>
      </c>
      <c r="K33" s="250">
        <v>12.66853671</v>
      </c>
      <c r="L33" s="250">
        <v>11.981095366</v>
      </c>
      <c r="M33" s="250">
        <v>12.039572701000001</v>
      </c>
      <c r="N33" s="250">
        <v>13.7502224</v>
      </c>
      <c r="O33" s="250">
        <v>11.669654116</v>
      </c>
      <c r="P33" s="250">
        <v>13.697185602999999</v>
      </c>
      <c r="Q33" s="250">
        <v>13.112451496</v>
      </c>
      <c r="R33" s="250">
        <v>13.673284134999999</v>
      </c>
      <c r="S33" s="250">
        <v>13.38771255</v>
      </c>
      <c r="T33" s="250">
        <v>12.933787664</v>
      </c>
      <c r="U33" s="250">
        <v>12.38044691</v>
      </c>
      <c r="V33" s="250">
        <v>13.040167524999999</v>
      </c>
      <c r="W33" s="250">
        <v>13.13407653</v>
      </c>
      <c r="X33" s="250">
        <v>12.006944055</v>
      </c>
      <c r="Y33" s="250">
        <v>13.428744707</v>
      </c>
      <c r="Z33" s="250">
        <v>14.050825087</v>
      </c>
      <c r="AA33" s="250">
        <v>13.113177084</v>
      </c>
      <c r="AB33" s="250">
        <v>13.174905280000001</v>
      </c>
      <c r="AC33" s="250">
        <v>13.812413642999999</v>
      </c>
      <c r="AD33" s="250">
        <v>13.428385388000001</v>
      </c>
      <c r="AE33" s="250">
        <v>14.056099746999999</v>
      </c>
      <c r="AF33" s="250">
        <v>13.963389138</v>
      </c>
      <c r="AG33" s="250">
        <v>13.054608420999999</v>
      </c>
      <c r="AH33" s="250">
        <v>12.886119939</v>
      </c>
      <c r="AI33" s="250">
        <v>14.222384136000001</v>
      </c>
      <c r="AJ33" s="250">
        <v>13.184165343</v>
      </c>
      <c r="AK33" s="250">
        <v>14.715356457</v>
      </c>
      <c r="AL33" s="250">
        <v>13.219516445</v>
      </c>
      <c r="AM33" s="250">
        <v>13.706680534</v>
      </c>
      <c r="AN33" s="250">
        <v>14.124060913999999</v>
      </c>
      <c r="AO33" s="250">
        <v>14.040618236</v>
      </c>
      <c r="AP33" s="250">
        <v>14.335340344</v>
      </c>
      <c r="AQ33" s="250">
        <v>14.131310795999999</v>
      </c>
      <c r="AR33" s="250">
        <v>13.974561671</v>
      </c>
      <c r="AS33" s="250">
        <v>13.922373444</v>
      </c>
      <c r="AT33" s="250">
        <v>13.498523796000001</v>
      </c>
      <c r="AU33" s="250">
        <v>14.234650747</v>
      </c>
      <c r="AV33" s="250">
        <v>13.404425195</v>
      </c>
      <c r="AW33" s="250">
        <v>14.249194002999999</v>
      </c>
      <c r="AX33" s="250">
        <v>14.651354819</v>
      </c>
      <c r="AY33" s="250">
        <v>14.132050033000001</v>
      </c>
      <c r="AZ33" s="250">
        <v>14.560685154</v>
      </c>
      <c r="BA33" s="250">
        <v>14.473172956000001</v>
      </c>
      <c r="BB33" s="250">
        <v>14.875084083999999</v>
      </c>
      <c r="BC33" s="250">
        <v>14.66298194</v>
      </c>
      <c r="BD33" s="250">
        <v>14.499411984</v>
      </c>
      <c r="BE33" s="250">
        <v>14.443386998999999</v>
      </c>
      <c r="BF33" s="250">
        <v>14.004282503000001</v>
      </c>
      <c r="BG33" s="250">
        <v>14.760057098000001</v>
      </c>
      <c r="BH33" s="250">
        <v>13.901930644</v>
      </c>
      <c r="BI33" s="403">
        <v>14.769276473</v>
      </c>
      <c r="BJ33" s="403">
        <v>15.180450619</v>
      </c>
      <c r="BK33" s="403">
        <v>14.699269355</v>
      </c>
      <c r="BL33" s="403">
        <v>15.142367036</v>
      </c>
      <c r="BM33" s="403">
        <v>15.049376431000001</v>
      </c>
      <c r="BN33" s="403">
        <v>15.361944273000001</v>
      </c>
      <c r="BO33" s="403">
        <v>15.140642893000001</v>
      </c>
      <c r="BP33" s="403">
        <v>14.970428414000001</v>
      </c>
      <c r="BQ33" s="403">
        <v>14.912664568</v>
      </c>
      <c r="BR33" s="403">
        <v>14.457181394999999</v>
      </c>
      <c r="BS33" s="403">
        <v>15.244800152</v>
      </c>
      <c r="BT33" s="403">
        <v>14.354844621</v>
      </c>
      <c r="BU33" s="403">
        <v>15.259721962</v>
      </c>
      <c r="BV33" s="403">
        <v>15.690875961</v>
      </c>
    </row>
    <row r="34" spans="1:74" ht="11.1" customHeight="1" x14ac:dyDescent="0.2">
      <c r="A34" s="162" t="s">
        <v>297</v>
      </c>
      <c r="B34" s="173" t="s">
        <v>283</v>
      </c>
      <c r="C34" s="250">
        <v>11.685391656</v>
      </c>
      <c r="D34" s="250">
        <v>12.170591848999999</v>
      </c>
      <c r="E34" s="250">
        <v>11.899926805</v>
      </c>
      <c r="F34" s="250">
        <v>12.0472278</v>
      </c>
      <c r="G34" s="250">
        <v>12.105322129999999</v>
      </c>
      <c r="H34" s="250">
        <v>12.169378754</v>
      </c>
      <c r="I34" s="250">
        <v>11.721501535</v>
      </c>
      <c r="J34" s="250">
        <v>11.645489415</v>
      </c>
      <c r="K34" s="250">
        <v>12.07540659</v>
      </c>
      <c r="L34" s="250">
        <v>11.8832111</v>
      </c>
      <c r="M34" s="250">
        <v>12.071628089000001</v>
      </c>
      <c r="N34" s="250">
        <v>12.46559132</v>
      </c>
      <c r="O34" s="250">
        <v>12.657771701</v>
      </c>
      <c r="P34" s="250">
        <v>12.995638434</v>
      </c>
      <c r="Q34" s="250">
        <v>13.043360053000001</v>
      </c>
      <c r="R34" s="250">
        <v>13.262142468</v>
      </c>
      <c r="S34" s="250">
        <v>12.93522537</v>
      </c>
      <c r="T34" s="250">
        <v>12.336082298999999</v>
      </c>
      <c r="U34" s="250">
        <v>12.40906128</v>
      </c>
      <c r="V34" s="250">
        <v>12.699491039</v>
      </c>
      <c r="W34" s="250">
        <v>12.398068619</v>
      </c>
      <c r="X34" s="250">
        <v>12.757287818</v>
      </c>
      <c r="Y34" s="250">
        <v>12.937260683</v>
      </c>
      <c r="Z34" s="250">
        <v>12.758306431999999</v>
      </c>
      <c r="AA34" s="250">
        <v>12.639752417</v>
      </c>
      <c r="AB34" s="250">
        <v>13.22079061</v>
      </c>
      <c r="AC34" s="250">
        <v>13.193814490999999</v>
      </c>
      <c r="AD34" s="250">
        <v>13.268276652000001</v>
      </c>
      <c r="AE34" s="250">
        <v>13.445295459</v>
      </c>
      <c r="AF34" s="250">
        <v>13.181510568</v>
      </c>
      <c r="AG34" s="250">
        <v>12.857124759</v>
      </c>
      <c r="AH34" s="250">
        <v>12.989420625999999</v>
      </c>
      <c r="AI34" s="250">
        <v>13.049397225</v>
      </c>
      <c r="AJ34" s="250">
        <v>13.152975799</v>
      </c>
      <c r="AK34" s="250">
        <v>13.397873983</v>
      </c>
      <c r="AL34" s="250">
        <v>13.352483575999999</v>
      </c>
      <c r="AM34" s="250">
        <v>13.411015730000001</v>
      </c>
      <c r="AN34" s="250">
        <v>13.765848135000001</v>
      </c>
      <c r="AO34" s="250">
        <v>13.750167984999999</v>
      </c>
      <c r="AP34" s="250">
        <v>13.770692772</v>
      </c>
      <c r="AQ34" s="250">
        <v>13.892345428</v>
      </c>
      <c r="AR34" s="250">
        <v>13.746679305000001</v>
      </c>
      <c r="AS34" s="250">
        <v>13.5075542</v>
      </c>
      <c r="AT34" s="250">
        <v>13.380306620000001</v>
      </c>
      <c r="AU34" s="250">
        <v>13.369259465000001</v>
      </c>
      <c r="AV34" s="250">
        <v>13.599449922</v>
      </c>
      <c r="AW34" s="250">
        <v>13.787202077</v>
      </c>
      <c r="AX34" s="250">
        <v>13.889082863000001</v>
      </c>
      <c r="AY34" s="250">
        <v>13.910315056</v>
      </c>
      <c r="AZ34" s="250">
        <v>14.143534685000001</v>
      </c>
      <c r="BA34" s="250">
        <v>14.047595769000001</v>
      </c>
      <c r="BB34" s="250">
        <v>14.008469064</v>
      </c>
      <c r="BC34" s="250">
        <v>14.132437786000001</v>
      </c>
      <c r="BD34" s="250">
        <v>13.818059610000001</v>
      </c>
      <c r="BE34" s="250">
        <v>13.851424417</v>
      </c>
      <c r="BF34" s="250">
        <v>13.748393577</v>
      </c>
      <c r="BG34" s="250">
        <v>13.515696028000001</v>
      </c>
      <c r="BH34" s="250">
        <v>13.776216139000001</v>
      </c>
      <c r="BI34" s="403">
        <v>14.01739285</v>
      </c>
      <c r="BJ34" s="403">
        <v>14.114978642000001</v>
      </c>
      <c r="BK34" s="403">
        <v>14.000288799</v>
      </c>
      <c r="BL34" s="403">
        <v>14.482590693000001</v>
      </c>
      <c r="BM34" s="403">
        <v>14.44853034</v>
      </c>
      <c r="BN34" s="403">
        <v>14.45772461</v>
      </c>
      <c r="BO34" s="403">
        <v>14.544840562999999</v>
      </c>
      <c r="BP34" s="403">
        <v>14.403011364999999</v>
      </c>
      <c r="BQ34" s="403">
        <v>14.114183036</v>
      </c>
      <c r="BR34" s="403">
        <v>13.989403360000001</v>
      </c>
      <c r="BS34" s="403">
        <v>14.029187172</v>
      </c>
      <c r="BT34" s="403">
        <v>14.203388227</v>
      </c>
      <c r="BU34" s="403">
        <v>14.455618015000001</v>
      </c>
      <c r="BV34" s="403">
        <v>14.556453152</v>
      </c>
    </row>
    <row r="35" spans="1:74" ht="11.1" customHeight="1" x14ac:dyDescent="0.2">
      <c r="A35" s="162" t="s">
        <v>298</v>
      </c>
      <c r="B35" s="173" t="s">
        <v>284</v>
      </c>
      <c r="C35" s="250">
        <v>18.509417093</v>
      </c>
      <c r="D35" s="250">
        <v>18.620712897000001</v>
      </c>
      <c r="E35" s="250">
        <v>18.72533657</v>
      </c>
      <c r="F35" s="250">
        <v>18.924155353</v>
      </c>
      <c r="G35" s="250">
        <v>19.403718118</v>
      </c>
      <c r="H35" s="250">
        <v>20.010742458999999</v>
      </c>
      <c r="I35" s="250">
        <v>19.550927165000001</v>
      </c>
      <c r="J35" s="250">
        <v>19.566085071</v>
      </c>
      <c r="K35" s="250">
        <v>20.218109321</v>
      </c>
      <c r="L35" s="250">
        <v>19.759764245</v>
      </c>
      <c r="M35" s="250">
        <v>19.463062696000001</v>
      </c>
      <c r="N35" s="250">
        <v>19.452588593000002</v>
      </c>
      <c r="O35" s="250">
        <v>18.171343505999999</v>
      </c>
      <c r="P35" s="250">
        <v>18.346692105999999</v>
      </c>
      <c r="Q35" s="250">
        <v>18.602538981999999</v>
      </c>
      <c r="R35" s="250">
        <v>18.480382335000002</v>
      </c>
      <c r="S35" s="250">
        <v>19.060573951999999</v>
      </c>
      <c r="T35" s="250">
        <v>19.498190903000001</v>
      </c>
      <c r="U35" s="250">
        <v>19.14462632</v>
      </c>
      <c r="V35" s="250">
        <v>19.634355304</v>
      </c>
      <c r="W35" s="250">
        <v>18.876171810999999</v>
      </c>
      <c r="X35" s="250">
        <v>18.686514463000002</v>
      </c>
      <c r="Y35" s="250">
        <v>18.611199896999999</v>
      </c>
      <c r="Z35" s="250">
        <v>18.643263955999998</v>
      </c>
      <c r="AA35" s="250">
        <v>18.362360077000002</v>
      </c>
      <c r="AB35" s="250">
        <v>18.650299623999999</v>
      </c>
      <c r="AC35" s="250">
        <v>18.778619658</v>
      </c>
      <c r="AD35" s="250">
        <v>18.688870608999999</v>
      </c>
      <c r="AE35" s="250">
        <v>19.214293159</v>
      </c>
      <c r="AF35" s="250">
        <v>19.791676495000001</v>
      </c>
      <c r="AG35" s="250">
        <v>19.498328505</v>
      </c>
      <c r="AH35" s="250">
        <v>19.653225236000001</v>
      </c>
      <c r="AI35" s="250">
        <v>19.530966128999999</v>
      </c>
      <c r="AJ35" s="250">
        <v>19.393104910999998</v>
      </c>
      <c r="AK35" s="250">
        <v>19.010742088000001</v>
      </c>
      <c r="AL35" s="250">
        <v>18.823168394</v>
      </c>
      <c r="AM35" s="250">
        <v>18.492570338</v>
      </c>
      <c r="AN35" s="250">
        <v>18.396422909000002</v>
      </c>
      <c r="AO35" s="250">
        <v>18.817091741999999</v>
      </c>
      <c r="AP35" s="250">
        <v>18.794857468</v>
      </c>
      <c r="AQ35" s="250">
        <v>19.093172928000001</v>
      </c>
      <c r="AR35" s="250">
        <v>19.816342391999999</v>
      </c>
      <c r="AS35" s="250">
        <v>19.519838059000001</v>
      </c>
      <c r="AT35" s="250">
        <v>19.504075301</v>
      </c>
      <c r="AU35" s="250">
        <v>19.513390404999999</v>
      </c>
      <c r="AV35" s="250">
        <v>19.510865137</v>
      </c>
      <c r="AW35" s="250">
        <v>19.264691608</v>
      </c>
      <c r="AX35" s="250">
        <v>19.273028834000002</v>
      </c>
      <c r="AY35" s="250">
        <v>18.524490525000001</v>
      </c>
      <c r="AZ35" s="250">
        <v>18.908631490000001</v>
      </c>
      <c r="BA35" s="250">
        <v>18.625935221999999</v>
      </c>
      <c r="BB35" s="250">
        <v>18.918810242999999</v>
      </c>
      <c r="BC35" s="250">
        <v>19.313252892000001</v>
      </c>
      <c r="BD35" s="250">
        <v>19.496037468000001</v>
      </c>
      <c r="BE35" s="250">
        <v>19.730899329</v>
      </c>
      <c r="BF35" s="250">
        <v>19.593674197999999</v>
      </c>
      <c r="BG35" s="250">
        <v>19.7696045</v>
      </c>
      <c r="BH35" s="250">
        <v>19.50070285</v>
      </c>
      <c r="BI35" s="403">
        <v>19.154481983</v>
      </c>
      <c r="BJ35" s="403">
        <v>19.198465628000001</v>
      </c>
      <c r="BK35" s="403">
        <v>18.688009439999998</v>
      </c>
      <c r="BL35" s="403">
        <v>19.019943014999999</v>
      </c>
      <c r="BM35" s="403">
        <v>18.994585255000001</v>
      </c>
      <c r="BN35" s="403">
        <v>19.209009468000001</v>
      </c>
      <c r="BO35" s="403">
        <v>19.314125516000001</v>
      </c>
      <c r="BP35" s="403">
        <v>19.896416187</v>
      </c>
      <c r="BQ35" s="403">
        <v>19.778212396000001</v>
      </c>
      <c r="BR35" s="403">
        <v>19.794603563999999</v>
      </c>
      <c r="BS35" s="403">
        <v>19.845694118000001</v>
      </c>
      <c r="BT35" s="403">
        <v>19.771719586</v>
      </c>
      <c r="BU35" s="403">
        <v>19.437920206000001</v>
      </c>
      <c r="BV35" s="403">
        <v>19.486023416999998</v>
      </c>
    </row>
    <row r="36" spans="1:74" ht="11.1" customHeight="1" x14ac:dyDescent="0.2">
      <c r="A36" s="162" t="s">
        <v>300</v>
      </c>
      <c r="B36" s="173" t="s">
        <v>230</v>
      </c>
      <c r="C36" s="250">
        <v>93.210589380000002</v>
      </c>
      <c r="D36" s="250">
        <v>96.422602698000006</v>
      </c>
      <c r="E36" s="250">
        <v>93.583506256000007</v>
      </c>
      <c r="F36" s="250">
        <v>95.396368628999994</v>
      </c>
      <c r="G36" s="250">
        <v>92.705330724000007</v>
      </c>
      <c r="H36" s="250">
        <v>97.465124212999996</v>
      </c>
      <c r="I36" s="250">
        <v>97.497347871000002</v>
      </c>
      <c r="J36" s="250">
        <v>95.866314489999993</v>
      </c>
      <c r="K36" s="250">
        <v>97.156569091999998</v>
      </c>
      <c r="L36" s="250">
        <v>95.327415228000007</v>
      </c>
      <c r="M36" s="250">
        <v>94.791486250000005</v>
      </c>
      <c r="N36" s="250">
        <v>98.583126821999997</v>
      </c>
      <c r="O36" s="250">
        <v>93.018034030999999</v>
      </c>
      <c r="P36" s="250">
        <v>98.085595822000002</v>
      </c>
      <c r="Q36" s="250">
        <v>97.061318572000005</v>
      </c>
      <c r="R36" s="250">
        <v>96.661679113999995</v>
      </c>
      <c r="S36" s="250">
        <v>96.050625460999996</v>
      </c>
      <c r="T36" s="250">
        <v>96.740436635999998</v>
      </c>
      <c r="U36" s="250">
        <v>96.020500756000004</v>
      </c>
      <c r="V36" s="250">
        <v>99.210067577999993</v>
      </c>
      <c r="W36" s="250">
        <v>97.069440362999998</v>
      </c>
      <c r="X36" s="250">
        <v>95.628962094000002</v>
      </c>
      <c r="Y36" s="250">
        <v>97.726804778000002</v>
      </c>
      <c r="Z36" s="250">
        <v>99.163801410999994</v>
      </c>
      <c r="AA36" s="250">
        <v>95.316878833999994</v>
      </c>
      <c r="AB36" s="250">
        <v>97.445298855000004</v>
      </c>
      <c r="AC36" s="250">
        <v>98.801193068000003</v>
      </c>
      <c r="AD36" s="250">
        <v>96.832468469000005</v>
      </c>
      <c r="AE36" s="250">
        <v>99.244444068000007</v>
      </c>
      <c r="AF36" s="250">
        <v>100.71127662000001</v>
      </c>
      <c r="AG36" s="250">
        <v>98.835099239000002</v>
      </c>
      <c r="AH36" s="250">
        <v>99.196816408999993</v>
      </c>
      <c r="AI36" s="250">
        <v>100.16683938</v>
      </c>
      <c r="AJ36" s="250">
        <v>98.682015488000005</v>
      </c>
      <c r="AK36" s="250">
        <v>101.22654893000001</v>
      </c>
      <c r="AL36" s="250">
        <v>99.447504111000001</v>
      </c>
      <c r="AM36" s="250">
        <v>98.377401098000007</v>
      </c>
      <c r="AN36" s="250">
        <v>100.01070137000001</v>
      </c>
      <c r="AO36" s="250">
        <v>100.15944587</v>
      </c>
      <c r="AP36" s="250">
        <v>99.055111457999999</v>
      </c>
      <c r="AQ36" s="250">
        <v>99.550461685000002</v>
      </c>
      <c r="AR36" s="250">
        <v>100.87953813999999</v>
      </c>
      <c r="AS36" s="250">
        <v>100.99356229999999</v>
      </c>
      <c r="AT36" s="250">
        <v>101.15611745</v>
      </c>
      <c r="AU36" s="250">
        <v>100.01394555</v>
      </c>
      <c r="AV36" s="250">
        <v>100.17921946</v>
      </c>
      <c r="AW36" s="250">
        <v>100.93337907999999</v>
      </c>
      <c r="AX36" s="250">
        <v>100.48452013000001</v>
      </c>
      <c r="AY36" s="250">
        <v>99.403897657000002</v>
      </c>
      <c r="AZ36" s="250">
        <v>101.20552814</v>
      </c>
      <c r="BA36" s="250">
        <v>99.286622593999994</v>
      </c>
      <c r="BB36" s="250">
        <v>100.38993259999999</v>
      </c>
      <c r="BC36" s="250">
        <v>99.859893084999996</v>
      </c>
      <c r="BD36" s="250">
        <v>100.32109246</v>
      </c>
      <c r="BE36" s="250">
        <v>101.73015968</v>
      </c>
      <c r="BF36" s="250">
        <v>101.42428268</v>
      </c>
      <c r="BG36" s="250">
        <v>101.66306628</v>
      </c>
      <c r="BH36" s="250">
        <v>100.95828951</v>
      </c>
      <c r="BI36" s="403">
        <v>101.67404521</v>
      </c>
      <c r="BJ36" s="403">
        <v>102.97879374</v>
      </c>
      <c r="BK36" s="403">
        <v>99.820345845000006</v>
      </c>
      <c r="BL36" s="403">
        <v>102.55851929000001</v>
      </c>
      <c r="BM36" s="403">
        <v>101.48653774</v>
      </c>
      <c r="BN36" s="403">
        <v>101.19383087</v>
      </c>
      <c r="BO36" s="403">
        <v>101.09977533999999</v>
      </c>
      <c r="BP36" s="403">
        <v>102.71014425</v>
      </c>
      <c r="BQ36" s="403">
        <v>102.78951821</v>
      </c>
      <c r="BR36" s="403">
        <v>102.65185725000001</v>
      </c>
      <c r="BS36" s="403">
        <v>103.1355277</v>
      </c>
      <c r="BT36" s="403">
        <v>102.26550817</v>
      </c>
      <c r="BU36" s="403">
        <v>103.14992494000001</v>
      </c>
      <c r="BV36" s="403">
        <v>104.47221466000001</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250"/>
      <c r="BH37" s="250"/>
      <c r="BI37" s="403"/>
      <c r="BJ37" s="403"/>
      <c r="BK37" s="403"/>
      <c r="BL37" s="403"/>
      <c r="BM37" s="403"/>
      <c r="BN37" s="403"/>
      <c r="BO37" s="403"/>
      <c r="BP37" s="403"/>
      <c r="BQ37" s="403"/>
      <c r="BR37" s="403"/>
      <c r="BS37" s="403"/>
      <c r="BT37" s="403"/>
      <c r="BU37" s="403"/>
      <c r="BV37" s="403"/>
    </row>
    <row r="38" spans="1:74" ht="11.1" customHeight="1" x14ac:dyDescent="0.2">
      <c r="B38" s="252" t="s">
        <v>1022</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50"/>
      <c r="BF38" s="250"/>
      <c r="BG38" s="250"/>
      <c r="BH38" s="250"/>
      <c r="BI38" s="403"/>
      <c r="BJ38" s="403"/>
      <c r="BK38" s="403"/>
      <c r="BL38" s="403"/>
      <c r="BM38" s="403"/>
      <c r="BN38" s="403"/>
      <c r="BO38" s="403"/>
      <c r="BP38" s="403"/>
      <c r="BQ38" s="403"/>
      <c r="BR38" s="403"/>
      <c r="BS38" s="403"/>
      <c r="BT38" s="403"/>
      <c r="BU38" s="403"/>
      <c r="BV38" s="403"/>
    </row>
    <row r="39" spans="1:74" ht="11.1" customHeight="1" x14ac:dyDescent="0.2">
      <c r="A39" s="162" t="s">
        <v>317</v>
      </c>
      <c r="B39" s="173" t="s">
        <v>583</v>
      </c>
      <c r="C39" s="250">
        <v>-0.70902670968000003</v>
      </c>
      <c r="D39" s="250">
        <v>-1.5002392857E-2</v>
      </c>
      <c r="E39" s="250">
        <v>-1.0717260645</v>
      </c>
      <c r="F39" s="250">
        <v>-0.86768710000000004</v>
      </c>
      <c r="G39" s="250">
        <v>-0.68918141934999999</v>
      </c>
      <c r="H39" s="250">
        <v>-0.3379511</v>
      </c>
      <c r="I39" s="250">
        <v>7.1875451613000005E-2</v>
      </c>
      <c r="J39" s="250">
        <v>-0.70968974194000001</v>
      </c>
      <c r="K39" s="250">
        <v>-0.31131490000000001</v>
      </c>
      <c r="L39" s="250">
        <v>-0.24336141935</v>
      </c>
      <c r="M39" s="250">
        <v>-0.46560950000000001</v>
      </c>
      <c r="N39" s="250">
        <v>0.23224748386999999</v>
      </c>
      <c r="O39" s="250">
        <v>-1.0204859355</v>
      </c>
      <c r="P39" s="250">
        <v>-0.14823003447999999</v>
      </c>
      <c r="Q39" s="250">
        <v>-0.20608148387</v>
      </c>
      <c r="R39" s="250">
        <v>-0.36112813332999999</v>
      </c>
      <c r="S39" s="250">
        <v>-0.49526770968</v>
      </c>
      <c r="T39" s="250">
        <v>3.6289933332999999E-2</v>
      </c>
      <c r="U39" s="250">
        <v>-0.54992009676999998</v>
      </c>
      <c r="V39" s="250">
        <v>4.5275483870999998E-3</v>
      </c>
      <c r="W39" s="250">
        <v>0.50444199999999995</v>
      </c>
      <c r="X39" s="250">
        <v>-5.7934161290000001E-2</v>
      </c>
      <c r="Y39" s="250">
        <v>-0.10707899999999999</v>
      </c>
      <c r="Z39" s="250">
        <v>0.8597903871</v>
      </c>
      <c r="AA39" s="250">
        <v>-0.74566316128999999</v>
      </c>
      <c r="AB39" s="250">
        <v>0.12771796429000001</v>
      </c>
      <c r="AC39" s="250">
        <v>0.60237919355000002</v>
      </c>
      <c r="AD39" s="250">
        <v>6.9596533333000005E-2</v>
      </c>
      <c r="AE39" s="250">
        <v>-0.18084141935</v>
      </c>
      <c r="AF39" s="250">
        <v>0.80241249999999997</v>
      </c>
      <c r="AG39" s="250">
        <v>0.36852764515999997</v>
      </c>
      <c r="AH39" s="250">
        <v>0.36268964516000002</v>
      </c>
      <c r="AI39" s="250">
        <v>0.31453213333000002</v>
      </c>
      <c r="AJ39" s="250">
        <v>1.1799874839</v>
      </c>
      <c r="AK39" s="250">
        <v>0.59625646666999998</v>
      </c>
      <c r="AL39" s="250">
        <v>0.92717090322999995</v>
      </c>
      <c r="AM39" s="250">
        <v>0.38593</v>
      </c>
      <c r="AN39" s="250">
        <v>0.12801046428999999</v>
      </c>
      <c r="AO39" s="250">
        <v>0.48187680644999997</v>
      </c>
      <c r="AP39" s="250">
        <v>-0.12040530000000001</v>
      </c>
      <c r="AQ39" s="250">
        <v>-0.17332054839</v>
      </c>
      <c r="AR39" s="250">
        <v>0.12876109999999999</v>
      </c>
      <c r="AS39" s="250">
        <v>-0.17482525805999999</v>
      </c>
      <c r="AT39" s="250">
        <v>-0.61930306451999995</v>
      </c>
      <c r="AU39" s="250">
        <v>-1.3122489333</v>
      </c>
      <c r="AV39" s="250">
        <v>0.46910706452000001</v>
      </c>
      <c r="AW39" s="250">
        <v>0.22972366666999999</v>
      </c>
      <c r="AX39" s="250">
        <v>-4.7835225805999998E-2</v>
      </c>
      <c r="AY39" s="250">
        <v>-0.20569454839000001</v>
      </c>
      <c r="AZ39" s="250">
        <v>0.61622389286000001</v>
      </c>
      <c r="BA39" s="250">
        <v>0.1358536129</v>
      </c>
      <c r="BB39" s="250">
        <v>-0.59118213333000003</v>
      </c>
      <c r="BC39" s="250">
        <v>-1.3282341612999999</v>
      </c>
      <c r="BD39" s="250">
        <v>7.0941366667000003E-2</v>
      </c>
      <c r="BE39" s="250">
        <v>-0.14701596774</v>
      </c>
      <c r="BF39" s="250">
        <v>-8.1419548386999996E-2</v>
      </c>
      <c r="BG39" s="250">
        <v>0.61259854189999996</v>
      </c>
      <c r="BH39" s="250">
        <v>0.50987163363999999</v>
      </c>
      <c r="BI39" s="403">
        <v>8.6534103333000004E-2</v>
      </c>
      <c r="BJ39" s="403">
        <v>0.54683870968000003</v>
      </c>
      <c r="BK39" s="403">
        <v>7.4193548387E-2</v>
      </c>
      <c r="BL39" s="403">
        <v>0.152</v>
      </c>
      <c r="BM39" s="403">
        <v>-0.19135483871</v>
      </c>
      <c r="BN39" s="403">
        <v>-0.45729999999999998</v>
      </c>
      <c r="BO39" s="403">
        <v>-0.67435483871000002</v>
      </c>
      <c r="BP39" s="403">
        <v>-0.23376666667000001</v>
      </c>
      <c r="BQ39" s="403">
        <v>-7.3161290323000006E-2</v>
      </c>
      <c r="BR39" s="403">
        <v>-0.26570967742000001</v>
      </c>
      <c r="BS39" s="403">
        <v>-0.14463333333</v>
      </c>
      <c r="BT39" s="403">
        <v>0.13322580645000001</v>
      </c>
      <c r="BU39" s="403">
        <v>5.4466666667000001E-2</v>
      </c>
      <c r="BV39" s="403">
        <v>0.71699999999999997</v>
      </c>
    </row>
    <row r="40" spans="1:74" ht="11.1" customHeight="1" x14ac:dyDescent="0.2">
      <c r="A40" s="162" t="s">
        <v>318</v>
      </c>
      <c r="B40" s="173" t="s">
        <v>584</v>
      </c>
      <c r="C40" s="250">
        <v>-0.34980645161000001</v>
      </c>
      <c r="D40" s="250">
        <v>0.17649999999999999</v>
      </c>
      <c r="E40" s="250">
        <v>-0.73125806451999997</v>
      </c>
      <c r="F40" s="250">
        <v>-1.5699999999999999E-2</v>
      </c>
      <c r="G40" s="250">
        <v>-1.3681935484000001</v>
      </c>
      <c r="H40" s="250">
        <v>0.33886666666999998</v>
      </c>
      <c r="I40" s="250">
        <v>-0.36419354839000001</v>
      </c>
      <c r="J40" s="250">
        <v>-1.2566451613</v>
      </c>
      <c r="K40" s="250">
        <v>0.11553333333</v>
      </c>
      <c r="L40" s="250">
        <v>0.16725806452</v>
      </c>
      <c r="M40" s="250">
        <v>-0.10526666666999999</v>
      </c>
      <c r="N40" s="250">
        <v>-0.72967741934999997</v>
      </c>
      <c r="O40" s="250">
        <v>-0.87658064516</v>
      </c>
      <c r="P40" s="250">
        <v>8.8620689655000001E-3</v>
      </c>
      <c r="Q40" s="250">
        <v>0.51296774194000005</v>
      </c>
      <c r="R40" s="250">
        <v>4.41E-2</v>
      </c>
      <c r="S40" s="250">
        <v>-0.35083870968000003</v>
      </c>
      <c r="T40" s="250">
        <v>-0.15643333333000001</v>
      </c>
      <c r="U40" s="250">
        <v>-1.1340967742000001</v>
      </c>
      <c r="V40" s="250">
        <v>0.53967741935000002</v>
      </c>
      <c r="W40" s="250">
        <v>0.39429999999999998</v>
      </c>
      <c r="X40" s="250">
        <v>0.43648387097000002</v>
      </c>
      <c r="Y40" s="250">
        <v>0.73660000000000003</v>
      </c>
      <c r="Z40" s="250">
        <v>0.63258064516000001</v>
      </c>
      <c r="AA40" s="250">
        <v>-1.5703870968</v>
      </c>
      <c r="AB40" s="250">
        <v>0.16114285714000001</v>
      </c>
      <c r="AC40" s="250">
        <v>0.45635483870999999</v>
      </c>
      <c r="AD40" s="250">
        <v>-0.59353333333000002</v>
      </c>
      <c r="AE40" s="250">
        <v>0.25838709676999999</v>
      </c>
      <c r="AF40" s="250">
        <v>0.57786666666999997</v>
      </c>
      <c r="AG40" s="250">
        <v>-0.61054838710000003</v>
      </c>
      <c r="AH40" s="250">
        <v>0.33109677419</v>
      </c>
      <c r="AI40" s="250">
        <v>1.1507000000000001</v>
      </c>
      <c r="AJ40" s="250">
        <v>0.44112903226</v>
      </c>
      <c r="AK40" s="250">
        <v>0.34876666667</v>
      </c>
      <c r="AL40" s="250">
        <v>0.59112903226000002</v>
      </c>
      <c r="AM40" s="250">
        <v>-0.91219354839</v>
      </c>
      <c r="AN40" s="250">
        <v>0.49664285714</v>
      </c>
      <c r="AO40" s="250">
        <v>0.94829032258000001</v>
      </c>
      <c r="AP40" s="250">
        <v>6.5866666667000001E-2</v>
      </c>
      <c r="AQ40" s="250">
        <v>0.1035483871</v>
      </c>
      <c r="AR40" s="250">
        <v>0.27336666666999998</v>
      </c>
      <c r="AS40" s="250">
        <v>-0.55012903225999998</v>
      </c>
      <c r="AT40" s="250">
        <v>-0.26538709677</v>
      </c>
      <c r="AU40" s="250">
        <v>1.2084333332999999</v>
      </c>
      <c r="AV40" s="250">
        <v>-8.5709677418999999E-2</v>
      </c>
      <c r="AW40" s="250">
        <v>-7.0433333333000003E-2</v>
      </c>
      <c r="AX40" s="250">
        <v>-0.39080645160999999</v>
      </c>
      <c r="AY40" s="250">
        <v>-0.17461290323000001</v>
      </c>
      <c r="AZ40" s="250">
        <v>-0.47453571429000002</v>
      </c>
      <c r="BA40" s="250">
        <v>-6.9096774193999996E-2</v>
      </c>
      <c r="BB40" s="250">
        <v>0.39813333333000001</v>
      </c>
      <c r="BC40" s="250">
        <v>-9.7419354838999994E-2</v>
      </c>
      <c r="BD40" s="250">
        <v>-0.25019999999999998</v>
      </c>
      <c r="BE40" s="250">
        <v>-0.40203225805999998</v>
      </c>
      <c r="BF40" s="250">
        <v>8.4845458363000004E-2</v>
      </c>
      <c r="BG40" s="250">
        <v>0.37243017301999998</v>
      </c>
      <c r="BH40" s="250">
        <v>-0.42667539823</v>
      </c>
      <c r="BI40" s="403">
        <v>-0.30497433126000001</v>
      </c>
      <c r="BJ40" s="403">
        <v>0.10881696405000001</v>
      </c>
      <c r="BK40" s="403">
        <v>-0.58564112419000003</v>
      </c>
      <c r="BL40" s="403">
        <v>0.31907232795000001</v>
      </c>
      <c r="BM40" s="403">
        <v>6.7669917351000003E-2</v>
      </c>
      <c r="BN40" s="403">
        <v>-0.23088473456</v>
      </c>
      <c r="BO40" s="403">
        <v>-0.32616807879999998</v>
      </c>
      <c r="BP40" s="403">
        <v>-3.3581511947000001E-2</v>
      </c>
      <c r="BQ40" s="403">
        <v>-8.1799845164000004E-2</v>
      </c>
      <c r="BR40" s="403">
        <v>-8.8380815860000003E-2</v>
      </c>
      <c r="BS40" s="403">
        <v>2.7750092416000001E-3</v>
      </c>
      <c r="BT40" s="403">
        <v>-0.25987208401</v>
      </c>
      <c r="BU40" s="403">
        <v>-1.6960232850999998E-2</v>
      </c>
      <c r="BV40" s="403">
        <v>0.36195482625999997</v>
      </c>
    </row>
    <row r="41" spans="1:74" ht="11.1" customHeight="1" x14ac:dyDescent="0.2">
      <c r="A41" s="162" t="s">
        <v>319</v>
      </c>
      <c r="B41" s="173" t="s">
        <v>585</v>
      </c>
      <c r="C41" s="250">
        <v>-1.2248737819</v>
      </c>
      <c r="D41" s="250">
        <v>0.87987835124000002</v>
      </c>
      <c r="E41" s="250">
        <v>-1.0552389004</v>
      </c>
      <c r="F41" s="250">
        <v>-0.23919464453</v>
      </c>
      <c r="G41" s="250">
        <v>-2.0045268956000002</v>
      </c>
      <c r="H41" s="250">
        <v>0.15874005452000001</v>
      </c>
      <c r="I41" s="250">
        <v>-0.19567324945</v>
      </c>
      <c r="J41" s="250">
        <v>2.6617860396E-2</v>
      </c>
      <c r="K41" s="250">
        <v>-0.21271482938</v>
      </c>
      <c r="L41" s="250">
        <v>-2.3628493569</v>
      </c>
      <c r="M41" s="250">
        <v>-2.6889544951</v>
      </c>
      <c r="N41" s="250">
        <v>1.0608791725</v>
      </c>
      <c r="O41" s="250">
        <v>-2.9254550270999999</v>
      </c>
      <c r="P41" s="250">
        <v>1.2426901852000001</v>
      </c>
      <c r="Q41" s="250">
        <v>-0.38785460513999998</v>
      </c>
      <c r="R41" s="250">
        <v>0.14745275137</v>
      </c>
      <c r="S41" s="250">
        <v>0.54810331080999997</v>
      </c>
      <c r="T41" s="250">
        <v>2.4802668661000001E-2</v>
      </c>
      <c r="U41" s="250">
        <v>-0.20585520288</v>
      </c>
      <c r="V41" s="250">
        <v>1.7706091749999999</v>
      </c>
      <c r="W41" s="250">
        <v>-0.86012881629000004</v>
      </c>
      <c r="X41" s="250">
        <v>-3.013231271</v>
      </c>
      <c r="Y41" s="250">
        <v>-2.3334236498999998</v>
      </c>
      <c r="Z41" s="250">
        <v>-0.65054234686000001</v>
      </c>
      <c r="AA41" s="250">
        <v>0.28335729919000002</v>
      </c>
      <c r="AB41" s="250">
        <v>-0.34475411407000001</v>
      </c>
      <c r="AC41" s="250">
        <v>0.88887596749999997</v>
      </c>
      <c r="AD41" s="250">
        <v>0.69039992655000004</v>
      </c>
      <c r="AE41" s="250">
        <v>1.5599782249</v>
      </c>
      <c r="AF41" s="250">
        <v>0.97721118792999995</v>
      </c>
      <c r="AG41" s="250">
        <v>2.1089200291000001E-2</v>
      </c>
      <c r="AH41" s="250">
        <v>0.20006847539</v>
      </c>
      <c r="AI41" s="250">
        <v>0.29408875948000002</v>
      </c>
      <c r="AJ41" s="250">
        <v>-1.8697704034</v>
      </c>
      <c r="AK41" s="250">
        <v>0.75272086577999997</v>
      </c>
      <c r="AL41" s="250">
        <v>-0.84527105977999994</v>
      </c>
      <c r="AM41" s="250">
        <v>-0.27371512753999999</v>
      </c>
      <c r="AN41" s="250">
        <v>-6.6842133312999999E-2</v>
      </c>
      <c r="AO41" s="250">
        <v>-0.83147649210999997</v>
      </c>
      <c r="AP41" s="250">
        <v>-0.51156724497999995</v>
      </c>
      <c r="AQ41" s="250">
        <v>7.0384756553999997E-3</v>
      </c>
      <c r="AR41" s="250">
        <v>5.4848273480000001E-2</v>
      </c>
      <c r="AS41" s="250">
        <v>0.50199116364999996</v>
      </c>
      <c r="AT41" s="250">
        <v>0.37271531923000001</v>
      </c>
      <c r="AU41" s="250">
        <v>-1.6525498507</v>
      </c>
      <c r="AV41" s="250">
        <v>-2.8181930528999999</v>
      </c>
      <c r="AW41" s="250">
        <v>-1.9423659228000001</v>
      </c>
      <c r="AX41" s="250">
        <v>-1.1543501006000001</v>
      </c>
      <c r="AY41" s="250">
        <v>-0.84135311731999995</v>
      </c>
      <c r="AZ41" s="250">
        <v>0.67061796428999998</v>
      </c>
      <c r="BA41" s="250">
        <v>-1.1742614709999999</v>
      </c>
      <c r="BB41" s="250">
        <v>8.5459397000000006E-2</v>
      </c>
      <c r="BC41" s="250">
        <v>0.90949966573999996</v>
      </c>
      <c r="BD41" s="250">
        <v>3.5281755667000002E-2</v>
      </c>
      <c r="BE41" s="250">
        <v>2.1143535918</v>
      </c>
      <c r="BF41" s="250">
        <v>0.167633268</v>
      </c>
      <c r="BG41" s="250">
        <v>0.73823186001999996</v>
      </c>
      <c r="BH41" s="250">
        <v>-0.83981432753999996</v>
      </c>
      <c r="BI41" s="403">
        <v>-0.60721491936000005</v>
      </c>
      <c r="BJ41" s="403">
        <v>0.21554694349</v>
      </c>
      <c r="BK41" s="403">
        <v>-1.1761621422999999</v>
      </c>
      <c r="BL41" s="403">
        <v>0.62436548267000003</v>
      </c>
      <c r="BM41" s="403">
        <v>0.13600412905000001</v>
      </c>
      <c r="BN41" s="403">
        <v>-0.47875696129</v>
      </c>
      <c r="BO41" s="403">
        <v>-0.68794217556000004</v>
      </c>
      <c r="BP41" s="403">
        <v>-6.9794513109999998E-2</v>
      </c>
      <c r="BQ41" s="403">
        <v>-0.1669692998</v>
      </c>
      <c r="BR41" s="403">
        <v>-0.17854247371000001</v>
      </c>
      <c r="BS41" s="403">
        <v>5.6416720802999996E-3</v>
      </c>
      <c r="BT41" s="403">
        <v>-0.52317522969999997</v>
      </c>
      <c r="BU41" s="403">
        <v>-3.4579229330000003E-2</v>
      </c>
      <c r="BV41" s="403">
        <v>0.73497331870000004</v>
      </c>
    </row>
    <row r="42" spans="1:74" ht="11.1" customHeight="1" x14ac:dyDescent="0.2">
      <c r="A42" s="162" t="s">
        <v>320</v>
      </c>
      <c r="B42" s="173" t="s">
        <v>586</v>
      </c>
      <c r="C42" s="250">
        <v>-2.2837069431999999</v>
      </c>
      <c r="D42" s="250">
        <v>1.0413759584</v>
      </c>
      <c r="E42" s="250">
        <v>-2.8582230293999999</v>
      </c>
      <c r="F42" s="250">
        <v>-1.1225817444999999</v>
      </c>
      <c r="G42" s="250">
        <v>-4.0619018634000001</v>
      </c>
      <c r="H42" s="250">
        <v>0.15965562118000001</v>
      </c>
      <c r="I42" s="250">
        <v>-0.48799134622000001</v>
      </c>
      <c r="J42" s="250">
        <v>-1.9397170427999999</v>
      </c>
      <c r="K42" s="250">
        <v>-0.40849639604999999</v>
      </c>
      <c r="L42" s="250">
        <v>-2.4389527117999998</v>
      </c>
      <c r="M42" s="250">
        <v>-3.2598306618000001</v>
      </c>
      <c r="N42" s="250">
        <v>0.56344923700000005</v>
      </c>
      <c r="O42" s="250">
        <v>-4.8225216076999997</v>
      </c>
      <c r="P42" s="250">
        <v>1.1033222197000001</v>
      </c>
      <c r="Q42" s="250">
        <v>-8.0968347075999994E-2</v>
      </c>
      <c r="R42" s="250">
        <v>-0.16957538195999999</v>
      </c>
      <c r="S42" s="250">
        <v>-0.29800310855000001</v>
      </c>
      <c r="T42" s="250">
        <v>-9.5340731339000007E-2</v>
      </c>
      <c r="U42" s="250">
        <v>-1.8898720738000001</v>
      </c>
      <c r="V42" s="250">
        <v>2.3148141427</v>
      </c>
      <c r="W42" s="250">
        <v>3.8613183714999999E-2</v>
      </c>
      <c r="X42" s="250">
        <v>-2.6346815612999999</v>
      </c>
      <c r="Y42" s="250">
        <v>-1.7039026499000001</v>
      </c>
      <c r="Z42" s="250">
        <v>0.84182868539</v>
      </c>
      <c r="AA42" s="250">
        <v>-2.0326929588999998</v>
      </c>
      <c r="AB42" s="250">
        <v>-5.5893292642999998E-2</v>
      </c>
      <c r="AC42" s="250">
        <v>1.9476099998</v>
      </c>
      <c r="AD42" s="250">
        <v>0.16646312655000001</v>
      </c>
      <c r="AE42" s="250">
        <v>1.6375239022999999</v>
      </c>
      <c r="AF42" s="250">
        <v>2.3574903545999999</v>
      </c>
      <c r="AG42" s="250">
        <v>-0.22093154164000001</v>
      </c>
      <c r="AH42" s="250">
        <v>0.89385489474000002</v>
      </c>
      <c r="AI42" s="250">
        <v>1.7593208927999999</v>
      </c>
      <c r="AJ42" s="250">
        <v>-0.24865388729999999</v>
      </c>
      <c r="AK42" s="250">
        <v>1.6977439991000001</v>
      </c>
      <c r="AL42" s="250">
        <v>0.67302887570000003</v>
      </c>
      <c r="AM42" s="250">
        <v>-0.79997867592000005</v>
      </c>
      <c r="AN42" s="250">
        <v>0.55781118811999997</v>
      </c>
      <c r="AO42" s="250">
        <v>0.59869063692000002</v>
      </c>
      <c r="AP42" s="250">
        <v>-0.56610587831000003</v>
      </c>
      <c r="AQ42" s="250">
        <v>-6.2733685634999994E-2</v>
      </c>
      <c r="AR42" s="250">
        <v>0.45697604014999998</v>
      </c>
      <c r="AS42" s="250">
        <v>-0.22296312667000001</v>
      </c>
      <c r="AT42" s="250">
        <v>-0.51197484205999999</v>
      </c>
      <c r="AU42" s="250">
        <v>-1.7563654506999999</v>
      </c>
      <c r="AV42" s="250">
        <v>-2.4347956657999998</v>
      </c>
      <c r="AW42" s="250">
        <v>-1.7830755894999999</v>
      </c>
      <c r="AX42" s="250">
        <v>-1.592991778</v>
      </c>
      <c r="AY42" s="250">
        <v>-1.2216605689</v>
      </c>
      <c r="AZ42" s="250">
        <v>0.81230614286000002</v>
      </c>
      <c r="BA42" s="250">
        <v>-1.1075046323</v>
      </c>
      <c r="BB42" s="250">
        <v>-0.107589403</v>
      </c>
      <c r="BC42" s="250">
        <v>-0.51615385038999995</v>
      </c>
      <c r="BD42" s="250">
        <v>-0.14397687767</v>
      </c>
      <c r="BE42" s="250">
        <v>1.565305366</v>
      </c>
      <c r="BF42" s="250">
        <v>0.17105917798</v>
      </c>
      <c r="BG42" s="250">
        <v>1.7232605749000001</v>
      </c>
      <c r="BH42" s="250">
        <v>-0.75661809212999998</v>
      </c>
      <c r="BI42" s="403">
        <v>-0.82565514729</v>
      </c>
      <c r="BJ42" s="403">
        <v>0.87120261722000003</v>
      </c>
      <c r="BK42" s="403">
        <v>-1.6876097181</v>
      </c>
      <c r="BL42" s="403">
        <v>1.0954378106</v>
      </c>
      <c r="BM42" s="403">
        <v>1.2319207687000001E-2</v>
      </c>
      <c r="BN42" s="403">
        <v>-1.1669416958000001</v>
      </c>
      <c r="BO42" s="403">
        <v>-1.6884650931</v>
      </c>
      <c r="BP42" s="403">
        <v>-0.33714269172</v>
      </c>
      <c r="BQ42" s="403">
        <v>-0.32193043528999998</v>
      </c>
      <c r="BR42" s="403">
        <v>-0.53263296698999996</v>
      </c>
      <c r="BS42" s="403">
        <v>-0.13621665200999999</v>
      </c>
      <c r="BT42" s="403">
        <v>-0.64982150725999999</v>
      </c>
      <c r="BU42" s="403">
        <v>2.9272044865000001E-3</v>
      </c>
      <c r="BV42" s="403">
        <v>1.813928145</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50"/>
      <c r="BF43" s="250"/>
      <c r="BG43" s="250"/>
      <c r="BH43" s="250"/>
      <c r="BI43" s="403"/>
      <c r="BJ43" s="403"/>
      <c r="BK43" s="403"/>
      <c r="BL43" s="403"/>
      <c r="BM43" s="403"/>
      <c r="BN43" s="403"/>
      <c r="BO43" s="403"/>
      <c r="BP43" s="403"/>
      <c r="BQ43" s="403"/>
      <c r="BR43" s="403"/>
      <c r="BS43" s="403"/>
      <c r="BT43" s="403"/>
      <c r="BU43" s="403"/>
      <c r="BV43" s="403"/>
    </row>
    <row r="44" spans="1:74" ht="11.1" customHeight="1" x14ac:dyDescent="0.2">
      <c r="B44" s="65" t="s">
        <v>1157</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250"/>
      <c r="BG44" s="250"/>
      <c r="BH44" s="250"/>
      <c r="BI44" s="403"/>
      <c r="BJ44" s="403"/>
      <c r="BK44" s="403"/>
      <c r="BL44" s="403"/>
      <c r="BM44" s="403"/>
      <c r="BN44" s="403"/>
      <c r="BO44" s="403"/>
      <c r="BP44" s="403"/>
      <c r="BQ44" s="403"/>
      <c r="BR44" s="403"/>
      <c r="BS44" s="403"/>
      <c r="BT44" s="403"/>
      <c r="BU44" s="403"/>
      <c r="BV44" s="403"/>
    </row>
    <row r="45" spans="1:74" ht="11.1" customHeight="1" x14ac:dyDescent="0.2">
      <c r="A45" s="162" t="s">
        <v>582</v>
      </c>
      <c r="B45" s="173" t="s">
        <v>313</v>
      </c>
      <c r="C45" s="255">
        <v>1156.464446</v>
      </c>
      <c r="D45" s="255">
        <v>1156.8875129999999</v>
      </c>
      <c r="E45" s="255">
        <v>1190.1140210000001</v>
      </c>
      <c r="F45" s="255">
        <v>1216.1476339999999</v>
      </c>
      <c r="G45" s="255">
        <v>1236.1142580000001</v>
      </c>
      <c r="H45" s="255">
        <v>1244.7067910000001</v>
      </c>
      <c r="I45" s="255">
        <v>1241.2356520000001</v>
      </c>
      <c r="J45" s="255">
        <v>1263.2400339999999</v>
      </c>
      <c r="K45" s="255">
        <v>1272.5814809999999</v>
      </c>
      <c r="L45" s="255">
        <v>1280.1276849999999</v>
      </c>
      <c r="M45" s="255">
        <v>1294.09897</v>
      </c>
      <c r="N45" s="255">
        <v>1286.9032979999999</v>
      </c>
      <c r="O45" s="255">
        <v>1318.5413619999999</v>
      </c>
      <c r="P45" s="255">
        <v>1322.8420329999999</v>
      </c>
      <c r="Q45" s="255">
        <v>1329.232559</v>
      </c>
      <c r="R45" s="255">
        <v>1340.0714029999999</v>
      </c>
      <c r="S45" s="255">
        <v>1355.427702</v>
      </c>
      <c r="T45" s="255">
        <v>1354.3430040000001</v>
      </c>
      <c r="U45" s="255">
        <v>1371.3945269999999</v>
      </c>
      <c r="V45" s="255">
        <v>1371.257173</v>
      </c>
      <c r="W45" s="255">
        <v>1356.1269130000001</v>
      </c>
      <c r="X45" s="255">
        <v>1357.925872</v>
      </c>
      <c r="Y45" s="255">
        <v>1361.1412419999999</v>
      </c>
      <c r="Z45" s="255">
        <v>1334.48974</v>
      </c>
      <c r="AA45" s="255">
        <v>1357.6092980000001</v>
      </c>
      <c r="AB45" s="255">
        <v>1354.2861949999999</v>
      </c>
      <c r="AC45" s="255">
        <v>1338.9274399999999</v>
      </c>
      <c r="AD45" s="255">
        <v>1339.5625439999999</v>
      </c>
      <c r="AE45" s="255">
        <v>1349.4776280000001</v>
      </c>
      <c r="AF45" s="255">
        <v>1330.709253</v>
      </c>
      <c r="AG45" s="255">
        <v>1319.5758960000001</v>
      </c>
      <c r="AH45" s="255">
        <v>1308.4165170000001</v>
      </c>
      <c r="AI45" s="255">
        <v>1304.139553</v>
      </c>
      <c r="AJ45" s="255">
        <v>1272.2489410000001</v>
      </c>
      <c r="AK45" s="255">
        <v>1262.0342470000001</v>
      </c>
      <c r="AL45" s="255">
        <v>1231.738949</v>
      </c>
      <c r="AM45" s="255">
        <v>1218.3721190000001</v>
      </c>
      <c r="AN45" s="255">
        <v>1213.5638260000001</v>
      </c>
      <c r="AO45" s="255">
        <v>1198.627645</v>
      </c>
      <c r="AP45" s="255">
        <v>1203.7298040000001</v>
      </c>
      <c r="AQ45" s="255">
        <v>1212.9017409999999</v>
      </c>
      <c r="AR45" s="255">
        <v>1209.190908</v>
      </c>
      <c r="AS45" s="255">
        <v>1214.6124910000001</v>
      </c>
      <c r="AT45" s="255">
        <v>1233.8128859999999</v>
      </c>
      <c r="AU45" s="255">
        <v>1273.182354</v>
      </c>
      <c r="AV45" s="255">
        <v>1263.809035</v>
      </c>
      <c r="AW45" s="255">
        <v>1262.190325</v>
      </c>
      <c r="AX45" s="255">
        <v>1264.1012169999999</v>
      </c>
      <c r="AY45" s="255">
        <v>1270.477748</v>
      </c>
      <c r="AZ45" s="255">
        <v>1253.2364789999999</v>
      </c>
      <c r="BA45" s="255">
        <v>1249.0250169999999</v>
      </c>
      <c r="BB45" s="255">
        <v>1267.298481</v>
      </c>
      <c r="BC45" s="255">
        <v>1312.2437399999999</v>
      </c>
      <c r="BD45" s="255">
        <v>1310.115499</v>
      </c>
      <c r="BE45" s="255">
        <v>1314.672994</v>
      </c>
      <c r="BF45" s="255">
        <v>1317.1969999999999</v>
      </c>
      <c r="BG45" s="255">
        <v>1298.9333294999999</v>
      </c>
      <c r="BH45" s="255">
        <v>1286.8790231</v>
      </c>
      <c r="BI45" s="337">
        <v>1289.2329999999999</v>
      </c>
      <c r="BJ45" s="337">
        <v>1272.4559999999999</v>
      </c>
      <c r="BK45" s="337">
        <v>1270.3309999999999</v>
      </c>
      <c r="BL45" s="337">
        <v>1266.098</v>
      </c>
      <c r="BM45" s="337">
        <v>1272.2049999999999</v>
      </c>
      <c r="BN45" s="337">
        <v>1286.0989999999999</v>
      </c>
      <c r="BO45" s="337">
        <v>1307.1790000000001</v>
      </c>
      <c r="BP45" s="337">
        <v>1314.367</v>
      </c>
      <c r="BQ45" s="337">
        <v>1316.81</v>
      </c>
      <c r="BR45" s="337">
        <v>1325.047</v>
      </c>
      <c r="BS45" s="337">
        <v>1329.386</v>
      </c>
      <c r="BT45" s="337">
        <v>1326.2560000000001</v>
      </c>
      <c r="BU45" s="337">
        <v>1325.6220000000001</v>
      </c>
      <c r="BV45" s="337">
        <v>1304.395</v>
      </c>
    </row>
    <row r="46" spans="1:74" ht="11.1" customHeight="1" x14ac:dyDescent="0.2">
      <c r="A46" s="162" t="s">
        <v>316</v>
      </c>
      <c r="B46" s="254" t="s">
        <v>315</v>
      </c>
      <c r="C46" s="253">
        <v>2720.8714460000001</v>
      </c>
      <c r="D46" s="253">
        <v>2716.3525129999998</v>
      </c>
      <c r="E46" s="253">
        <v>2772.2480209999999</v>
      </c>
      <c r="F46" s="253">
        <v>2798.7526339999999</v>
      </c>
      <c r="G46" s="253">
        <v>2861.1332579999998</v>
      </c>
      <c r="H46" s="253">
        <v>2859.5597910000001</v>
      </c>
      <c r="I46" s="253">
        <v>2867.3786519999999</v>
      </c>
      <c r="J46" s="253">
        <v>2928.3390340000001</v>
      </c>
      <c r="K46" s="253">
        <v>2934.214481</v>
      </c>
      <c r="L46" s="253">
        <v>2936.5756849999998</v>
      </c>
      <c r="M46" s="253">
        <v>2953.7049699999998</v>
      </c>
      <c r="N46" s="253">
        <v>2969.1292979999998</v>
      </c>
      <c r="O46" s="253">
        <v>3027.941362</v>
      </c>
      <c r="P46" s="253">
        <v>3031.9850329999999</v>
      </c>
      <c r="Q46" s="253">
        <v>3022.473559</v>
      </c>
      <c r="R46" s="253">
        <v>3031.989403</v>
      </c>
      <c r="S46" s="253">
        <v>3058.2217019999998</v>
      </c>
      <c r="T46" s="253">
        <v>3061.8300039999999</v>
      </c>
      <c r="U46" s="253">
        <v>3114.0385270000002</v>
      </c>
      <c r="V46" s="253">
        <v>3097.1711730000002</v>
      </c>
      <c r="W46" s="253">
        <v>3070.2119130000001</v>
      </c>
      <c r="X46" s="253">
        <v>3058.4798719999999</v>
      </c>
      <c r="Y46" s="253">
        <v>3039.5972419999998</v>
      </c>
      <c r="Z46" s="253">
        <v>2993.33574</v>
      </c>
      <c r="AA46" s="253">
        <v>3065.1372980000001</v>
      </c>
      <c r="AB46" s="253">
        <v>3057.3021950000002</v>
      </c>
      <c r="AC46" s="253">
        <v>3027.7964400000001</v>
      </c>
      <c r="AD46" s="253">
        <v>3046.2375440000001</v>
      </c>
      <c r="AE46" s="253">
        <v>3048.1426280000001</v>
      </c>
      <c r="AF46" s="253">
        <v>3012.0382530000002</v>
      </c>
      <c r="AG46" s="253">
        <v>3019.8318960000001</v>
      </c>
      <c r="AH46" s="253">
        <v>2998.4085169999998</v>
      </c>
      <c r="AI46" s="253">
        <v>2959.610553</v>
      </c>
      <c r="AJ46" s="253">
        <v>2914.0449410000001</v>
      </c>
      <c r="AK46" s="253">
        <v>2893.3672470000001</v>
      </c>
      <c r="AL46" s="253">
        <v>2844.7469489999999</v>
      </c>
      <c r="AM46" s="253">
        <v>2859.6581190000002</v>
      </c>
      <c r="AN46" s="253">
        <v>2840.9438260000002</v>
      </c>
      <c r="AO46" s="253">
        <v>2796.6106450000002</v>
      </c>
      <c r="AP46" s="253">
        <v>2799.7368040000001</v>
      </c>
      <c r="AQ46" s="253">
        <v>2805.6987410000002</v>
      </c>
      <c r="AR46" s="253">
        <v>2793.786908</v>
      </c>
      <c r="AS46" s="253">
        <v>2816.262491</v>
      </c>
      <c r="AT46" s="253">
        <v>2843.6898860000001</v>
      </c>
      <c r="AU46" s="253">
        <v>2846.8063539999998</v>
      </c>
      <c r="AV46" s="253">
        <v>2840.0900350000002</v>
      </c>
      <c r="AW46" s="253">
        <v>2840.5843249999998</v>
      </c>
      <c r="AX46" s="253">
        <v>2854.6102169999999</v>
      </c>
      <c r="AY46" s="253">
        <v>2866.3997479999998</v>
      </c>
      <c r="AZ46" s="253">
        <v>2862.445479</v>
      </c>
      <c r="BA46" s="253">
        <v>2860.376017</v>
      </c>
      <c r="BB46" s="253">
        <v>2866.705481</v>
      </c>
      <c r="BC46" s="253">
        <v>2914.67074</v>
      </c>
      <c r="BD46" s="253">
        <v>2920.048499</v>
      </c>
      <c r="BE46" s="253">
        <v>2937.0689940000002</v>
      </c>
      <c r="BF46" s="253">
        <v>2936.9627908000002</v>
      </c>
      <c r="BG46" s="253">
        <v>2907.5262151000002</v>
      </c>
      <c r="BH46" s="253">
        <v>2908.6988459999998</v>
      </c>
      <c r="BI46" s="338">
        <v>2920.2020529000001</v>
      </c>
      <c r="BJ46" s="338">
        <v>2900.051727</v>
      </c>
      <c r="BK46" s="338">
        <v>2916.0816018</v>
      </c>
      <c r="BL46" s="338">
        <v>2902.5955042999999</v>
      </c>
      <c r="BM46" s="338">
        <v>2906.6047368999998</v>
      </c>
      <c r="BN46" s="338">
        <v>2927.4252789000002</v>
      </c>
      <c r="BO46" s="338">
        <v>2958.6164893999999</v>
      </c>
      <c r="BP46" s="338">
        <v>2966.8119347000002</v>
      </c>
      <c r="BQ46" s="338">
        <v>2971.7907298999999</v>
      </c>
      <c r="BR46" s="338">
        <v>2982.7675352000001</v>
      </c>
      <c r="BS46" s="338">
        <v>2987.0232850000002</v>
      </c>
      <c r="BT46" s="338">
        <v>2991.9493195999999</v>
      </c>
      <c r="BU46" s="338">
        <v>2991.8241265000001</v>
      </c>
      <c r="BV46" s="338">
        <v>2959.3765269</v>
      </c>
    </row>
    <row r="47" spans="1:74" ht="11.1" customHeight="1" x14ac:dyDescent="0.2">
      <c r="BK47" s="405"/>
      <c r="BL47" s="405"/>
      <c r="BM47" s="405"/>
      <c r="BN47" s="405"/>
      <c r="BO47" s="405"/>
      <c r="BP47" s="405"/>
      <c r="BQ47" s="405"/>
      <c r="BR47" s="405"/>
      <c r="BS47" s="405"/>
      <c r="BT47" s="405"/>
      <c r="BU47" s="405"/>
      <c r="BV47" s="405"/>
    </row>
    <row r="48" spans="1:74" ht="12" customHeight="1" x14ac:dyDescent="0.2">
      <c r="B48" s="814" t="s">
        <v>834</v>
      </c>
      <c r="C48" s="781"/>
      <c r="D48" s="781"/>
      <c r="E48" s="781"/>
      <c r="F48" s="781"/>
      <c r="G48" s="781"/>
      <c r="H48" s="781"/>
      <c r="I48" s="781"/>
      <c r="J48" s="781"/>
      <c r="K48" s="781"/>
      <c r="L48" s="781"/>
      <c r="M48" s="781"/>
      <c r="N48" s="781"/>
      <c r="O48" s="781"/>
      <c r="P48" s="781"/>
      <c r="Q48" s="781"/>
      <c r="BJ48" s="153"/>
    </row>
    <row r="49" spans="1:74" s="432" customFormat="1" ht="12" customHeight="1" x14ac:dyDescent="0.2">
      <c r="A49" s="431"/>
      <c r="B49" s="815" t="s">
        <v>667</v>
      </c>
      <c r="C49" s="803"/>
      <c r="D49" s="803"/>
      <c r="E49" s="803"/>
      <c r="F49" s="803"/>
      <c r="G49" s="803"/>
      <c r="H49" s="803"/>
      <c r="I49" s="803"/>
      <c r="J49" s="803"/>
      <c r="K49" s="803"/>
      <c r="L49" s="803"/>
      <c r="M49" s="803"/>
      <c r="N49" s="803"/>
      <c r="O49" s="803"/>
      <c r="P49" s="803"/>
      <c r="Q49" s="799"/>
      <c r="R49" s="153"/>
      <c r="AY49" s="530"/>
      <c r="AZ49" s="530"/>
      <c r="BA49" s="530"/>
      <c r="BB49" s="530"/>
      <c r="BC49" s="530"/>
      <c r="BD49" s="629"/>
      <c r="BE49" s="629"/>
      <c r="BF49" s="629"/>
      <c r="BG49" s="530"/>
      <c r="BH49" s="530"/>
      <c r="BI49" s="530"/>
      <c r="BJ49" s="530"/>
    </row>
    <row r="50" spans="1:74" s="432" customFormat="1" ht="12" customHeight="1" x14ac:dyDescent="0.2">
      <c r="A50" s="431"/>
      <c r="B50" s="815" t="s">
        <v>1424</v>
      </c>
      <c r="C50" s="799"/>
      <c r="D50" s="799"/>
      <c r="E50" s="799"/>
      <c r="F50" s="799"/>
      <c r="G50" s="799"/>
      <c r="H50" s="799"/>
      <c r="I50" s="799"/>
      <c r="J50" s="799"/>
      <c r="K50" s="799"/>
      <c r="L50" s="799"/>
      <c r="M50" s="799"/>
      <c r="N50" s="799"/>
      <c r="O50" s="799"/>
      <c r="P50" s="799"/>
      <c r="Q50" s="799"/>
      <c r="R50" s="153"/>
      <c r="AY50" s="530"/>
      <c r="AZ50" s="530"/>
      <c r="BA50" s="530"/>
      <c r="BB50" s="530"/>
      <c r="BC50" s="530"/>
      <c r="BD50" s="629"/>
      <c r="BE50" s="629"/>
      <c r="BF50" s="629"/>
      <c r="BG50" s="530"/>
      <c r="BH50" s="530"/>
      <c r="BI50" s="530"/>
      <c r="BJ50" s="530"/>
    </row>
    <row r="51" spans="1:74" s="432" customFormat="1" ht="12" customHeight="1" x14ac:dyDescent="0.2">
      <c r="A51" s="431"/>
      <c r="B51" s="815" t="s">
        <v>1423</v>
      </c>
      <c r="C51" s="799"/>
      <c r="D51" s="799"/>
      <c r="E51" s="799"/>
      <c r="F51" s="799"/>
      <c r="G51" s="799"/>
      <c r="H51" s="799"/>
      <c r="I51" s="799"/>
      <c r="J51" s="799"/>
      <c r="K51" s="799"/>
      <c r="L51" s="799"/>
      <c r="M51" s="799"/>
      <c r="N51" s="799"/>
      <c r="O51" s="799"/>
      <c r="P51" s="799"/>
      <c r="Q51" s="799"/>
      <c r="R51" s="153"/>
      <c r="AY51" s="530"/>
      <c r="AZ51" s="530"/>
      <c r="BA51" s="530"/>
      <c r="BB51" s="530"/>
      <c r="BC51" s="530"/>
      <c r="BD51" s="629"/>
      <c r="BE51" s="629"/>
      <c r="BF51" s="629"/>
      <c r="BG51" s="530"/>
      <c r="BH51" s="530"/>
      <c r="BI51" s="530"/>
      <c r="BJ51" s="530"/>
    </row>
    <row r="52" spans="1:74" s="432" customFormat="1" ht="12" customHeight="1" x14ac:dyDescent="0.2">
      <c r="A52" s="431"/>
      <c r="B52" s="813" t="s">
        <v>1171</v>
      </c>
      <c r="C52" s="813"/>
      <c r="D52" s="813"/>
      <c r="E52" s="813"/>
      <c r="F52" s="813"/>
      <c r="G52" s="813"/>
      <c r="H52" s="813"/>
      <c r="I52" s="813"/>
      <c r="J52" s="813"/>
      <c r="K52" s="813"/>
      <c r="L52" s="813"/>
      <c r="M52" s="813"/>
      <c r="N52" s="813"/>
      <c r="O52" s="813"/>
      <c r="P52" s="813"/>
      <c r="Q52" s="813"/>
      <c r="R52" s="813"/>
      <c r="AY52" s="530"/>
      <c r="AZ52" s="530"/>
      <c r="BA52" s="530"/>
      <c r="BB52" s="530"/>
      <c r="BC52" s="530"/>
      <c r="BD52" s="629"/>
      <c r="BE52" s="629"/>
      <c r="BF52" s="629"/>
      <c r="BG52" s="530"/>
      <c r="BH52" s="530"/>
      <c r="BI52" s="530"/>
      <c r="BJ52" s="530"/>
    </row>
    <row r="53" spans="1:74" s="432" customFormat="1" ht="12" customHeight="1" x14ac:dyDescent="0.2">
      <c r="A53" s="431"/>
      <c r="B53" s="813" t="s">
        <v>1172</v>
      </c>
      <c r="C53" s="813"/>
      <c r="D53" s="813"/>
      <c r="E53" s="813"/>
      <c r="F53" s="813"/>
      <c r="G53" s="813"/>
      <c r="H53" s="813"/>
      <c r="I53" s="813"/>
      <c r="J53" s="813"/>
      <c r="K53" s="813"/>
      <c r="L53" s="813"/>
      <c r="M53" s="813"/>
      <c r="N53" s="813"/>
      <c r="O53" s="813"/>
      <c r="P53" s="813"/>
      <c r="Q53" s="813"/>
      <c r="R53" s="754"/>
      <c r="AY53" s="530"/>
      <c r="AZ53" s="530"/>
      <c r="BA53" s="530"/>
      <c r="BB53" s="530"/>
      <c r="BC53" s="530"/>
      <c r="BD53" s="629"/>
      <c r="BE53" s="629"/>
      <c r="BF53" s="629"/>
      <c r="BG53" s="530"/>
      <c r="BH53" s="530"/>
      <c r="BI53" s="530"/>
      <c r="BJ53" s="530"/>
    </row>
    <row r="54" spans="1:74" s="708" customFormat="1" ht="12" customHeight="1" x14ac:dyDescent="0.2">
      <c r="A54" s="431"/>
      <c r="B54" s="815" t="s">
        <v>822</v>
      </c>
      <c r="C54" s="815"/>
      <c r="D54" s="815"/>
      <c r="E54" s="815"/>
      <c r="F54" s="815"/>
      <c r="G54" s="815"/>
      <c r="H54" s="815"/>
      <c r="I54" s="815"/>
      <c r="J54" s="815"/>
      <c r="K54" s="815"/>
      <c r="L54" s="815"/>
      <c r="M54" s="815"/>
      <c r="N54" s="815"/>
      <c r="O54" s="815"/>
      <c r="P54" s="815"/>
      <c r="Q54" s="799"/>
      <c r="R54" s="753"/>
      <c r="AY54" s="530"/>
      <c r="AZ54" s="530"/>
      <c r="BA54" s="530"/>
      <c r="BB54" s="530"/>
      <c r="BC54" s="530"/>
      <c r="BD54" s="629"/>
      <c r="BE54" s="629"/>
      <c r="BF54" s="629"/>
      <c r="BG54" s="530"/>
      <c r="BH54" s="530"/>
      <c r="BI54" s="530"/>
      <c r="BJ54" s="530"/>
    </row>
    <row r="55" spans="1:74" s="432" customFormat="1" ht="12" customHeight="1" x14ac:dyDescent="0.2">
      <c r="A55" s="431"/>
      <c r="B55" s="820" t="s">
        <v>1173</v>
      </c>
      <c r="C55" s="799"/>
      <c r="D55" s="799"/>
      <c r="E55" s="799"/>
      <c r="F55" s="799"/>
      <c r="G55" s="799"/>
      <c r="H55" s="799"/>
      <c r="I55" s="799"/>
      <c r="J55" s="799"/>
      <c r="K55" s="799"/>
      <c r="L55" s="799"/>
      <c r="M55" s="799"/>
      <c r="N55" s="799"/>
      <c r="O55" s="799"/>
      <c r="P55" s="799"/>
      <c r="Q55" s="799"/>
      <c r="R55" s="753"/>
      <c r="AY55" s="530"/>
      <c r="AZ55" s="530"/>
      <c r="BA55" s="530"/>
      <c r="BB55" s="530"/>
      <c r="BC55" s="530"/>
      <c r="BD55" s="629"/>
      <c r="BE55" s="629"/>
      <c r="BF55" s="629"/>
      <c r="BG55" s="530"/>
      <c r="BH55" s="530"/>
      <c r="BI55" s="530"/>
      <c r="BJ55" s="530"/>
    </row>
    <row r="56" spans="1:74" s="432" customFormat="1" ht="12" customHeight="1" x14ac:dyDescent="0.2">
      <c r="A56" s="431"/>
      <c r="B56" s="815" t="s">
        <v>1174</v>
      </c>
      <c r="C56" s="803"/>
      <c r="D56" s="803"/>
      <c r="E56" s="803"/>
      <c r="F56" s="803"/>
      <c r="G56" s="803"/>
      <c r="H56" s="803"/>
      <c r="I56" s="803"/>
      <c r="J56" s="803"/>
      <c r="K56" s="803"/>
      <c r="L56" s="803"/>
      <c r="M56" s="803"/>
      <c r="N56" s="803"/>
      <c r="O56" s="803"/>
      <c r="P56" s="803"/>
      <c r="Q56" s="799"/>
      <c r="R56" s="753"/>
      <c r="AY56" s="530"/>
      <c r="AZ56" s="530"/>
      <c r="BA56" s="530"/>
      <c r="BB56" s="530"/>
      <c r="BC56" s="530"/>
      <c r="BD56" s="629"/>
      <c r="BE56" s="629"/>
      <c r="BF56" s="629"/>
      <c r="BG56" s="530"/>
      <c r="BH56" s="530"/>
      <c r="BI56" s="530"/>
      <c r="BJ56" s="530"/>
    </row>
    <row r="57" spans="1:74" s="432" customFormat="1" ht="12" customHeight="1" x14ac:dyDescent="0.2">
      <c r="A57" s="431"/>
      <c r="B57" s="813" t="s">
        <v>1175</v>
      </c>
      <c r="C57" s="813"/>
      <c r="D57" s="813"/>
      <c r="E57" s="813"/>
      <c r="F57" s="813"/>
      <c r="G57" s="813"/>
      <c r="H57" s="813"/>
      <c r="I57" s="813"/>
      <c r="J57" s="813"/>
      <c r="K57" s="813"/>
      <c r="L57" s="813"/>
      <c r="M57" s="813"/>
      <c r="N57" s="813"/>
      <c r="O57" s="813"/>
      <c r="P57" s="813"/>
      <c r="Q57" s="813"/>
      <c r="R57" s="753"/>
      <c r="AY57" s="530"/>
      <c r="AZ57" s="530"/>
      <c r="BA57" s="530"/>
      <c r="BB57" s="530"/>
      <c r="BC57" s="530"/>
      <c r="BD57" s="629"/>
      <c r="BE57" s="629"/>
      <c r="BF57" s="629"/>
      <c r="BG57" s="530"/>
      <c r="BH57" s="530"/>
      <c r="BI57" s="530"/>
      <c r="BJ57" s="530"/>
    </row>
    <row r="58" spans="1:74" s="432" customFormat="1" ht="12.75" customHeight="1" x14ac:dyDescent="0.2">
      <c r="A58" s="431"/>
      <c r="B58" s="802" t="s">
        <v>373</v>
      </c>
      <c r="C58" s="803"/>
      <c r="D58" s="803"/>
      <c r="E58" s="803"/>
      <c r="F58" s="803"/>
      <c r="G58" s="803"/>
      <c r="H58" s="803"/>
      <c r="I58" s="803"/>
      <c r="J58" s="803"/>
      <c r="K58" s="803"/>
      <c r="L58" s="803"/>
      <c r="M58" s="803"/>
      <c r="N58" s="803"/>
      <c r="O58" s="803"/>
      <c r="P58" s="803"/>
      <c r="Q58" s="799"/>
      <c r="R58" s="753"/>
      <c r="AY58" s="530"/>
      <c r="AZ58" s="530"/>
      <c r="BA58" s="530"/>
      <c r="BB58" s="530"/>
      <c r="BC58" s="530"/>
      <c r="BD58" s="629"/>
      <c r="BE58" s="629"/>
      <c r="BF58" s="629"/>
      <c r="BG58" s="530"/>
      <c r="BH58" s="530"/>
      <c r="BI58" s="530"/>
      <c r="BJ58" s="530"/>
    </row>
    <row r="59" spans="1:74" s="432" customFormat="1" ht="12" customHeight="1" x14ac:dyDescent="0.2">
      <c r="A59" s="431"/>
      <c r="B59" s="817" t="s">
        <v>881</v>
      </c>
      <c r="C59" s="799"/>
      <c r="D59" s="799"/>
      <c r="E59" s="799"/>
      <c r="F59" s="799"/>
      <c r="G59" s="799"/>
      <c r="H59" s="799"/>
      <c r="I59" s="799"/>
      <c r="J59" s="799"/>
      <c r="K59" s="799"/>
      <c r="L59" s="799"/>
      <c r="M59" s="799"/>
      <c r="N59" s="799"/>
      <c r="O59" s="799"/>
      <c r="P59" s="799"/>
      <c r="Q59" s="799"/>
      <c r="R59" s="753"/>
      <c r="AY59" s="530"/>
      <c r="AZ59" s="530"/>
      <c r="BA59" s="530"/>
      <c r="BB59" s="530"/>
      <c r="BC59" s="530"/>
      <c r="BD59" s="629"/>
      <c r="BE59" s="629"/>
      <c r="BF59" s="629"/>
      <c r="BG59" s="530"/>
      <c r="BH59" s="530"/>
      <c r="BI59" s="530"/>
      <c r="BJ59" s="530"/>
    </row>
    <row r="60" spans="1:74" s="433" customFormat="1" ht="12" customHeight="1" x14ac:dyDescent="0.2">
      <c r="A60" s="429"/>
      <c r="B60" s="818" t="s">
        <v>863</v>
      </c>
      <c r="C60" s="819"/>
      <c r="D60" s="819"/>
      <c r="E60" s="819"/>
      <c r="F60" s="819"/>
      <c r="G60" s="819"/>
      <c r="H60" s="819"/>
      <c r="I60" s="819"/>
      <c r="J60" s="819"/>
      <c r="K60" s="819"/>
      <c r="L60" s="819"/>
      <c r="M60" s="819"/>
      <c r="N60" s="819"/>
      <c r="O60" s="819"/>
      <c r="P60" s="819"/>
      <c r="Q60" s="799"/>
      <c r="R60" s="753"/>
      <c r="AY60" s="529"/>
      <c r="AZ60" s="529"/>
      <c r="BA60" s="529"/>
      <c r="BB60" s="529"/>
      <c r="BC60" s="529"/>
      <c r="BD60" s="628"/>
      <c r="BE60" s="628"/>
      <c r="BF60" s="628"/>
      <c r="BG60" s="529"/>
      <c r="BH60" s="529"/>
      <c r="BI60" s="529"/>
      <c r="BJ60" s="529"/>
    </row>
    <row r="61" spans="1:74" ht="12.75" x14ac:dyDescent="0.2">
      <c r="B61" s="811" t="s">
        <v>959</v>
      </c>
      <c r="C61" s="799"/>
      <c r="D61" s="799"/>
      <c r="E61" s="799"/>
      <c r="F61" s="799"/>
      <c r="G61" s="799"/>
      <c r="H61" s="799"/>
      <c r="I61" s="799"/>
      <c r="J61" s="799"/>
      <c r="K61" s="799"/>
      <c r="L61" s="799"/>
      <c r="M61" s="799"/>
      <c r="N61" s="799"/>
      <c r="O61" s="799"/>
      <c r="P61" s="799"/>
      <c r="Q61" s="799"/>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4:Q54"/>
    <mergeCell ref="B61:Q61"/>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C5" activePane="bottomRight" state="frozen"/>
      <selection activeCell="BF63" sqref="BF63"/>
      <selection pane="topRight" activeCell="BF63" sqref="BF63"/>
      <selection pane="bottomLeft" activeCell="BF63" sqref="BF63"/>
      <selection pane="bottomRight" activeCell="C6" sqref="C6"/>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0" t="s">
        <v>817</v>
      </c>
      <c r="B1" s="816" t="s">
        <v>934</v>
      </c>
      <c r="C1" s="781"/>
      <c r="D1" s="781"/>
      <c r="E1" s="781"/>
      <c r="F1" s="781"/>
      <c r="G1" s="781"/>
      <c r="H1" s="781"/>
      <c r="I1" s="781"/>
      <c r="J1" s="781"/>
      <c r="K1" s="781"/>
      <c r="L1" s="781"/>
      <c r="M1" s="781"/>
      <c r="N1" s="781"/>
      <c r="O1" s="781"/>
      <c r="P1" s="781"/>
      <c r="Q1" s="781"/>
      <c r="R1" s="781"/>
      <c r="S1" s="781"/>
      <c r="T1" s="781"/>
      <c r="U1" s="781"/>
      <c r="V1" s="781"/>
      <c r="W1" s="781"/>
      <c r="X1" s="781"/>
      <c r="Y1" s="781"/>
      <c r="Z1" s="781"/>
      <c r="AA1" s="781"/>
      <c r="AB1" s="781"/>
      <c r="AC1" s="781"/>
      <c r="AD1" s="781"/>
      <c r="AE1" s="781"/>
      <c r="AF1" s="781"/>
      <c r="AG1" s="781"/>
      <c r="AH1" s="781"/>
      <c r="AI1" s="781"/>
      <c r="AJ1" s="781"/>
      <c r="AK1" s="781"/>
      <c r="AL1" s="781"/>
    </row>
    <row r="2" spans="1:74" ht="12.75"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377</v>
      </c>
      <c r="B6" s="172" t="s">
        <v>391</v>
      </c>
      <c r="C6" s="250">
        <v>22.109824387</v>
      </c>
      <c r="D6" s="250">
        <v>22.391633143</v>
      </c>
      <c r="E6" s="250">
        <v>22.407400418999998</v>
      </c>
      <c r="F6" s="250">
        <v>22.200562999999999</v>
      </c>
      <c r="G6" s="250">
        <v>21.80275529</v>
      </c>
      <c r="H6" s="250">
        <v>21.866168667</v>
      </c>
      <c r="I6" s="250">
        <v>22.490939677</v>
      </c>
      <c r="J6" s="250">
        <v>22.609679418999999</v>
      </c>
      <c r="K6" s="250">
        <v>22.175141666999998</v>
      </c>
      <c r="L6" s="250">
        <v>22.271879290000001</v>
      </c>
      <c r="M6" s="250">
        <v>22.530163667</v>
      </c>
      <c r="N6" s="250">
        <v>22.514096032000001</v>
      </c>
      <c r="O6" s="250">
        <v>22.41898071</v>
      </c>
      <c r="P6" s="250">
        <v>22.110921379000001</v>
      </c>
      <c r="Q6" s="250">
        <v>22.230090129000001</v>
      </c>
      <c r="R6" s="250">
        <v>21.684217666999999</v>
      </c>
      <c r="S6" s="250">
        <v>21.209763097</v>
      </c>
      <c r="T6" s="250">
        <v>21.319327999999999</v>
      </c>
      <c r="U6" s="250">
        <v>21.953209548</v>
      </c>
      <c r="V6" s="250">
        <v>21.877112677</v>
      </c>
      <c r="W6" s="250">
        <v>21.647430332999999</v>
      </c>
      <c r="X6" s="250">
        <v>22.038822903</v>
      </c>
      <c r="Y6" s="250">
        <v>22.525364332999999</v>
      </c>
      <c r="Z6" s="250">
        <v>22.007328387000001</v>
      </c>
      <c r="AA6" s="250">
        <v>22.226315418999999</v>
      </c>
      <c r="AB6" s="250">
        <v>22.663305286</v>
      </c>
      <c r="AC6" s="250">
        <v>22.613851709999999</v>
      </c>
      <c r="AD6" s="250">
        <v>22.100807</v>
      </c>
      <c r="AE6" s="250">
        <v>22.446634387</v>
      </c>
      <c r="AF6" s="250">
        <v>22.507130332999999</v>
      </c>
      <c r="AG6" s="250">
        <v>22.817660676999999</v>
      </c>
      <c r="AH6" s="250">
        <v>22.911361289999999</v>
      </c>
      <c r="AI6" s="250">
        <v>22.575928999999999</v>
      </c>
      <c r="AJ6" s="250">
        <v>23.309901355000001</v>
      </c>
      <c r="AK6" s="250">
        <v>24.225175332999999</v>
      </c>
      <c r="AL6" s="250">
        <v>24.003881387</v>
      </c>
      <c r="AM6" s="250">
        <v>23.805559097</v>
      </c>
      <c r="AN6" s="250">
        <v>24.359789143</v>
      </c>
      <c r="AO6" s="250">
        <v>24.775088129</v>
      </c>
      <c r="AP6" s="250">
        <v>24.510731667000002</v>
      </c>
      <c r="AQ6" s="250">
        <v>24.674947871000001</v>
      </c>
      <c r="AR6" s="250">
        <v>24.801850000000002</v>
      </c>
      <c r="AS6" s="250">
        <v>25.388310161</v>
      </c>
      <c r="AT6" s="250">
        <v>26.167805419</v>
      </c>
      <c r="AU6" s="250">
        <v>26.001438</v>
      </c>
      <c r="AV6" s="250">
        <v>26.216359129000001</v>
      </c>
      <c r="AW6" s="250">
        <v>26.639412666999998</v>
      </c>
      <c r="AX6" s="250">
        <v>26.771555902999999</v>
      </c>
      <c r="AY6" s="250">
        <v>26.108453226000002</v>
      </c>
      <c r="AZ6" s="250">
        <v>26.108446000000001</v>
      </c>
      <c r="BA6" s="250">
        <v>26.391006225999998</v>
      </c>
      <c r="BB6" s="250">
        <v>26.682428999999999</v>
      </c>
      <c r="BC6" s="250">
        <v>26.756145934999999</v>
      </c>
      <c r="BD6" s="250">
        <v>26.627721333</v>
      </c>
      <c r="BE6" s="250">
        <v>26.308993467000001</v>
      </c>
      <c r="BF6" s="250">
        <v>26.930828196</v>
      </c>
      <c r="BG6" s="250">
        <v>27.496988495</v>
      </c>
      <c r="BH6" s="250">
        <v>28.022995981000001</v>
      </c>
      <c r="BI6" s="403">
        <v>28.417932155999999</v>
      </c>
      <c r="BJ6" s="403">
        <v>28.486520161000001</v>
      </c>
      <c r="BK6" s="403">
        <v>28.375317031000002</v>
      </c>
      <c r="BL6" s="403">
        <v>28.414469987</v>
      </c>
      <c r="BM6" s="403">
        <v>28.570479383999999</v>
      </c>
      <c r="BN6" s="403">
        <v>28.710312564999999</v>
      </c>
      <c r="BO6" s="403">
        <v>28.73314207</v>
      </c>
      <c r="BP6" s="403">
        <v>28.765514291999999</v>
      </c>
      <c r="BQ6" s="403">
        <v>28.682479888</v>
      </c>
      <c r="BR6" s="403">
        <v>28.801908229999999</v>
      </c>
      <c r="BS6" s="403">
        <v>28.901536328999999</v>
      </c>
      <c r="BT6" s="403">
        <v>28.848292452999999</v>
      </c>
      <c r="BU6" s="403">
        <v>29.156212891999999</v>
      </c>
      <c r="BV6" s="403">
        <v>29.024284434999998</v>
      </c>
    </row>
    <row r="7" spans="1:74" ht="11.1" customHeight="1" x14ac:dyDescent="0.2">
      <c r="A7" s="162" t="s">
        <v>256</v>
      </c>
      <c r="B7" s="173" t="s">
        <v>348</v>
      </c>
      <c r="C7" s="250">
        <v>4.7024869999999996</v>
      </c>
      <c r="D7" s="250">
        <v>4.743487</v>
      </c>
      <c r="E7" s="250">
        <v>4.6324870000000002</v>
      </c>
      <c r="F7" s="250">
        <v>4.3004870000000004</v>
      </c>
      <c r="G7" s="250">
        <v>3.9994869999999998</v>
      </c>
      <c r="H7" s="250">
        <v>4.2044870000000003</v>
      </c>
      <c r="I7" s="250">
        <v>4.618487</v>
      </c>
      <c r="J7" s="250">
        <v>4.759487</v>
      </c>
      <c r="K7" s="250">
        <v>4.2994870000000001</v>
      </c>
      <c r="L7" s="250">
        <v>4.4194870000000002</v>
      </c>
      <c r="M7" s="250">
        <v>4.6864869999999996</v>
      </c>
      <c r="N7" s="250">
        <v>4.7734870000000003</v>
      </c>
      <c r="O7" s="250">
        <v>4.8172740000000003</v>
      </c>
      <c r="P7" s="250">
        <v>4.7372740000000002</v>
      </c>
      <c r="Q7" s="250">
        <v>4.6572740000000001</v>
      </c>
      <c r="R7" s="250">
        <v>4.3192740000000001</v>
      </c>
      <c r="S7" s="250">
        <v>3.6812740000000002</v>
      </c>
      <c r="T7" s="250">
        <v>3.9822739999999999</v>
      </c>
      <c r="U7" s="250">
        <v>4.6072740000000003</v>
      </c>
      <c r="V7" s="250">
        <v>4.7452740000000002</v>
      </c>
      <c r="W7" s="250">
        <v>4.7492739999999998</v>
      </c>
      <c r="X7" s="250">
        <v>4.8132739999999998</v>
      </c>
      <c r="Y7" s="250">
        <v>5.1352739999999999</v>
      </c>
      <c r="Z7" s="250">
        <v>4.9182740000000003</v>
      </c>
      <c r="AA7" s="250">
        <v>5.120139</v>
      </c>
      <c r="AB7" s="250">
        <v>5.1401389999999996</v>
      </c>
      <c r="AC7" s="250">
        <v>4.910139</v>
      </c>
      <c r="AD7" s="250">
        <v>4.5001389999999999</v>
      </c>
      <c r="AE7" s="250">
        <v>4.6331389999999999</v>
      </c>
      <c r="AF7" s="250">
        <v>4.6861389999999998</v>
      </c>
      <c r="AG7" s="250">
        <v>4.963139</v>
      </c>
      <c r="AH7" s="250">
        <v>5.1171389999999999</v>
      </c>
      <c r="AI7" s="250">
        <v>4.9331389999999997</v>
      </c>
      <c r="AJ7" s="250">
        <v>4.9451390000000002</v>
      </c>
      <c r="AK7" s="250">
        <v>5.2731389999999996</v>
      </c>
      <c r="AL7" s="250">
        <v>5.3501390000000004</v>
      </c>
      <c r="AM7" s="250">
        <v>5.2041389999999996</v>
      </c>
      <c r="AN7" s="250">
        <v>5.3671389999999999</v>
      </c>
      <c r="AO7" s="250">
        <v>5.402139</v>
      </c>
      <c r="AP7" s="250">
        <v>5.0291389999999998</v>
      </c>
      <c r="AQ7" s="250">
        <v>5.1791390000000002</v>
      </c>
      <c r="AR7" s="250">
        <v>5.1011389999999999</v>
      </c>
      <c r="AS7" s="250">
        <v>5.3141389999999999</v>
      </c>
      <c r="AT7" s="250">
        <v>5.4531390000000002</v>
      </c>
      <c r="AU7" s="250">
        <v>5.2171390000000004</v>
      </c>
      <c r="AV7" s="250">
        <v>5.4931390000000002</v>
      </c>
      <c r="AW7" s="250">
        <v>5.5461390000000002</v>
      </c>
      <c r="AX7" s="250">
        <v>5.6251389999999999</v>
      </c>
      <c r="AY7" s="250">
        <v>5.3341390000000004</v>
      </c>
      <c r="AZ7" s="250">
        <v>5.3741390000000004</v>
      </c>
      <c r="BA7" s="250">
        <v>5.4451390000000002</v>
      </c>
      <c r="BB7" s="250">
        <v>5.4131390000000001</v>
      </c>
      <c r="BC7" s="250">
        <v>5.4441389999999998</v>
      </c>
      <c r="BD7" s="250">
        <v>5.3481389999999998</v>
      </c>
      <c r="BE7" s="250">
        <v>5.4472222626000004</v>
      </c>
      <c r="BF7" s="250">
        <v>5.4037172414999999</v>
      </c>
      <c r="BG7" s="250">
        <v>5.4848814853999999</v>
      </c>
      <c r="BH7" s="250">
        <v>5.4864662087999996</v>
      </c>
      <c r="BI7" s="403">
        <v>5.5031432372999998</v>
      </c>
      <c r="BJ7" s="403">
        <v>5.5104818150000003</v>
      </c>
      <c r="BK7" s="403">
        <v>5.4623713300999999</v>
      </c>
      <c r="BL7" s="403">
        <v>5.4576678857000003</v>
      </c>
      <c r="BM7" s="403">
        <v>5.4289873556000003</v>
      </c>
      <c r="BN7" s="403">
        <v>5.4462087457999999</v>
      </c>
      <c r="BO7" s="403">
        <v>5.4269395436999996</v>
      </c>
      <c r="BP7" s="403">
        <v>5.4594506405000001</v>
      </c>
      <c r="BQ7" s="403">
        <v>5.4418865775</v>
      </c>
      <c r="BR7" s="403">
        <v>5.4921738685000001</v>
      </c>
      <c r="BS7" s="403">
        <v>5.5409629100000002</v>
      </c>
      <c r="BT7" s="403">
        <v>5.5416428365000003</v>
      </c>
      <c r="BU7" s="403">
        <v>5.5655953861</v>
      </c>
      <c r="BV7" s="403">
        <v>5.5252494705000004</v>
      </c>
    </row>
    <row r="8" spans="1:74" ht="11.1" customHeight="1" x14ac:dyDescent="0.2">
      <c r="A8" s="162" t="s">
        <v>257</v>
      </c>
      <c r="B8" s="173" t="s">
        <v>349</v>
      </c>
      <c r="C8" s="250">
        <v>2.6333709999999999</v>
      </c>
      <c r="D8" s="250">
        <v>2.709371</v>
      </c>
      <c r="E8" s="250">
        <v>2.6903709999999998</v>
      </c>
      <c r="F8" s="250">
        <v>2.543371</v>
      </c>
      <c r="G8" s="250">
        <v>2.5813709999999999</v>
      </c>
      <c r="H8" s="250">
        <v>2.6033710000000001</v>
      </c>
      <c r="I8" s="250">
        <v>2.632371</v>
      </c>
      <c r="J8" s="250">
        <v>2.6153710000000001</v>
      </c>
      <c r="K8" s="250">
        <v>2.6193710000000001</v>
      </c>
      <c r="L8" s="250">
        <v>2.6263709999999998</v>
      </c>
      <c r="M8" s="250">
        <v>2.6093709999999999</v>
      </c>
      <c r="N8" s="250">
        <v>2.6093709999999999</v>
      </c>
      <c r="O8" s="250">
        <v>2.6042209999999999</v>
      </c>
      <c r="P8" s="250">
        <v>2.5412210000000002</v>
      </c>
      <c r="Q8" s="250">
        <v>2.5332210000000002</v>
      </c>
      <c r="R8" s="250">
        <v>2.5042209999999998</v>
      </c>
      <c r="S8" s="250">
        <v>2.502221</v>
      </c>
      <c r="T8" s="250">
        <v>2.526221</v>
      </c>
      <c r="U8" s="250">
        <v>2.502221</v>
      </c>
      <c r="V8" s="250">
        <v>2.490221</v>
      </c>
      <c r="W8" s="250">
        <v>2.4412210000000001</v>
      </c>
      <c r="X8" s="250">
        <v>2.418221</v>
      </c>
      <c r="Y8" s="250">
        <v>2.3952209999999998</v>
      </c>
      <c r="Z8" s="250">
        <v>2.3552209999999998</v>
      </c>
      <c r="AA8" s="250">
        <v>2.341504</v>
      </c>
      <c r="AB8" s="250">
        <v>2.3485040000000001</v>
      </c>
      <c r="AC8" s="250">
        <v>2.3445040000000001</v>
      </c>
      <c r="AD8" s="250">
        <v>2.329504</v>
      </c>
      <c r="AE8" s="250">
        <v>2.3345039999999999</v>
      </c>
      <c r="AF8" s="250">
        <v>2.3235039999999998</v>
      </c>
      <c r="AG8" s="250">
        <v>2.2955040000000002</v>
      </c>
      <c r="AH8" s="250">
        <v>2.220504</v>
      </c>
      <c r="AI8" s="250">
        <v>2.0165039999999999</v>
      </c>
      <c r="AJ8" s="250">
        <v>2.1875040000000001</v>
      </c>
      <c r="AK8" s="250">
        <v>2.1335039999999998</v>
      </c>
      <c r="AL8" s="250">
        <v>2.1345040000000002</v>
      </c>
      <c r="AM8" s="250">
        <v>2.2035040000000001</v>
      </c>
      <c r="AN8" s="250">
        <v>2.1665040000000002</v>
      </c>
      <c r="AO8" s="250">
        <v>2.1295039999999998</v>
      </c>
      <c r="AP8" s="250">
        <v>2.1625040000000002</v>
      </c>
      <c r="AQ8" s="250">
        <v>2.1275040000000001</v>
      </c>
      <c r="AR8" s="250">
        <v>2.1095039999999998</v>
      </c>
      <c r="AS8" s="250">
        <v>2.1065040000000002</v>
      </c>
      <c r="AT8" s="250">
        <v>2.0725039999999999</v>
      </c>
      <c r="AU8" s="250">
        <v>2.0815039999999998</v>
      </c>
      <c r="AV8" s="250">
        <v>1.9835039999999999</v>
      </c>
      <c r="AW8" s="250">
        <v>1.932504</v>
      </c>
      <c r="AX8" s="250">
        <v>1.944504</v>
      </c>
      <c r="AY8" s="250">
        <v>1.861504</v>
      </c>
      <c r="AZ8" s="250">
        <v>1.942504</v>
      </c>
      <c r="BA8" s="250">
        <v>1.9355039999999999</v>
      </c>
      <c r="BB8" s="250">
        <v>1.9155040000000001</v>
      </c>
      <c r="BC8" s="250">
        <v>1.8995040000000001</v>
      </c>
      <c r="BD8" s="250">
        <v>1.9035040000000001</v>
      </c>
      <c r="BE8" s="250">
        <v>1.9002277526</v>
      </c>
      <c r="BF8" s="250">
        <v>1.9120910189</v>
      </c>
      <c r="BG8" s="250">
        <v>1.9372954743999999</v>
      </c>
      <c r="BH8" s="250">
        <v>1.9277896778000001</v>
      </c>
      <c r="BI8" s="403">
        <v>1.9279362181999999</v>
      </c>
      <c r="BJ8" s="403">
        <v>1.9282033462999999</v>
      </c>
      <c r="BK8" s="403">
        <v>1.9275567005000001</v>
      </c>
      <c r="BL8" s="403">
        <v>1.9281173011999999</v>
      </c>
      <c r="BM8" s="403">
        <v>1.9278978287999999</v>
      </c>
      <c r="BN8" s="403">
        <v>1.9271801186999999</v>
      </c>
      <c r="BO8" s="403">
        <v>1.9089485266999999</v>
      </c>
      <c r="BP8" s="403">
        <v>1.8913991519</v>
      </c>
      <c r="BQ8" s="403">
        <v>1.8738632101999999</v>
      </c>
      <c r="BR8" s="403">
        <v>1.8566034618</v>
      </c>
      <c r="BS8" s="403">
        <v>1.8397854194000001</v>
      </c>
      <c r="BT8" s="403">
        <v>1.8229987167999999</v>
      </c>
      <c r="BU8" s="403">
        <v>1.8068738058</v>
      </c>
      <c r="BV8" s="403">
        <v>1.7911353644000001</v>
      </c>
    </row>
    <row r="9" spans="1:74" ht="11.1" customHeight="1" x14ac:dyDescent="0.2">
      <c r="A9" s="162" t="s">
        <v>258</v>
      </c>
      <c r="B9" s="173" t="s">
        <v>350</v>
      </c>
      <c r="C9" s="250">
        <v>14.773966387</v>
      </c>
      <c r="D9" s="250">
        <v>14.938775143000001</v>
      </c>
      <c r="E9" s="250">
        <v>15.084542419</v>
      </c>
      <c r="F9" s="250">
        <v>15.356705</v>
      </c>
      <c r="G9" s="250">
        <v>15.221897289999999</v>
      </c>
      <c r="H9" s="250">
        <v>15.058310667000001</v>
      </c>
      <c r="I9" s="250">
        <v>15.240081676999999</v>
      </c>
      <c r="J9" s="250">
        <v>15.234821418999999</v>
      </c>
      <c r="K9" s="250">
        <v>15.256283667</v>
      </c>
      <c r="L9" s="250">
        <v>15.22602129</v>
      </c>
      <c r="M9" s="250">
        <v>15.234305666999999</v>
      </c>
      <c r="N9" s="250">
        <v>15.131238032000001</v>
      </c>
      <c r="O9" s="250">
        <v>14.997485709999999</v>
      </c>
      <c r="P9" s="250">
        <v>14.832426378999999</v>
      </c>
      <c r="Q9" s="250">
        <v>15.039595129</v>
      </c>
      <c r="R9" s="250">
        <v>14.860722666999999</v>
      </c>
      <c r="S9" s="250">
        <v>15.026268097000001</v>
      </c>
      <c r="T9" s="250">
        <v>14.810833000000001</v>
      </c>
      <c r="U9" s="250">
        <v>14.843714547999999</v>
      </c>
      <c r="V9" s="250">
        <v>14.641617676999999</v>
      </c>
      <c r="W9" s="250">
        <v>14.456935333000001</v>
      </c>
      <c r="X9" s="250">
        <v>14.807327902999999</v>
      </c>
      <c r="Y9" s="250">
        <v>14.994869333</v>
      </c>
      <c r="Z9" s="250">
        <v>14.733833387000001</v>
      </c>
      <c r="AA9" s="250">
        <v>14.764672419</v>
      </c>
      <c r="AB9" s="250">
        <v>15.174662286</v>
      </c>
      <c r="AC9" s="250">
        <v>15.359208710000001</v>
      </c>
      <c r="AD9" s="250">
        <v>15.271164000000001</v>
      </c>
      <c r="AE9" s="250">
        <v>15.478991387000001</v>
      </c>
      <c r="AF9" s="250">
        <v>15.497487333</v>
      </c>
      <c r="AG9" s="250">
        <v>15.559017677</v>
      </c>
      <c r="AH9" s="250">
        <v>15.57371829</v>
      </c>
      <c r="AI9" s="250">
        <v>15.626286</v>
      </c>
      <c r="AJ9" s="250">
        <v>16.177258354999999</v>
      </c>
      <c r="AK9" s="250">
        <v>16.818532333</v>
      </c>
      <c r="AL9" s="250">
        <v>16.519238387000001</v>
      </c>
      <c r="AM9" s="250">
        <v>16.397916097</v>
      </c>
      <c r="AN9" s="250">
        <v>16.826146142999999</v>
      </c>
      <c r="AO9" s="250">
        <v>17.243445129000001</v>
      </c>
      <c r="AP9" s="250">
        <v>17.319088666999999</v>
      </c>
      <c r="AQ9" s="250">
        <v>17.368304870999999</v>
      </c>
      <c r="AR9" s="250">
        <v>17.591207000000001</v>
      </c>
      <c r="AS9" s="250">
        <v>17.967667161000001</v>
      </c>
      <c r="AT9" s="250">
        <v>18.642162419000002</v>
      </c>
      <c r="AU9" s="250">
        <v>18.702794999999998</v>
      </c>
      <c r="AV9" s="250">
        <v>18.739716129000001</v>
      </c>
      <c r="AW9" s="250">
        <v>19.160769667</v>
      </c>
      <c r="AX9" s="250">
        <v>19.201912903</v>
      </c>
      <c r="AY9" s="250">
        <v>18.912810226000001</v>
      </c>
      <c r="AZ9" s="250">
        <v>18.791803000000002</v>
      </c>
      <c r="BA9" s="250">
        <v>19.010363225999999</v>
      </c>
      <c r="BB9" s="250">
        <v>19.353785999999999</v>
      </c>
      <c r="BC9" s="250">
        <v>19.412502934999999</v>
      </c>
      <c r="BD9" s="250">
        <v>19.376078332999999</v>
      </c>
      <c r="BE9" s="250">
        <v>18.961543452000001</v>
      </c>
      <c r="BF9" s="250">
        <v>19.615019934999999</v>
      </c>
      <c r="BG9" s="250">
        <v>20.074811535999999</v>
      </c>
      <c r="BH9" s="250">
        <v>20.608740094000002</v>
      </c>
      <c r="BI9" s="403">
        <v>20.9868527</v>
      </c>
      <c r="BJ9" s="403">
        <v>21.047834999999999</v>
      </c>
      <c r="BK9" s="403">
        <v>20.985389000000001</v>
      </c>
      <c r="BL9" s="403">
        <v>21.028684800000001</v>
      </c>
      <c r="BM9" s="403">
        <v>21.213594199999999</v>
      </c>
      <c r="BN9" s="403">
        <v>21.3369237</v>
      </c>
      <c r="BO9" s="403">
        <v>21.397254</v>
      </c>
      <c r="BP9" s="403">
        <v>21.414664500000001</v>
      </c>
      <c r="BQ9" s="403">
        <v>21.366730100000002</v>
      </c>
      <c r="BR9" s="403">
        <v>21.453130900000001</v>
      </c>
      <c r="BS9" s="403">
        <v>21.520788</v>
      </c>
      <c r="BT9" s="403">
        <v>21.483650900000001</v>
      </c>
      <c r="BU9" s="403">
        <v>21.783743699999999</v>
      </c>
      <c r="BV9" s="403">
        <v>21.707899600000001</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222"/>
      <c r="BI10" s="404"/>
      <c r="BJ10" s="404"/>
      <c r="BK10" s="404"/>
      <c r="BL10" s="404"/>
      <c r="BM10" s="404"/>
      <c r="BN10" s="404"/>
      <c r="BO10" s="404"/>
      <c r="BP10" s="404"/>
      <c r="BQ10" s="404"/>
      <c r="BR10" s="404"/>
      <c r="BS10" s="404"/>
      <c r="BT10" s="404"/>
      <c r="BU10" s="404"/>
      <c r="BV10" s="404"/>
    </row>
    <row r="11" spans="1:74" ht="11.1" customHeight="1" x14ac:dyDescent="0.2">
      <c r="A11" s="162" t="s">
        <v>376</v>
      </c>
      <c r="B11" s="172" t="s">
        <v>392</v>
      </c>
      <c r="C11" s="250">
        <v>5.0159710000000004</v>
      </c>
      <c r="D11" s="250">
        <v>4.9420650000000004</v>
      </c>
      <c r="E11" s="250">
        <v>4.9067850000000002</v>
      </c>
      <c r="F11" s="250">
        <v>5.1908630000000002</v>
      </c>
      <c r="G11" s="250">
        <v>5.418723</v>
      </c>
      <c r="H11" s="250">
        <v>5.6604159999999997</v>
      </c>
      <c r="I11" s="250">
        <v>5.558179</v>
      </c>
      <c r="J11" s="250">
        <v>5.8234310000000002</v>
      </c>
      <c r="K11" s="250">
        <v>5.5868159999999998</v>
      </c>
      <c r="L11" s="250">
        <v>5.7248260000000002</v>
      </c>
      <c r="M11" s="250">
        <v>5.3100690000000004</v>
      </c>
      <c r="N11" s="250">
        <v>5.2509170000000003</v>
      </c>
      <c r="O11" s="250">
        <v>4.8313110000000004</v>
      </c>
      <c r="P11" s="250">
        <v>4.7271130000000001</v>
      </c>
      <c r="Q11" s="250">
        <v>4.6823069999999998</v>
      </c>
      <c r="R11" s="250">
        <v>5.2066460000000001</v>
      </c>
      <c r="S11" s="250">
        <v>5.559628</v>
      </c>
      <c r="T11" s="250">
        <v>5.4770779999999997</v>
      </c>
      <c r="U11" s="250">
        <v>5.636374</v>
      </c>
      <c r="V11" s="250">
        <v>5.5939040000000002</v>
      </c>
      <c r="W11" s="250">
        <v>5.7094259999999997</v>
      </c>
      <c r="X11" s="250">
        <v>5.4883249999999997</v>
      </c>
      <c r="Y11" s="250">
        <v>5.3635469999999996</v>
      </c>
      <c r="Z11" s="250">
        <v>5.1162390000000002</v>
      </c>
      <c r="AA11" s="250">
        <v>4.9790900000000002</v>
      </c>
      <c r="AB11" s="250">
        <v>4.9576390000000004</v>
      </c>
      <c r="AC11" s="250">
        <v>4.8283969999999998</v>
      </c>
      <c r="AD11" s="250">
        <v>5.1089130000000003</v>
      </c>
      <c r="AE11" s="250">
        <v>5.4628269999999999</v>
      </c>
      <c r="AF11" s="250">
        <v>5.6522019999999999</v>
      </c>
      <c r="AG11" s="250">
        <v>5.7274659999999997</v>
      </c>
      <c r="AH11" s="250">
        <v>5.6018549999999996</v>
      </c>
      <c r="AI11" s="250">
        <v>5.8070029999999999</v>
      </c>
      <c r="AJ11" s="250">
        <v>5.6011189999999997</v>
      </c>
      <c r="AK11" s="250">
        <v>5.3131769999999996</v>
      </c>
      <c r="AL11" s="250">
        <v>5.0896530000000002</v>
      </c>
      <c r="AM11" s="250">
        <v>4.9267190000000003</v>
      </c>
      <c r="AN11" s="250">
        <v>4.8393059999999997</v>
      </c>
      <c r="AO11" s="250">
        <v>4.9205740000000002</v>
      </c>
      <c r="AP11" s="250">
        <v>5.4504419999999998</v>
      </c>
      <c r="AQ11" s="250">
        <v>5.6577130000000002</v>
      </c>
      <c r="AR11" s="250">
        <v>5.8377369999999997</v>
      </c>
      <c r="AS11" s="250">
        <v>5.873005</v>
      </c>
      <c r="AT11" s="250">
        <v>5.6646280000000004</v>
      </c>
      <c r="AU11" s="250">
        <v>5.6289660000000001</v>
      </c>
      <c r="AV11" s="250">
        <v>5.5477829999999999</v>
      </c>
      <c r="AW11" s="250">
        <v>5.3435560000000004</v>
      </c>
      <c r="AX11" s="250">
        <v>5.2002379999999997</v>
      </c>
      <c r="AY11" s="250">
        <v>4.9529540000000001</v>
      </c>
      <c r="AZ11" s="250">
        <v>4.7806249999999997</v>
      </c>
      <c r="BA11" s="250">
        <v>4.9579700000000004</v>
      </c>
      <c r="BB11" s="250">
        <v>5.3769419999999997</v>
      </c>
      <c r="BC11" s="250">
        <v>5.8607500000000003</v>
      </c>
      <c r="BD11" s="250">
        <v>5.790197</v>
      </c>
      <c r="BE11" s="250">
        <v>6.0154994648000004</v>
      </c>
      <c r="BF11" s="250">
        <v>6.3725488264000001</v>
      </c>
      <c r="BG11" s="250">
        <v>6.4669493961000004</v>
      </c>
      <c r="BH11" s="250">
        <v>5.8594389509000004</v>
      </c>
      <c r="BI11" s="403">
        <v>5.8553554858999997</v>
      </c>
      <c r="BJ11" s="403">
        <v>5.5420210984000002</v>
      </c>
      <c r="BK11" s="403">
        <v>5.2547296706999997</v>
      </c>
      <c r="BL11" s="403">
        <v>5.2185056740000002</v>
      </c>
      <c r="BM11" s="403">
        <v>5.2972345875000002</v>
      </c>
      <c r="BN11" s="403">
        <v>5.9732553257000003</v>
      </c>
      <c r="BO11" s="403">
        <v>6.3388299588999999</v>
      </c>
      <c r="BP11" s="403">
        <v>6.4496494381999998</v>
      </c>
      <c r="BQ11" s="403">
        <v>6.4590909380000001</v>
      </c>
      <c r="BR11" s="403">
        <v>6.5238421942000002</v>
      </c>
      <c r="BS11" s="403">
        <v>6.8181534667000001</v>
      </c>
      <c r="BT11" s="403">
        <v>6.1858267400000004</v>
      </c>
      <c r="BU11" s="403">
        <v>6.2014544557000004</v>
      </c>
      <c r="BV11" s="403">
        <v>5.8907023651000001</v>
      </c>
    </row>
    <row r="12" spans="1:74" ht="11.1" customHeight="1" x14ac:dyDescent="0.2">
      <c r="A12" s="162" t="s">
        <v>259</v>
      </c>
      <c r="B12" s="173" t="s">
        <v>351</v>
      </c>
      <c r="C12" s="250">
        <v>0.69888700000000004</v>
      </c>
      <c r="D12" s="250">
        <v>0.68947400000000003</v>
      </c>
      <c r="E12" s="250">
        <v>0.69212799999999997</v>
      </c>
      <c r="F12" s="250">
        <v>0.70192399999999999</v>
      </c>
      <c r="G12" s="250">
        <v>0.70300200000000002</v>
      </c>
      <c r="H12" s="250">
        <v>0.72126000000000001</v>
      </c>
      <c r="I12" s="250">
        <v>0.71681899999999998</v>
      </c>
      <c r="J12" s="250">
        <v>0.71986300000000003</v>
      </c>
      <c r="K12" s="250">
        <v>0.71691000000000005</v>
      </c>
      <c r="L12" s="250">
        <v>0.72725799999999996</v>
      </c>
      <c r="M12" s="250">
        <v>0.72080299999999997</v>
      </c>
      <c r="N12" s="250">
        <v>0.69485600000000003</v>
      </c>
      <c r="O12" s="250">
        <v>0.690639</v>
      </c>
      <c r="P12" s="250">
        <v>0.69863900000000001</v>
      </c>
      <c r="Q12" s="250">
        <v>0.69863900000000001</v>
      </c>
      <c r="R12" s="250">
        <v>0.70963900000000002</v>
      </c>
      <c r="S12" s="250">
        <v>0.69963900000000001</v>
      </c>
      <c r="T12" s="250">
        <v>0.70463900000000002</v>
      </c>
      <c r="U12" s="250">
        <v>0.71463900000000002</v>
      </c>
      <c r="V12" s="250">
        <v>0.72563900000000003</v>
      </c>
      <c r="W12" s="250">
        <v>0.73463900000000004</v>
      </c>
      <c r="X12" s="250">
        <v>0.72863900000000004</v>
      </c>
      <c r="Y12" s="250">
        <v>0.71963900000000003</v>
      </c>
      <c r="Z12" s="250">
        <v>0.68063899999999999</v>
      </c>
      <c r="AA12" s="250">
        <v>0.67763899999999999</v>
      </c>
      <c r="AB12" s="250">
        <v>0.66563899999999998</v>
      </c>
      <c r="AC12" s="250">
        <v>0.66263899999999998</v>
      </c>
      <c r="AD12" s="250">
        <v>0.65163899999999997</v>
      </c>
      <c r="AE12" s="250">
        <v>0.67663899999999999</v>
      </c>
      <c r="AF12" s="250">
        <v>0.67063899999999999</v>
      </c>
      <c r="AG12" s="250">
        <v>0.67763899999999999</v>
      </c>
      <c r="AH12" s="250">
        <v>0.66163899999999998</v>
      </c>
      <c r="AI12" s="250">
        <v>0.67863899999999999</v>
      </c>
      <c r="AJ12" s="250">
        <v>0.70163900000000001</v>
      </c>
      <c r="AK12" s="250">
        <v>0.70263900000000001</v>
      </c>
      <c r="AL12" s="250">
        <v>0.686639</v>
      </c>
      <c r="AM12" s="250">
        <v>0.67663899999999999</v>
      </c>
      <c r="AN12" s="250">
        <v>0.66363899999999998</v>
      </c>
      <c r="AO12" s="250">
        <v>0.66363899999999998</v>
      </c>
      <c r="AP12" s="250">
        <v>0.67863899999999999</v>
      </c>
      <c r="AQ12" s="250">
        <v>0.691639</v>
      </c>
      <c r="AR12" s="250">
        <v>0.69363900000000001</v>
      </c>
      <c r="AS12" s="250">
        <v>0.687639</v>
      </c>
      <c r="AT12" s="250">
        <v>0.66763899999999998</v>
      </c>
      <c r="AU12" s="250">
        <v>0.684639</v>
      </c>
      <c r="AV12" s="250">
        <v>0.67163899999999999</v>
      </c>
      <c r="AW12" s="250">
        <v>0.70063900000000001</v>
      </c>
      <c r="AX12" s="250">
        <v>0.66263899999999998</v>
      </c>
      <c r="AY12" s="250">
        <v>0.65463899999999997</v>
      </c>
      <c r="AZ12" s="250">
        <v>0.64463899999999996</v>
      </c>
      <c r="BA12" s="250">
        <v>0.684639</v>
      </c>
      <c r="BB12" s="250">
        <v>0.70863900000000002</v>
      </c>
      <c r="BC12" s="250">
        <v>0.70863900000000002</v>
      </c>
      <c r="BD12" s="250">
        <v>0.682639</v>
      </c>
      <c r="BE12" s="250">
        <v>0.6789337781</v>
      </c>
      <c r="BF12" s="250">
        <v>0.71228698977000005</v>
      </c>
      <c r="BG12" s="250">
        <v>0.70242008974000003</v>
      </c>
      <c r="BH12" s="250">
        <v>0.66624984966</v>
      </c>
      <c r="BI12" s="403">
        <v>0.69360009802</v>
      </c>
      <c r="BJ12" s="403">
        <v>0.65812716715999997</v>
      </c>
      <c r="BK12" s="403">
        <v>0.70126550608000005</v>
      </c>
      <c r="BL12" s="403">
        <v>0.66957947790000005</v>
      </c>
      <c r="BM12" s="403">
        <v>0.69773179055000001</v>
      </c>
      <c r="BN12" s="403">
        <v>0.71973812187999997</v>
      </c>
      <c r="BO12" s="403">
        <v>0.71961412468999997</v>
      </c>
      <c r="BP12" s="403">
        <v>0.69511818161000005</v>
      </c>
      <c r="BQ12" s="403">
        <v>0.69170703212999995</v>
      </c>
      <c r="BR12" s="403">
        <v>0.72570068779999997</v>
      </c>
      <c r="BS12" s="403">
        <v>0.71616101632999996</v>
      </c>
      <c r="BT12" s="403">
        <v>0.67987749661999997</v>
      </c>
      <c r="BU12" s="403">
        <v>0.70578260562999995</v>
      </c>
      <c r="BV12" s="403">
        <v>0.67215299925000005</v>
      </c>
    </row>
    <row r="13" spans="1:74" ht="11.1" customHeight="1" x14ac:dyDescent="0.2">
      <c r="A13" s="162" t="s">
        <v>260</v>
      </c>
      <c r="B13" s="173" t="s">
        <v>352</v>
      </c>
      <c r="C13" s="250">
        <v>2.7950439999999999</v>
      </c>
      <c r="D13" s="250">
        <v>2.74417</v>
      </c>
      <c r="E13" s="250">
        <v>2.7139899999999999</v>
      </c>
      <c r="F13" s="250">
        <v>3.0056690000000001</v>
      </c>
      <c r="G13" s="250">
        <v>3.247125</v>
      </c>
      <c r="H13" s="250">
        <v>3.4604849999999998</v>
      </c>
      <c r="I13" s="250">
        <v>3.4255629999999999</v>
      </c>
      <c r="J13" s="250">
        <v>3.6778979999999999</v>
      </c>
      <c r="K13" s="250">
        <v>3.4019490000000001</v>
      </c>
      <c r="L13" s="250">
        <v>3.524016</v>
      </c>
      <c r="M13" s="250">
        <v>3.12412</v>
      </c>
      <c r="N13" s="250">
        <v>3.0829469999999999</v>
      </c>
      <c r="O13" s="250">
        <v>2.7215479999999999</v>
      </c>
      <c r="P13" s="250">
        <v>2.6215480000000002</v>
      </c>
      <c r="Q13" s="250">
        <v>2.6145480000000001</v>
      </c>
      <c r="R13" s="250">
        <v>3.1285479999999999</v>
      </c>
      <c r="S13" s="250">
        <v>3.4955479999999999</v>
      </c>
      <c r="T13" s="250">
        <v>3.4485480000000002</v>
      </c>
      <c r="U13" s="250">
        <v>3.6345480000000001</v>
      </c>
      <c r="V13" s="250">
        <v>3.5935480000000002</v>
      </c>
      <c r="W13" s="250">
        <v>3.6765479999999999</v>
      </c>
      <c r="X13" s="250">
        <v>3.4735480000000001</v>
      </c>
      <c r="Y13" s="250">
        <v>3.3435480000000002</v>
      </c>
      <c r="Z13" s="250">
        <v>3.143548</v>
      </c>
      <c r="AA13" s="250">
        <v>2.9875479999999999</v>
      </c>
      <c r="AB13" s="250">
        <v>2.970548</v>
      </c>
      <c r="AC13" s="250">
        <v>2.9165480000000001</v>
      </c>
      <c r="AD13" s="250">
        <v>3.1545480000000001</v>
      </c>
      <c r="AE13" s="250">
        <v>3.4935480000000001</v>
      </c>
      <c r="AF13" s="250">
        <v>3.6725479999999999</v>
      </c>
      <c r="AG13" s="250">
        <v>3.7435480000000001</v>
      </c>
      <c r="AH13" s="250">
        <v>3.6205479999999999</v>
      </c>
      <c r="AI13" s="250">
        <v>3.8385479999999998</v>
      </c>
      <c r="AJ13" s="250">
        <v>3.595548</v>
      </c>
      <c r="AK13" s="250">
        <v>3.3105479999999998</v>
      </c>
      <c r="AL13" s="250">
        <v>3.0715479999999999</v>
      </c>
      <c r="AM13" s="250">
        <v>2.9325480000000002</v>
      </c>
      <c r="AN13" s="250">
        <v>2.9355479999999998</v>
      </c>
      <c r="AO13" s="250">
        <v>2.9765480000000002</v>
      </c>
      <c r="AP13" s="250">
        <v>3.4495480000000001</v>
      </c>
      <c r="AQ13" s="250">
        <v>3.6465480000000001</v>
      </c>
      <c r="AR13" s="250">
        <v>3.833548</v>
      </c>
      <c r="AS13" s="250">
        <v>3.8945479999999999</v>
      </c>
      <c r="AT13" s="250">
        <v>3.7155480000000001</v>
      </c>
      <c r="AU13" s="250">
        <v>3.631548</v>
      </c>
      <c r="AV13" s="250">
        <v>3.5595479999999999</v>
      </c>
      <c r="AW13" s="250">
        <v>3.3175479999999999</v>
      </c>
      <c r="AX13" s="250">
        <v>3.2095479999999998</v>
      </c>
      <c r="AY13" s="250">
        <v>2.9655480000000001</v>
      </c>
      <c r="AZ13" s="250">
        <v>2.7985479999999998</v>
      </c>
      <c r="BA13" s="250">
        <v>2.9405480000000002</v>
      </c>
      <c r="BB13" s="250">
        <v>3.3445480000000001</v>
      </c>
      <c r="BC13" s="250">
        <v>3.8175479999999999</v>
      </c>
      <c r="BD13" s="250">
        <v>3.7755480000000001</v>
      </c>
      <c r="BE13" s="250">
        <v>4.0398887163000001</v>
      </c>
      <c r="BF13" s="250">
        <v>4.3406818201000004</v>
      </c>
      <c r="BG13" s="250">
        <v>4.4546982611999999</v>
      </c>
      <c r="BH13" s="250">
        <v>3.8959561503</v>
      </c>
      <c r="BI13" s="403">
        <v>3.8542106700000001</v>
      </c>
      <c r="BJ13" s="403">
        <v>3.5637766058000002</v>
      </c>
      <c r="BK13" s="403">
        <v>3.2108196032</v>
      </c>
      <c r="BL13" s="403">
        <v>3.1982102312</v>
      </c>
      <c r="BM13" s="403">
        <v>3.2504502512000002</v>
      </c>
      <c r="BN13" s="403">
        <v>3.9063846116000001</v>
      </c>
      <c r="BO13" s="403">
        <v>4.2552129373999996</v>
      </c>
      <c r="BP13" s="403">
        <v>4.3838930612000002</v>
      </c>
      <c r="BQ13" s="403">
        <v>4.4114553109000001</v>
      </c>
      <c r="BR13" s="403">
        <v>4.409067361</v>
      </c>
      <c r="BS13" s="403">
        <v>4.7087889304999999</v>
      </c>
      <c r="BT13" s="403">
        <v>4.1397376308</v>
      </c>
      <c r="BU13" s="403">
        <v>4.1028555207000004</v>
      </c>
      <c r="BV13" s="403">
        <v>3.8004398036000002</v>
      </c>
    </row>
    <row r="14" spans="1:74" ht="11.1" customHeight="1" x14ac:dyDescent="0.2">
      <c r="A14" s="162" t="s">
        <v>261</v>
      </c>
      <c r="B14" s="173" t="s">
        <v>353</v>
      </c>
      <c r="C14" s="250">
        <v>1.061901</v>
      </c>
      <c r="D14" s="250">
        <v>1.053941</v>
      </c>
      <c r="E14" s="250">
        <v>1.047941</v>
      </c>
      <c r="F14" s="250">
        <v>1.051941</v>
      </c>
      <c r="G14" s="250">
        <v>1.051941</v>
      </c>
      <c r="H14" s="250">
        <v>1.033941</v>
      </c>
      <c r="I14" s="250">
        <v>0.97194100000000005</v>
      </c>
      <c r="J14" s="250">
        <v>0.99294099999999996</v>
      </c>
      <c r="K14" s="250">
        <v>1.033941</v>
      </c>
      <c r="L14" s="250">
        <v>1.025941</v>
      </c>
      <c r="M14" s="250">
        <v>1.0149410000000001</v>
      </c>
      <c r="N14" s="250">
        <v>1.0209410000000001</v>
      </c>
      <c r="O14" s="250">
        <v>1.011941</v>
      </c>
      <c r="P14" s="250">
        <v>0.98094099999999995</v>
      </c>
      <c r="Q14" s="250">
        <v>0.94294100000000003</v>
      </c>
      <c r="R14" s="250">
        <v>0.94094100000000003</v>
      </c>
      <c r="S14" s="250">
        <v>0.93194100000000002</v>
      </c>
      <c r="T14" s="250">
        <v>0.913941</v>
      </c>
      <c r="U14" s="250">
        <v>0.86894099999999996</v>
      </c>
      <c r="V14" s="250">
        <v>0.85294099999999995</v>
      </c>
      <c r="W14" s="250">
        <v>0.88494099999999998</v>
      </c>
      <c r="X14" s="250">
        <v>0.87294099999999997</v>
      </c>
      <c r="Y14" s="250">
        <v>0.88094099999999997</v>
      </c>
      <c r="Z14" s="250">
        <v>0.86294099999999996</v>
      </c>
      <c r="AA14" s="250">
        <v>0.88594099999999998</v>
      </c>
      <c r="AB14" s="250">
        <v>0.88994099999999998</v>
      </c>
      <c r="AC14" s="250">
        <v>0.82994100000000004</v>
      </c>
      <c r="AD14" s="250">
        <v>0.88394099999999998</v>
      </c>
      <c r="AE14" s="250">
        <v>0.87694099999999997</v>
      </c>
      <c r="AF14" s="250">
        <v>0.88294099999999998</v>
      </c>
      <c r="AG14" s="250">
        <v>0.88194099999999997</v>
      </c>
      <c r="AH14" s="250">
        <v>0.88394099999999998</v>
      </c>
      <c r="AI14" s="250">
        <v>0.87694099999999997</v>
      </c>
      <c r="AJ14" s="250">
        <v>0.88994099999999998</v>
      </c>
      <c r="AK14" s="250">
        <v>0.87694099999999997</v>
      </c>
      <c r="AL14" s="250">
        <v>0.89594099999999999</v>
      </c>
      <c r="AM14" s="250">
        <v>0.88694099999999998</v>
      </c>
      <c r="AN14" s="250">
        <v>0.84994099999999995</v>
      </c>
      <c r="AO14" s="250">
        <v>0.85294099999999995</v>
      </c>
      <c r="AP14" s="250">
        <v>0.89194099999999998</v>
      </c>
      <c r="AQ14" s="250">
        <v>0.89294099999999998</v>
      </c>
      <c r="AR14" s="250">
        <v>0.89094099999999998</v>
      </c>
      <c r="AS14" s="250">
        <v>0.88694099999999998</v>
      </c>
      <c r="AT14" s="250">
        <v>0.89294099999999998</v>
      </c>
      <c r="AU14" s="250">
        <v>0.89494099999999999</v>
      </c>
      <c r="AV14" s="250">
        <v>0.905941</v>
      </c>
      <c r="AW14" s="250">
        <v>0.909941</v>
      </c>
      <c r="AX14" s="250">
        <v>0.91594100000000001</v>
      </c>
      <c r="AY14" s="250">
        <v>0.92594100000000001</v>
      </c>
      <c r="AZ14" s="250">
        <v>0.91994100000000001</v>
      </c>
      <c r="BA14" s="250">
        <v>0.911941</v>
      </c>
      <c r="BB14" s="250">
        <v>0.91794100000000001</v>
      </c>
      <c r="BC14" s="250">
        <v>0.92194100000000001</v>
      </c>
      <c r="BD14" s="250">
        <v>0.91894100000000001</v>
      </c>
      <c r="BE14" s="250">
        <v>0.89605059650999996</v>
      </c>
      <c r="BF14" s="250">
        <v>0.90902939713999997</v>
      </c>
      <c r="BG14" s="250">
        <v>0.90504594648000003</v>
      </c>
      <c r="BH14" s="250">
        <v>0.89969912261999996</v>
      </c>
      <c r="BI14" s="403">
        <v>0.90410303438999995</v>
      </c>
      <c r="BJ14" s="403">
        <v>0.91026367139999997</v>
      </c>
      <c r="BK14" s="403">
        <v>0.91959827339</v>
      </c>
      <c r="BL14" s="403">
        <v>0.91354862142000004</v>
      </c>
      <c r="BM14" s="403">
        <v>0.90571571886000002</v>
      </c>
      <c r="BN14" s="403">
        <v>0.91178777523999999</v>
      </c>
      <c r="BO14" s="403">
        <v>0.91526385351999995</v>
      </c>
      <c r="BP14" s="403">
        <v>0.91306120015000003</v>
      </c>
      <c r="BQ14" s="403">
        <v>0.89004101730999996</v>
      </c>
      <c r="BR14" s="403">
        <v>0.90294047645999997</v>
      </c>
      <c r="BS14" s="403">
        <v>0.89900199814000004</v>
      </c>
      <c r="BT14" s="403">
        <v>0.89368080767000002</v>
      </c>
      <c r="BU14" s="403">
        <v>0.89806592867000001</v>
      </c>
      <c r="BV14" s="403">
        <v>0.90418528994000003</v>
      </c>
    </row>
    <row r="15" spans="1:74" ht="11.1" customHeight="1" x14ac:dyDescent="0.2">
      <c r="A15" s="162" t="s">
        <v>262</v>
      </c>
      <c r="B15" s="173" t="s">
        <v>354</v>
      </c>
      <c r="C15" s="250">
        <v>0.46013900000000002</v>
      </c>
      <c r="D15" s="250">
        <v>0.45448</v>
      </c>
      <c r="E15" s="250">
        <v>0.45272600000000002</v>
      </c>
      <c r="F15" s="250">
        <v>0.43132900000000002</v>
      </c>
      <c r="G15" s="250">
        <v>0.416655</v>
      </c>
      <c r="H15" s="250">
        <v>0.44473000000000001</v>
      </c>
      <c r="I15" s="250">
        <v>0.44385599999999997</v>
      </c>
      <c r="J15" s="250">
        <v>0.43272899999999997</v>
      </c>
      <c r="K15" s="250">
        <v>0.43401600000000001</v>
      </c>
      <c r="L15" s="250">
        <v>0.44761099999999998</v>
      </c>
      <c r="M15" s="250">
        <v>0.45020500000000002</v>
      </c>
      <c r="N15" s="250">
        <v>0.45217299999999999</v>
      </c>
      <c r="O15" s="250">
        <v>0.40718300000000002</v>
      </c>
      <c r="P15" s="250">
        <v>0.425985</v>
      </c>
      <c r="Q15" s="250">
        <v>0.42617899999999997</v>
      </c>
      <c r="R15" s="250">
        <v>0.42751800000000001</v>
      </c>
      <c r="S15" s="250">
        <v>0.4325</v>
      </c>
      <c r="T15" s="250">
        <v>0.40994999999999998</v>
      </c>
      <c r="U15" s="250">
        <v>0.41824600000000001</v>
      </c>
      <c r="V15" s="250">
        <v>0.42177599999999998</v>
      </c>
      <c r="W15" s="250">
        <v>0.413298</v>
      </c>
      <c r="X15" s="250">
        <v>0.41319699999999998</v>
      </c>
      <c r="Y15" s="250">
        <v>0.41941899999999999</v>
      </c>
      <c r="Z15" s="250">
        <v>0.42911100000000002</v>
      </c>
      <c r="AA15" s="250">
        <v>0.42796200000000001</v>
      </c>
      <c r="AB15" s="250">
        <v>0.43151099999999998</v>
      </c>
      <c r="AC15" s="250">
        <v>0.419269</v>
      </c>
      <c r="AD15" s="250">
        <v>0.41878500000000002</v>
      </c>
      <c r="AE15" s="250">
        <v>0.41569899999999999</v>
      </c>
      <c r="AF15" s="250">
        <v>0.42607400000000001</v>
      </c>
      <c r="AG15" s="250">
        <v>0.42433799999999999</v>
      </c>
      <c r="AH15" s="250">
        <v>0.43572699999999998</v>
      </c>
      <c r="AI15" s="250">
        <v>0.41287499999999999</v>
      </c>
      <c r="AJ15" s="250">
        <v>0.413991</v>
      </c>
      <c r="AK15" s="250">
        <v>0.42304900000000001</v>
      </c>
      <c r="AL15" s="250">
        <v>0.435525</v>
      </c>
      <c r="AM15" s="250">
        <v>0.430591</v>
      </c>
      <c r="AN15" s="250">
        <v>0.39017800000000002</v>
      </c>
      <c r="AO15" s="250">
        <v>0.42744599999999999</v>
      </c>
      <c r="AP15" s="250">
        <v>0.43031399999999997</v>
      </c>
      <c r="AQ15" s="250">
        <v>0.42658499999999999</v>
      </c>
      <c r="AR15" s="250">
        <v>0.41960900000000001</v>
      </c>
      <c r="AS15" s="250">
        <v>0.40387699999999999</v>
      </c>
      <c r="AT15" s="250">
        <v>0.38850000000000001</v>
      </c>
      <c r="AU15" s="250">
        <v>0.41783799999999999</v>
      </c>
      <c r="AV15" s="250">
        <v>0.41065499999999999</v>
      </c>
      <c r="AW15" s="250">
        <v>0.41542800000000002</v>
      </c>
      <c r="AX15" s="250">
        <v>0.41210999999999998</v>
      </c>
      <c r="AY15" s="250">
        <v>0.40682600000000002</v>
      </c>
      <c r="AZ15" s="250">
        <v>0.41749700000000001</v>
      </c>
      <c r="BA15" s="250">
        <v>0.42084199999999999</v>
      </c>
      <c r="BB15" s="250">
        <v>0.40581400000000001</v>
      </c>
      <c r="BC15" s="250">
        <v>0.41262199999999999</v>
      </c>
      <c r="BD15" s="250">
        <v>0.41306900000000002</v>
      </c>
      <c r="BE15" s="250">
        <v>0.4006263739</v>
      </c>
      <c r="BF15" s="250">
        <v>0.41055061937999998</v>
      </c>
      <c r="BG15" s="250">
        <v>0.40478509874000002</v>
      </c>
      <c r="BH15" s="250">
        <v>0.39753382831</v>
      </c>
      <c r="BI15" s="403">
        <v>0.40344168348999998</v>
      </c>
      <c r="BJ15" s="403">
        <v>0.40985365410000002</v>
      </c>
      <c r="BK15" s="403">
        <v>0.42304628801999999</v>
      </c>
      <c r="BL15" s="403">
        <v>0.43716734343000002</v>
      </c>
      <c r="BM15" s="403">
        <v>0.44333682695999999</v>
      </c>
      <c r="BN15" s="403">
        <v>0.43534481690999999</v>
      </c>
      <c r="BO15" s="403">
        <v>0.44873904323000002</v>
      </c>
      <c r="BP15" s="403">
        <v>0.45757699517</v>
      </c>
      <c r="BQ15" s="403">
        <v>0.46588757768</v>
      </c>
      <c r="BR15" s="403">
        <v>0.48613366891999998</v>
      </c>
      <c r="BS15" s="403">
        <v>0.49420152168999998</v>
      </c>
      <c r="BT15" s="403">
        <v>0.47253080491999999</v>
      </c>
      <c r="BU15" s="403">
        <v>0.49475040077999999</v>
      </c>
      <c r="BV15" s="403">
        <v>0.51392427234000004</v>
      </c>
    </row>
    <row r="16" spans="1:74" ht="11.1" customHeight="1" x14ac:dyDescent="0.2">
      <c r="C16" s="222"/>
      <c r="D16" s="222"/>
      <c r="E16" s="222"/>
      <c r="F16" s="222"/>
      <c r="G16" s="222"/>
      <c r="H16" s="222"/>
      <c r="I16" s="222"/>
      <c r="J16" s="222"/>
      <c r="K16" s="222"/>
      <c r="L16" s="222"/>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404"/>
      <c r="BJ16" s="404"/>
      <c r="BK16" s="404"/>
      <c r="BL16" s="404"/>
      <c r="BM16" s="404"/>
      <c r="BN16" s="404"/>
      <c r="BO16" s="404"/>
      <c r="BP16" s="404"/>
      <c r="BQ16" s="404"/>
      <c r="BR16" s="404"/>
      <c r="BS16" s="404"/>
      <c r="BT16" s="404"/>
      <c r="BU16" s="404"/>
      <c r="BV16" s="404"/>
    </row>
    <row r="17" spans="1:74" ht="11.1" customHeight="1" x14ac:dyDescent="0.2">
      <c r="A17" s="162" t="s">
        <v>356</v>
      </c>
      <c r="B17" s="172" t="s">
        <v>393</v>
      </c>
      <c r="C17" s="250">
        <v>4.2810899999999998</v>
      </c>
      <c r="D17" s="250">
        <v>4.2124449999999998</v>
      </c>
      <c r="E17" s="250">
        <v>4.2974410000000001</v>
      </c>
      <c r="F17" s="250">
        <v>4.3606990000000003</v>
      </c>
      <c r="G17" s="250">
        <v>4.4150850000000004</v>
      </c>
      <c r="H17" s="250">
        <v>4.3060159999999996</v>
      </c>
      <c r="I17" s="250">
        <v>4.2795329999999998</v>
      </c>
      <c r="J17" s="250">
        <v>4.1887100000000004</v>
      </c>
      <c r="K17" s="250">
        <v>4.1867390000000002</v>
      </c>
      <c r="L17" s="250">
        <v>4.4119520000000003</v>
      </c>
      <c r="M17" s="250">
        <v>4.4636490000000002</v>
      </c>
      <c r="N17" s="250">
        <v>4.5128539999999999</v>
      </c>
      <c r="O17" s="250">
        <v>4.4935679999999998</v>
      </c>
      <c r="P17" s="250">
        <v>4.4849370000000004</v>
      </c>
      <c r="Q17" s="250">
        <v>4.4517790000000002</v>
      </c>
      <c r="R17" s="250">
        <v>4.4127190000000001</v>
      </c>
      <c r="S17" s="250">
        <v>4.3425120000000001</v>
      </c>
      <c r="T17" s="250">
        <v>4.0879729999999999</v>
      </c>
      <c r="U17" s="250">
        <v>4.485881</v>
      </c>
      <c r="V17" s="250">
        <v>4.1859609999999998</v>
      </c>
      <c r="W17" s="250">
        <v>3.8453499999999998</v>
      </c>
      <c r="X17" s="250">
        <v>4.3365980000000004</v>
      </c>
      <c r="Y17" s="250">
        <v>4.5657649999999999</v>
      </c>
      <c r="Z17" s="250">
        <v>4.4678890000000004</v>
      </c>
      <c r="AA17" s="250">
        <v>4.4273090000000002</v>
      </c>
      <c r="AB17" s="250">
        <v>4.4573090000000004</v>
      </c>
      <c r="AC17" s="250">
        <v>4.5143089999999999</v>
      </c>
      <c r="AD17" s="250">
        <v>4.4503089999999998</v>
      </c>
      <c r="AE17" s="250">
        <v>4.2813090000000003</v>
      </c>
      <c r="AF17" s="250">
        <v>4.1763089999999998</v>
      </c>
      <c r="AG17" s="250">
        <v>4.3113089999999996</v>
      </c>
      <c r="AH17" s="250">
        <v>4.1373090000000001</v>
      </c>
      <c r="AI17" s="250">
        <v>4.0753089999999998</v>
      </c>
      <c r="AJ17" s="250">
        <v>4.3103090000000002</v>
      </c>
      <c r="AK17" s="250">
        <v>4.2603090000000003</v>
      </c>
      <c r="AL17" s="250">
        <v>4.0613089999999996</v>
      </c>
      <c r="AM17" s="250">
        <v>4.470396</v>
      </c>
      <c r="AN17" s="250">
        <v>4.3710329999999997</v>
      </c>
      <c r="AO17" s="250">
        <v>4.2599640000000001</v>
      </c>
      <c r="AP17" s="250">
        <v>4.3672389999999996</v>
      </c>
      <c r="AQ17" s="250">
        <v>4.0602109999999998</v>
      </c>
      <c r="AR17" s="250">
        <v>4.1883340000000002</v>
      </c>
      <c r="AS17" s="250">
        <v>4.3277349999999997</v>
      </c>
      <c r="AT17" s="250">
        <v>4.130655</v>
      </c>
      <c r="AU17" s="250">
        <v>3.897205</v>
      </c>
      <c r="AV17" s="250">
        <v>4.3001709999999997</v>
      </c>
      <c r="AW17" s="250">
        <v>4.3297840000000001</v>
      </c>
      <c r="AX17" s="250">
        <v>4.3350160000000004</v>
      </c>
      <c r="AY17" s="250">
        <v>4.2623090000000001</v>
      </c>
      <c r="AZ17" s="250">
        <v>4.2723089999999999</v>
      </c>
      <c r="BA17" s="250">
        <v>4.2503089999999997</v>
      </c>
      <c r="BB17" s="250">
        <v>4.1513090000000004</v>
      </c>
      <c r="BC17" s="250">
        <v>4.0133089999999996</v>
      </c>
      <c r="BD17" s="250">
        <v>3.7413090000000002</v>
      </c>
      <c r="BE17" s="250">
        <v>4.0896239457999997</v>
      </c>
      <c r="BF17" s="250">
        <v>4.0306939905999997</v>
      </c>
      <c r="BG17" s="250">
        <v>4.0287950457999999</v>
      </c>
      <c r="BH17" s="250">
        <v>4.0755372358999997</v>
      </c>
      <c r="BI17" s="403">
        <v>4.4606215573999997</v>
      </c>
      <c r="BJ17" s="403">
        <v>4.4891562347000002</v>
      </c>
      <c r="BK17" s="403">
        <v>4.5069787350999997</v>
      </c>
      <c r="BL17" s="403">
        <v>4.5492247192999997</v>
      </c>
      <c r="BM17" s="403">
        <v>4.5858884087999998</v>
      </c>
      <c r="BN17" s="403">
        <v>4.6168667855000001</v>
      </c>
      <c r="BO17" s="403">
        <v>4.5180371214999999</v>
      </c>
      <c r="BP17" s="403">
        <v>4.5260364961999997</v>
      </c>
      <c r="BQ17" s="403">
        <v>4.5457792225000002</v>
      </c>
      <c r="BR17" s="403">
        <v>4.3938023122000001</v>
      </c>
      <c r="BS17" s="403">
        <v>4.3031784162999998</v>
      </c>
      <c r="BT17" s="403">
        <v>4.6051766988000002</v>
      </c>
      <c r="BU17" s="403">
        <v>4.6094895372</v>
      </c>
      <c r="BV17" s="403">
        <v>4.6127290375000003</v>
      </c>
    </row>
    <row r="18" spans="1:74" ht="11.1" customHeight="1" x14ac:dyDescent="0.2">
      <c r="A18" s="162" t="s">
        <v>263</v>
      </c>
      <c r="B18" s="173" t="s">
        <v>355</v>
      </c>
      <c r="C18" s="250">
        <v>1.9318919999999999</v>
      </c>
      <c r="D18" s="250">
        <v>1.9318919999999999</v>
      </c>
      <c r="E18" s="250">
        <v>1.9548920000000001</v>
      </c>
      <c r="F18" s="250">
        <v>1.951892</v>
      </c>
      <c r="G18" s="250">
        <v>1.908892</v>
      </c>
      <c r="H18" s="250">
        <v>1.9588920000000001</v>
      </c>
      <c r="I18" s="250">
        <v>1.9628920000000001</v>
      </c>
      <c r="J18" s="250">
        <v>1.9318919999999999</v>
      </c>
      <c r="K18" s="250">
        <v>1.8718919999999999</v>
      </c>
      <c r="L18" s="250">
        <v>2.0328919999999999</v>
      </c>
      <c r="M18" s="250">
        <v>1.995892</v>
      </c>
      <c r="N18" s="250">
        <v>2.0568919999999999</v>
      </c>
      <c r="O18" s="250">
        <v>2.0425589999999998</v>
      </c>
      <c r="P18" s="250">
        <v>2.072559</v>
      </c>
      <c r="Q18" s="250">
        <v>2.0175589999999999</v>
      </c>
      <c r="R18" s="250">
        <v>2.0425589999999998</v>
      </c>
      <c r="S18" s="250">
        <v>1.9705589999999999</v>
      </c>
      <c r="T18" s="250">
        <v>1.8235589999999999</v>
      </c>
      <c r="U18" s="250">
        <v>2.1395590000000002</v>
      </c>
      <c r="V18" s="250">
        <v>1.9445589999999999</v>
      </c>
      <c r="W18" s="250">
        <v>1.621559</v>
      </c>
      <c r="X18" s="250">
        <v>2.1245590000000001</v>
      </c>
      <c r="Y18" s="250">
        <v>2.1645590000000001</v>
      </c>
      <c r="Z18" s="250">
        <v>2.0735589999999999</v>
      </c>
      <c r="AA18" s="250">
        <v>2.0408580000000001</v>
      </c>
      <c r="AB18" s="250">
        <v>2.0768580000000001</v>
      </c>
      <c r="AC18" s="250">
        <v>2.1368580000000001</v>
      </c>
      <c r="AD18" s="250">
        <v>2.1268579999999999</v>
      </c>
      <c r="AE18" s="250">
        <v>1.9958579999999999</v>
      </c>
      <c r="AF18" s="250">
        <v>1.8948579999999999</v>
      </c>
      <c r="AG18" s="250">
        <v>2.0108579999999998</v>
      </c>
      <c r="AH18" s="250">
        <v>1.9358580000000001</v>
      </c>
      <c r="AI18" s="250">
        <v>1.7858579999999999</v>
      </c>
      <c r="AJ18" s="250">
        <v>1.9498580000000001</v>
      </c>
      <c r="AK18" s="250">
        <v>1.877858</v>
      </c>
      <c r="AL18" s="250">
        <v>1.9418580000000001</v>
      </c>
      <c r="AM18" s="250">
        <v>2.0358580000000002</v>
      </c>
      <c r="AN18" s="250">
        <v>1.960858</v>
      </c>
      <c r="AO18" s="250">
        <v>1.9138580000000001</v>
      </c>
      <c r="AP18" s="250">
        <v>1.8808579999999999</v>
      </c>
      <c r="AQ18" s="250">
        <v>1.668858</v>
      </c>
      <c r="AR18" s="250">
        <v>1.8588579999999999</v>
      </c>
      <c r="AS18" s="250">
        <v>1.924858</v>
      </c>
      <c r="AT18" s="250">
        <v>1.8828579999999999</v>
      </c>
      <c r="AU18" s="250">
        <v>1.6208579999999999</v>
      </c>
      <c r="AV18" s="250">
        <v>1.8688579999999999</v>
      </c>
      <c r="AW18" s="250">
        <v>1.887858</v>
      </c>
      <c r="AX18" s="250">
        <v>1.863858</v>
      </c>
      <c r="AY18" s="250">
        <v>1.831858</v>
      </c>
      <c r="AZ18" s="250">
        <v>1.7578579999999999</v>
      </c>
      <c r="BA18" s="250">
        <v>1.7678579999999999</v>
      </c>
      <c r="BB18" s="250">
        <v>1.7298579999999999</v>
      </c>
      <c r="BC18" s="250">
        <v>1.599858</v>
      </c>
      <c r="BD18" s="250">
        <v>1.4078580000000001</v>
      </c>
      <c r="BE18" s="250">
        <v>1.7272159376</v>
      </c>
      <c r="BF18" s="250">
        <v>1.6713820896</v>
      </c>
      <c r="BG18" s="250">
        <v>1.5858259747000001</v>
      </c>
      <c r="BH18" s="250">
        <v>1.6793152340999999</v>
      </c>
      <c r="BI18" s="403">
        <v>1.9796784353000001</v>
      </c>
      <c r="BJ18" s="403">
        <v>2.0037046722</v>
      </c>
      <c r="BK18" s="403">
        <v>2.0288218501999999</v>
      </c>
      <c r="BL18" s="403">
        <v>2.0596745625000001</v>
      </c>
      <c r="BM18" s="403">
        <v>2.0941230421000001</v>
      </c>
      <c r="BN18" s="403">
        <v>2.1296557771</v>
      </c>
      <c r="BO18" s="403">
        <v>2.0373776386000002</v>
      </c>
      <c r="BP18" s="403">
        <v>2.0455421734999999</v>
      </c>
      <c r="BQ18" s="403">
        <v>2.1435691995999999</v>
      </c>
      <c r="BR18" s="403">
        <v>2.1416126591000002</v>
      </c>
      <c r="BS18" s="403">
        <v>1.8922706606999999</v>
      </c>
      <c r="BT18" s="403">
        <v>2.1513776766000001</v>
      </c>
      <c r="BU18" s="403">
        <v>2.1582316371000001</v>
      </c>
      <c r="BV18" s="403">
        <v>2.1651776611</v>
      </c>
    </row>
    <row r="19" spans="1:74" ht="11.1" customHeight="1" x14ac:dyDescent="0.2">
      <c r="A19" s="162" t="s">
        <v>1067</v>
      </c>
      <c r="B19" s="173" t="s">
        <v>1068</v>
      </c>
      <c r="C19" s="250">
        <v>1.003568</v>
      </c>
      <c r="D19" s="250">
        <v>0.93510499999999996</v>
      </c>
      <c r="E19" s="250">
        <v>0.98678900000000003</v>
      </c>
      <c r="F19" s="250">
        <v>1.0517430000000001</v>
      </c>
      <c r="G19" s="250">
        <v>1.155845</v>
      </c>
      <c r="H19" s="250">
        <v>1.0051760000000001</v>
      </c>
      <c r="I19" s="250">
        <v>0.97280599999999995</v>
      </c>
      <c r="J19" s="250">
        <v>0.903061</v>
      </c>
      <c r="K19" s="250">
        <v>0.96798099999999998</v>
      </c>
      <c r="L19" s="250">
        <v>1.0268299999999999</v>
      </c>
      <c r="M19" s="250">
        <v>1.113847</v>
      </c>
      <c r="N19" s="250">
        <v>1.120071</v>
      </c>
      <c r="O19" s="250">
        <v>1.15181</v>
      </c>
      <c r="P19" s="250">
        <v>1.165179</v>
      </c>
      <c r="Q19" s="250">
        <v>1.1350210000000001</v>
      </c>
      <c r="R19" s="250">
        <v>1.139961</v>
      </c>
      <c r="S19" s="250">
        <v>1.144754</v>
      </c>
      <c r="T19" s="250">
        <v>1.041215</v>
      </c>
      <c r="U19" s="250">
        <v>1.136123</v>
      </c>
      <c r="V19" s="250">
        <v>0.98220300000000005</v>
      </c>
      <c r="W19" s="250">
        <v>0.964592</v>
      </c>
      <c r="X19" s="250">
        <v>0.91883999999999999</v>
      </c>
      <c r="Y19" s="250">
        <v>1.1110070000000001</v>
      </c>
      <c r="Z19" s="250">
        <v>1.1191310000000001</v>
      </c>
      <c r="AA19" s="250">
        <v>1.130244</v>
      </c>
      <c r="AB19" s="250">
        <v>1.112244</v>
      </c>
      <c r="AC19" s="250">
        <v>1.114244</v>
      </c>
      <c r="AD19" s="250">
        <v>1.080244</v>
      </c>
      <c r="AE19" s="250">
        <v>1.106244</v>
      </c>
      <c r="AF19" s="250">
        <v>1.1032439999999999</v>
      </c>
      <c r="AG19" s="250">
        <v>1.0812440000000001</v>
      </c>
      <c r="AH19" s="250">
        <v>0.972244</v>
      </c>
      <c r="AI19" s="250">
        <v>1.0332440000000001</v>
      </c>
      <c r="AJ19" s="250">
        <v>1.116244</v>
      </c>
      <c r="AK19" s="250">
        <v>1.138244</v>
      </c>
      <c r="AL19" s="250">
        <v>0.88024400000000003</v>
      </c>
      <c r="AM19" s="250">
        <v>1.1893309999999999</v>
      </c>
      <c r="AN19" s="250">
        <v>1.1699679999999999</v>
      </c>
      <c r="AO19" s="250">
        <v>1.121899</v>
      </c>
      <c r="AP19" s="250">
        <v>1.2521739999999999</v>
      </c>
      <c r="AQ19" s="250">
        <v>1.1581459999999999</v>
      </c>
      <c r="AR19" s="250">
        <v>1.1052690000000001</v>
      </c>
      <c r="AS19" s="250">
        <v>1.17767</v>
      </c>
      <c r="AT19" s="250">
        <v>1.0745899999999999</v>
      </c>
      <c r="AU19" s="250">
        <v>1.04714</v>
      </c>
      <c r="AV19" s="250">
        <v>1.2021059999999999</v>
      </c>
      <c r="AW19" s="250">
        <v>1.2067190000000001</v>
      </c>
      <c r="AX19" s="250">
        <v>1.245951</v>
      </c>
      <c r="AY19" s="250">
        <v>1.215244</v>
      </c>
      <c r="AZ19" s="250">
        <v>1.2932440000000001</v>
      </c>
      <c r="BA19" s="250">
        <v>1.259244</v>
      </c>
      <c r="BB19" s="250">
        <v>1.203244</v>
      </c>
      <c r="BC19" s="250">
        <v>1.207244</v>
      </c>
      <c r="BD19" s="250">
        <v>1.142244</v>
      </c>
      <c r="BE19" s="250">
        <v>1.1719061523000001</v>
      </c>
      <c r="BF19" s="250">
        <v>1.1730143531999999</v>
      </c>
      <c r="BG19" s="250">
        <v>1.2386763524</v>
      </c>
      <c r="BH19" s="250">
        <v>1.1711816517</v>
      </c>
      <c r="BI19" s="403">
        <v>1.2532784364</v>
      </c>
      <c r="BJ19" s="403">
        <v>1.2543879469999999</v>
      </c>
      <c r="BK19" s="403">
        <v>1.2604000419000001</v>
      </c>
      <c r="BL19" s="403">
        <v>1.266934343</v>
      </c>
      <c r="BM19" s="403">
        <v>1.2715285102</v>
      </c>
      <c r="BN19" s="403">
        <v>1.2766137527999999</v>
      </c>
      <c r="BO19" s="403">
        <v>1.2793249630000001</v>
      </c>
      <c r="BP19" s="403">
        <v>1.2730164245</v>
      </c>
      <c r="BQ19" s="403">
        <v>1.193428215</v>
      </c>
      <c r="BR19" s="403">
        <v>1.0612911244000001</v>
      </c>
      <c r="BS19" s="403">
        <v>1.1963419547</v>
      </c>
      <c r="BT19" s="403">
        <v>1.238092065</v>
      </c>
      <c r="BU19" s="403">
        <v>1.2316869576</v>
      </c>
      <c r="BV19" s="403">
        <v>1.225585226</v>
      </c>
    </row>
    <row r="20" spans="1:74" ht="11.1" customHeight="1" x14ac:dyDescent="0.2">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222"/>
      <c r="BI20" s="404"/>
      <c r="BJ20" s="404"/>
      <c r="BK20" s="404"/>
      <c r="BL20" s="404"/>
      <c r="BM20" s="404"/>
      <c r="BN20" s="404"/>
      <c r="BO20" s="404"/>
      <c r="BP20" s="404"/>
      <c r="BQ20" s="404"/>
      <c r="BR20" s="404"/>
      <c r="BS20" s="404"/>
      <c r="BT20" s="404"/>
      <c r="BU20" s="404"/>
      <c r="BV20" s="404"/>
    </row>
    <row r="21" spans="1:74" ht="11.1" customHeight="1" x14ac:dyDescent="0.2">
      <c r="A21" s="162" t="s">
        <v>382</v>
      </c>
      <c r="B21" s="172" t="s">
        <v>957</v>
      </c>
      <c r="C21" s="250">
        <v>14.196828999999999</v>
      </c>
      <c r="D21" s="250">
        <v>14.114706999999999</v>
      </c>
      <c r="E21" s="250">
        <v>14.29782</v>
      </c>
      <c r="F21" s="250">
        <v>13.987627</v>
      </c>
      <c r="G21" s="250">
        <v>14.152373000000001</v>
      </c>
      <c r="H21" s="250">
        <v>13.962960000000001</v>
      </c>
      <c r="I21" s="250">
        <v>14.085902000000001</v>
      </c>
      <c r="J21" s="250">
        <v>14.051396</v>
      </c>
      <c r="K21" s="250">
        <v>13.960737999999999</v>
      </c>
      <c r="L21" s="250">
        <v>14.080030000000001</v>
      </c>
      <c r="M21" s="250">
        <v>14.219339</v>
      </c>
      <c r="N21" s="250">
        <v>14.273457000000001</v>
      </c>
      <c r="O21" s="250">
        <v>14.335399000000001</v>
      </c>
      <c r="P21" s="250">
        <v>14.352399</v>
      </c>
      <c r="Q21" s="250">
        <v>14.395398999999999</v>
      </c>
      <c r="R21" s="250">
        <v>14.148399</v>
      </c>
      <c r="S21" s="250">
        <v>14.041399</v>
      </c>
      <c r="T21" s="250">
        <v>14.183399</v>
      </c>
      <c r="U21" s="250">
        <v>13.956398999999999</v>
      </c>
      <c r="V21" s="250">
        <v>13.633399000000001</v>
      </c>
      <c r="W21" s="250">
        <v>14.240399</v>
      </c>
      <c r="X21" s="250">
        <v>14.535399</v>
      </c>
      <c r="Y21" s="250">
        <v>14.516399</v>
      </c>
      <c r="Z21" s="250">
        <v>14.585399000000001</v>
      </c>
      <c r="AA21" s="250">
        <v>14.483373</v>
      </c>
      <c r="AB21" s="250">
        <v>14.473373</v>
      </c>
      <c r="AC21" s="250">
        <v>14.407373</v>
      </c>
      <c r="AD21" s="250">
        <v>14.375373</v>
      </c>
      <c r="AE21" s="250">
        <v>14.287373000000001</v>
      </c>
      <c r="AF21" s="250">
        <v>14.319373000000001</v>
      </c>
      <c r="AG21" s="250">
        <v>14.337372999999999</v>
      </c>
      <c r="AH21" s="250">
        <v>14.153373</v>
      </c>
      <c r="AI21" s="250">
        <v>14.255373000000001</v>
      </c>
      <c r="AJ21" s="250">
        <v>14.248373000000001</v>
      </c>
      <c r="AK21" s="250">
        <v>14.384373</v>
      </c>
      <c r="AL21" s="250">
        <v>14.411372999999999</v>
      </c>
      <c r="AM21" s="250">
        <v>14.409373</v>
      </c>
      <c r="AN21" s="250">
        <v>14.464373</v>
      </c>
      <c r="AO21" s="250">
        <v>14.451373</v>
      </c>
      <c r="AP21" s="250">
        <v>14.337372999999999</v>
      </c>
      <c r="AQ21" s="250">
        <v>14.400373</v>
      </c>
      <c r="AR21" s="250">
        <v>14.589373</v>
      </c>
      <c r="AS21" s="250">
        <v>14.673373</v>
      </c>
      <c r="AT21" s="250">
        <v>14.459372999999999</v>
      </c>
      <c r="AU21" s="250">
        <v>14.774373000000001</v>
      </c>
      <c r="AV21" s="250">
        <v>14.825373000000001</v>
      </c>
      <c r="AW21" s="250">
        <v>14.874373</v>
      </c>
      <c r="AX21" s="250">
        <v>14.969372999999999</v>
      </c>
      <c r="AY21" s="250">
        <v>14.921373000000001</v>
      </c>
      <c r="AZ21" s="250">
        <v>14.906373</v>
      </c>
      <c r="BA21" s="250">
        <v>14.808373</v>
      </c>
      <c r="BB21" s="250">
        <v>14.410373</v>
      </c>
      <c r="BC21" s="250">
        <v>14.314373</v>
      </c>
      <c r="BD21" s="250">
        <v>14.735372999999999</v>
      </c>
      <c r="BE21" s="250">
        <v>14.632438459999999</v>
      </c>
      <c r="BF21" s="250">
        <v>14.642472481</v>
      </c>
      <c r="BG21" s="250">
        <v>14.573775155</v>
      </c>
      <c r="BH21" s="250">
        <v>14.698499590999999</v>
      </c>
      <c r="BI21" s="403">
        <v>14.697242194999999</v>
      </c>
      <c r="BJ21" s="403">
        <v>14.680025132000001</v>
      </c>
      <c r="BK21" s="403">
        <v>14.645575869</v>
      </c>
      <c r="BL21" s="403">
        <v>14.649641022000001</v>
      </c>
      <c r="BM21" s="403">
        <v>14.466486348</v>
      </c>
      <c r="BN21" s="403">
        <v>14.523145998</v>
      </c>
      <c r="BO21" s="403">
        <v>14.558509521</v>
      </c>
      <c r="BP21" s="403">
        <v>14.527359183</v>
      </c>
      <c r="BQ21" s="403">
        <v>14.595745171000001</v>
      </c>
      <c r="BR21" s="403">
        <v>14.609063314</v>
      </c>
      <c r="BS21" s="403">
        <v>14.487165538999999</v>
      </c>
      <c r="BT21" s="403">
        <v>14.595904819999999</v>
      </c>
      <c r="BU21" s="403">
        <v>14.600231665000001</v>
      </c>
      <c r="BV21" s="403">
        <v>14.595655209</v>
      </c>
    </row>
    <row r="22" spans="1:74" ht="11.1" customHeight="1" x14ac:dyDescent="0.2">
      <c r="A22" s="162" t="s">
        <v>264</v>
      </c>
      <c r="B22" s="173" t="s">
        <v>378</v>
      </c>
      <c r="C22" s="250">
        <v>0.89170700000000003</v>
      </c>
      <c r="D22" s="250">
        <v>0.88470700000000002</v>
      </c>
      <c r="E22" s="250">
        <v>0.90470700000000004</v>
      </c>
      <c r="F22" s="250">
        <v>0.89070700000000003</v>
      </c>
      <c r="G22" s="250">
        <v>0.83270699999999997</v>
      </c>
      <c r="H22" s="250">
        <v>0.83270699999999997</v>
      </c>
      <c r="I22" s="250">
        <v>0.857707</v>
      </c>
      <c r="J22" s="250">
        <v>0.82370699999999997</v>
      </c>
      <c r="K22" s="250">
        <v>0.87870700000000002</v>
      </c>
      <c r="L22" s="250">
        <v>0.863707</v>
      </c>
      <c r="M22" s="250">
        <v>0.822689</v>
      </c>
      <c r="N22" s="250">
        <v>0.81667999999999996</v>
      </c>
      <c r="O22" s="250">
        <v>0.85200799999999999</v>
      </c>
      <c r="P22" s="250">
        <v>0.864008</v>
      </c>
      <c r="Q22" s="250">
        <v>0.88300800000000002</v>
      </c>
      <c r="R22" s="250">
        <v>0.868008</v>
      </c>
      <c r="S22" s="250">
        <v>0.864008</v>
      </c>
      <c r="T22" s="250">
        <v>0.88400800000000002</v>
      </c>
      <c r="U22" s="250">
        <v>0.88400800000000002</v>
      </c>
      <c r="V22" s="250">
        <v>0.84900799999999998</v>
      </c>
      <c r="W22" s="250">
        <v>0.78200800000000004</v>
      </c>
      <c r="X22" s="250">
        <v>0.83100799999999997</v>
      </c>
      <c r="Y22" s="250">
        <v>0.75400800000000001</v>
      </c>
      <c r="Z22" s="250">
        <v>0.80600799999999995</v>
      </c>
      <c r="AA22" s="250">
        <v>0.82000799999999996</v>
      </c>
      <c r="AB22" s="250">
        <v>0.80300800000000006</v>
      </c>
      <c r="AC22" s="250">
        <v>0.76000800000000002</v>
      </c>
      <c r="AD22" s="250">
        <v>0.80200800000000005</v>
      </c>
      <c r="AE22" s="250">
        <v>0.80200800000000005</v>
      </c>
      <c r="AF22" s="250">
        <v>0.81200799999999995</v>
      </c>
      <c r="AG22" s="250">
        <v>0.81400799999999995</v>
      </c>
      <c r="AH22" s="250">
        <v>0.75700800000000001</v>
      </c>
      <c r="AI22" s="250">
        <v>0.81100799999999995</v>
      </c>
      <c r="AJ22" s="250">
        <v>0.81100799999999995</v>
      </c>
      <c r="AK22" s="250">
        <v>0.79900800000000005</v>
      </c>
      <c r="AL22" s="250">
        <v>0.81800799999999996</v>
      </c>
      <c r="AM22" s="250">
        <v>0.82300799999999996</v>
      </c>
      <c r="AN22" s="250">
        <v>0.80500799999999995</v>
      </c>
      <c r="AO22" s="250">
        <v>0.80200800000000005</v>
      </c>
      <c r="AP22" s="250">
        <v>0.80600799999999995</v>
      </c>
      <c r="AQ22" s="250">
        <v>0.82100799999999996</v>
      </c>
      <c r="AR22" s="250">
        <v>0.81200799999999995</v>
      </c>
      <c r="AS22" s="250">
        <v>0.79200800000000005</v>
      </c>
      <c r="AT22" s="250">
        <v>0.79300800000000005</v>
      </c>
      <c r="AU22" s="250">
        <v>0.81500799999999995</v>
      </c>
      <c r="AV22" s="250">
        <v>0.80300800000000006</v>
      </c>
      <c r="AW22" s="250">
        <v>0.82100799999999996</v>
      </c>
      <c r="AX22" s="250">
        <v>0.80900799999999995</v>
      </c>
      <c r="AY22" s="250">
        <v>0.81200799999999995</v>
      </c>
      <c r="AZ22" s="250">
        <v>0.82500799999999996</v>
      </c>
      <c r="BA22" s="250">
        <v>0.81700799999999996</v>
      </c>
      <c r="BB22" s="250">
        <v>0.78100800000000004</v>
      </c>
      <c r="BC22" s="250">
        <v>0.79600800000000005</v>
      </c>
      <c r="BD22" s="250">
        <v>0.78700800000000004</v>
      </c>
      <c r="BE22" s="250">
        <v>0.79537326595000002</v>
      </c>
      <c r="BF22" s="250">
        <v>0.76715608422000003</v>
      </c>
      <c r="BG22" s="250">
        <v>0.77251312196999999</v>
      </c>
      <c r="BH22" s="250">
        <v>0.78501154550999996</v>
      </c>
      <c r="BI22" s="403">
        <v>0.78261148406000003</v>
      </c>
      <c r="BJ22" s="403">
        <v>0.78026413896000002</v>
      </c>
      <c r="BK22" s="403">
        <v>0.77788023206000001</v>
      </c>
      <c r="BL22" s="403">
        <v>0.77581777463000001</v>
      </c>
      <c r="BM22" s="403">
        <v>0.75856286382000004</v>
      </c>
      <c r="BN22" s="403">
        <v>0.75638206307</v>
      </c>
      <c r="BO22" s="403">
        <v>0.76923612874000002</v>
      </c>
      <c r="BP22" s="403">
        <v>0.76720228613999997</v>
      </c>
      <c r="BQ22" s="403">
        <v>0.76499507247999998</v>
      </c>
      <c r="BR22" s="403">
        <v>0.74788890219000004</v>
      </c>
      <c r="BS22" s="403">
        <v>0.74583400659999999</v>
      </c>
      <c r="BT22" s="403">
        <v>0.75871184015000004</v>
      </c>
      <c r="BU22" s="403">
        <v>0.75670801651999997</v>
      </c>
      <c r="BV22" s="403">
        <v>0.75374466592</v>
      </c>
    </row>
    <row r="23" spans="1:74" ht="11.1" customHeight="1" x14ac:dyDescent="0.2">
      <c r="A23" s="162" t="s">
        <v>265</v>
      </c>
      <c r="B23" s="173" t="s">
        <v>379</v>
      </c>
      <c r="C23" s="250">
        <v>1.7870809999999999</v>
      </c>
      <c r="D23" s="250">
        <v>1.7870809999999999</v>
      </c>
      <c r="E23" s="250">
        <v>1.8340810000000001</v>
      </c>
      <c r="F23" s="250">
        <v>1.7570809999999999</v>
      </c>
      <c r="G23" s="250">
        <v>1.8050809999999999</v>
      </c>
      <c r="H23" s="250">
        <v>1.7010810000000001</v>
      </c>
      <c r="I23" s="250">
        <v>1.7570809999999999</v>
      </c>
      <c r="J23" s="250">
        <v>1.7050810000000001</v>
      </c>
      <c r="K23" s="250">
        <v>1.6240810000000001</v>
      </c>
      <c r="L23" s="250">
        <v>1.6400809999999999</v>
      </c>
      <c r="M23" s="250">
        <v>1.8010809999999999</v>
      </c>
      <c r="N23" s="250">
        <v>1.8170809999999999</v>
      </c>
      <c r="O23" s="250">
        <v>1.7610809999999999</v>
      </c>
      <c r="P23" s="250">
        <v>1.7650809999999999</v>
      </c>
      <c r="Q23" s="250">
        <v>1.7530809999999999</v>
      </c>
      <c r="R23" s="250">
        <v>1.617081</v>
      </c>
      <c r="S23" s="250">
        <v>1.5700810000000001</v>
      </c>
      <c r="T23" s="250">
        <v>1.706081</v>
      </c>
      <c r="U23" s="250">
        <v>1.702081</v>
      </c>
      <c r="V23" s="250">
        <v>1.3780809999999999</v>
      </c>
      <c r="W23" s="250">
        <v>1.6360809999999999</v>
      </c>
      <c r="X23" s="250">
        <v>1.794081</v>
      </c>
      <c r="Y23" s="250">
        <v>1.843081</v>
      </c>
      <c r="Z23" s="250">
        <v>1.8580810000000001</v>
      </c>
      <c r="AA23" s="250">
        <v>1.8440810000000001</v>
      </c>
      <c r="AB23" s="250">
        <v>1.8700810000000001</v>
      </c>
      <c r="AC23" s="250">
        <v>1.9080809999999999</v>
      </c>
      <c r="AD23" s="250">
        <v>1.883081</v>
      </c>
      <c r="AE23" s="250">
        <v>1.8540810000000001</v>
      </c>
      <c r="AF23" s="250">
        <v>1.877081</v>
      </c>
      <c r="AG23" s="250">
        <v>1.897081</v>
      </c>
      <c r="AH23" s="250">
        <v>1.8110809999999999</v>
      </c>
      <c r="AI23" s="250">
        <v>1.8620810000000001</v>
      </c>
      <c r="AJ23" s="250">
        <v>1.8300810000000001</v>
      </c>
      <c r="AK23" s="250">
        <v>1.964081</v>
      </c>
      <c r="AL23" s="250">
        <v>1.9590810000000001</v>
      </c>
      <c r="AM23" s="250">
        <v>1.950081</v>
      </c>
      <c r="AN23" s="250">
        <v>2.0040809999999998</v>
      </c>
      <c r="AO23" s="250">
        <v>1.9810810000000001</v>
      </c>
      <c r="AP23" s="250">
        <v>1.9320809999999999</v>
      </c>
      <c r="AQ23" s="250">
        <v>1.9730810000000001</v>
      </c>
      <c r="AR23" s="250">
        <v>1.9750810000000001</v>
      </c>
      <c r="AS23" s="250">
        <v>1.9950810000000001</v>
      </c>
      <c r="AT23" s="250">
        <v>1.7830809999999999</v>
      </c>
      <c r="AU23" s="250">
        <v>1.9220809999999999</v>
      </c>
      <c r="AV23" s="250">
        <v>1.9350810000000001</v>
      </c>
      <c r="AW23" s="250">
        <v>2.006081</v>
      </c>
      <c r="AX23" s="250">
        <v>2.0590809999999999</v>
      </c>
      <c r="AY23" s="250">
        <v>2.0480809999999998</v>
      </c>
      <c r="AZ23" s="250">
        <v>2.0610810000000002</v>
      </c>
      <c r="BA23" s="250">
        <v>1.9810810000000001</v>
      </c>
      <c r="BB23" s="250">
        <v>1.7370810000000001</v>
      </c>
      <c r="BC23" s="250">
        <v>1.7810809999999999</v>
      </c>
      <c r="BD23" s="250">
        <v>2.0490810000000002</v>
      </c>
      <c r="BE23" s="250">
        <v>2.0430845151999999</v>
      </c>
      <c r="BF23" s="250">
        <v>1.9330266488000001</v>
      </c>
      <c r="BG23" s="250">
        <v>1.8993930496</v>
      </c>
      <c r="BH23" s="250">
        <v>2.0395230724000002</v>
      </c>
      <c r="BI23" s="403">
        <v>2.0644398366000001</v>
      </c>
      <c r="BJ23" s="403">
        <v>2.0618851223000001</v>
      </c>
      <c r="BK23" s="403">
        <v>2.0592040534999998</v>
      </c>
      <c r="BL23" s="403">
        <v>2.0567142353999999</v>
      </c>
      <c r="BM23" s="403">
        <v>1.8972524395000001</v>
      </c>
      <c r="BN23" s="403">
        <v>1.9603599190000001</v>
      </c>
      <c r="BO23" s="403">
        <v>1.9790086698</v>
      </c>
      <c r="BP23" s="403">
        <v>1.9472255107000001</v>
      </c>
      <c r="BQ23" s="403">
        <v>2.0147048671999999</v>
      </c>
      <c r="BR23" s="403">
        <v>2.0414871232</v>
      </c>
      <c r="BS23" s="403">
        <v>1.9389990312000001</v>
      </c>
      <c r="BT23" s="403">
        <v>2.0364792922000001</v>
      </c>
      <c r="BU23" s="403">
        <v>2.0340234862000002</v>
      </c>
      <c r="BV23" s="403">
        <v>2.0315910712999998</v>
      </c>
    </row>
    <row r="24" spans="1:74" ht="11.1" customHeight="1" x14ac:dyDescent="0.2">
      <c r="A24" s="162" t="s">
        <v>266</v>
      </c>
      <c r="B24" s="173" t="s">
        <v>380</v>
      </c>
      <c r="C24" s="250">
        <v>11.037583</v>
      </c>
      <c r="D24" s="250">
        <v>10.976583</v>
      </c>
      <c r="E24" s="250">
        <v>11.059583</v>
      </c>
      <c r="F24" s="250">
        <v>10.906582999999999</v>
      </c>
      <c r="G24" s="250">
        <v>11.067583000000001</v>
      </c>
      <c r="H24" s="250">
        <v>10.978583</v>
      </c>
      <c r="I24" s="250">
        <v>11.015582999999999</v>
      </c>
      <c r="J24" s="250">
        <v>11.065583</v>
      </c>
      <c r="K24" s="250">
        <v>11.006582999999999</v>
      </c>
      <c r="L24" s="250">
        <v>11.137582999999999</v>
      </c>
      <c r="M24" s="250">
        <v>11.157583000000001</v>
      </c>
      <c r="N24" s="250">
        <v>11.203583</v>
      </c>
      <c r="O24" s="250">
        <v>11.277737999999999</v>
      </c>
      <c r="P24" s="250">
        <v>11.277737999999999</v>
      </c>
      <c r="Q24" s="250">
        <v>11.314738</v>
      </c>
      <c r="R24" s="250">
        <v>11.217738000000001</v>
      </c>
      <c r="S24" s="250">
        <v>11.182738000000001</v>
      </c>
      <c r="T24" s="250">
        <v>11.170738</v>
      </c>
      <c r="U24" s="250">
        <v>10.946738</v>
      </c>
      <c r="V24" s="250">
        <v>10.983738000000001</v>
      </c>
      <c r="W24" s="250">
        <v>11.371738000000001</v>
      </c>
      <c r="X24" s="250">
        <v>11.468738</v>
      </c>
      <c r="Y24" s="250">
        <v>11.474738</v>
      </c>
      <c r="Z24" s="250">
        <v>11.472738</v>
      </c>
      <c r="AA24" s="250">
        <v>11.375738</v>
      </c>
      <c r="AB24" s="250">
        <v>11.355738000000001</v>
      </c>
      <c r="AC24" s="250">
        <v>11.296738</v>
      </c>
      <c r="AD24" s="250">
        <v>11.245737999999999</v>
      </c>
      <c r="AE24" s="250">
        <v>11.185738000000001</v>
      </c>
      <c r="AF24" s="250">
        <v>11.185738000000001</v>
      </c>
      <c r="AG24" s="250">
        <v>11.188738000000001</v>
      </c>
      <c r="AH24" s="250">
        <v>11.149737999999999</v>
      </c>
      <c r="AI24" s="250">
        <v>11.145738</v>
      </c>
      <c r="AJ24" s="250">
        <v>11.172738000000001</v>
      </c>
      <c r="AK24" s="250">
        <v>11.185738000000001</v>
      </c>
      <c r="AL24" s="250">
        <v>11.195738</v>
      </c>
      <c r="AM24" s="250">
        <v>11.192738</v>
      </c>
      <c r="AN24" s="250">
        <v>11.194737999999999</v>
      </c>
      <c r="AO24" s="250">
        <v>11.208738</v>
      </c>
      <c r="AP24" s="250">
        <v>11.204738000000001</v>
      </c>
      <c r="AQ24" s="250">
        <v>11.211738</v>
      </c>
      <c r="AR24" s="250">
        <v>11.305738</v>
      </c>
      <c r="AS24" s="250">
        <v>11.456738</v>
      </c>
      <c r="AT24" s="250">
        <v>11.453738</v>
      </c>
      <c r="AU24" s="250">
        <v>11.606738</v>
      </c>
      <c r="AV24" s="250">
        <v>11.656738000000001</v>
      </c>
      <c r="AW24" s="250">
        <v>11.614737999999999</v>
      </c>
      <c r="AX24" s="250">
        <v>11.693738</v>
      </c>
      <c r="AY24" s="250">
        <v>11.615738</v>
      </c>
      <c r="AZ24" s="250">
        <v>11.573738000000001</v>
      </c>
      <c r="BA24" s="250">
        <v>11.541738</v>
      </c>
      <c r="BB24" s="250">
        <v>11.477738</v>
      </c>
      <c r="BC24" s="250">
        <v>11.351737999999999</v>
      </c>
      <c r="BD24" s="250">
        <v>11.398738</v>
      </c>
      <c r="BE24" s="250">
        <v>11.383838531</v>
      </c>
      <c r="BF24" s="250">
        <v>11.533246826999999</v>
      </c>
      <c r="BG24" s="250">
        <v>11.493288163000001</v>
      </c>
      <c r="BH24" s="250">
        <v>11.467756974</v>
      </c>
      <c r="BI24" s="403">
        <v>11.442724026</v>
      </c>
      <c r="BJ24" s="403">
        <v>11.431387279000001</v>
      </c>
      <c r="BK24" s="403">
        <v>11.423974039000001</v>
      </c>
      <c r="BL24" s="403">
        <v>11.431175984999999</v>
      </c>
      <c r="BM24" s="403">
        <v>11.427289344</v>
      </c>
      <c r="BN24" s="403">
        <v>11.423314577999999</v>
      </c>
      <c r="BO24" s="403">
        <v>11.425560914</v>
      </c>
      <c r="BP24" s="403">
        <v>11.428520089999999</v>
      </c>
      <c r="BQ24" s="403">
        <v>11.431132894999999</v>
      </c>
      <c r="BR24" s="403">
        <v>11.435828331</v>
      </c>
      <c r="BS24" s="403">
        <v>11.41887983</v>
      </c>
      <c r="BT24" s="403">
        <v>11.419640499</v>
      </c>
      <c r="BU24" s="403">
        <v>11.427126271000001</v>
      </c>
      <c r="BV24" s="403">
        <v>11.428905662</v>
      </c>
    </row>
    <row r="25" spans="1:74" ht="11.1" customHeight="1" x14ac:dyDescent="0.2">
      <c r="A25" s="162" t="s">
        <v>890</v>
      </c>
      <c r="B25" s="173" t="s">
        <v>891</v>
      </c>
      <c r="C25" s="250">
        <v>0.29564800000000002</v>
      </c>
      <c r="D25" s="250">
        <v>0.270648</v>
      </c>
      <c r="E25" s="250">
        <v>0.31564799999999998</v>
      </c>
      <c r="F25" s="250">
        <v>0.25564799999999999</v>
      </c>
      <c r="G25" s="250">
        <v>0.270648</v>
      </c>
      <c r="H25" s="250">
        <v>0.275648</v>
      </c>
      <c r="I25" s="250">
        <v>0.28064800000000001</v>
      </c>
      <c r="J25" s="250">
        <v>0.28564800000000001</v>
      </c>
      <c r="K25" s="250">
        <v>0.28064800000000001</v>
      </c>
      <c r="L25" s="250">
        <v>0.270648</v>
      </c>
      <c r="M25" s="250">
        <v>0.270648</v>
      </c>
      <c r="N25" s="250">
        <v>0.270648</v>
      </c>
      <c r="O25" s="250">
        <v>0.270648</v>
      </c>
      <c r="P25" s="250">
        <v>0.270648</v>
      </c>
      <c r="Q25" s="250">
        <v>0.270648</v>
      </c>
      <c r="R25" s="250">
        <v>0.270648</v>
      </c>
      <c r="S25" s="250">
        <v>0.25064799999999998</v>
      </c>
      <c r="T25" s="250">
        <v>0.25064799999999998</v>
      </c>
      <c r="U25" s="250">
        <v>0.25064799999999998</v>
      </c>
      <c r="V25" s="250">
        <v>0.25064799999999998</v>
      </c>
      <c r="W25" s="250">
        <v>0.28064800000000001</v>
      </c>
      <c r="X25" s="250">
        <v>0.275648</v>
      </c>
      <c r="Y25" s="250">
        <v>0.275648</v>
      </c>
      <c r="Z25" s="250">
        <v>0.28064800000000001</v>
      </c>
      <c r="AA25" s="250">
        <v>0.28064800000000001</v>
      </c>
      <c r="AB25" s="250">
        <v>0.28064800000000001</v>
      </c>
      <c r="AC25" s="250">
        <v>0.28064800000000001</v>
      </c>
      <c r="AD25" s="250">
        <v>0.28064800000000001</v>
      </c>
      <c r="AE25" s="250">
        <v>0.28064800000000001</v>
      </c>
      <c r="AF25" s="250">
        <v>0.28064800000000001</v>
      </c>
      <c r="AG25" s="250">
        <v>0.28064800000000001</v>
      </c>
      <c r="AH25" s="250">
        <v>0.28064800000000001</v>
      </c>
      <c r="AI25" s="250">
        <v>0.28064800000000001</v>
      </c>
      <c r="AJ25" s="250">
        <v>0.28064800000000001</v>
      </c>
      <c r="AK25" s="250">
        <v>0.28064800000000001</v>
      </c>
      <c r="AL25" s="250">
        <v>0.28064800000000001</v>
      </c>
      <c r="AM25" s="250">
        <v>0.28864800000000002</v>
      </c>
      <c r="AN25" s="250">
        <v>0.30564799999999998</v>
      </c>
      <c r="AO25" s="250">
        <v>0.30564799999999998</v>
      </c>
      <c r="AP25" s="250">
        <v>0.241648</v>
      </c>
      <c r="AQ25" s="250">
        <v>0.241648</v>
      </c>
      <c r="AR25" s="250">
        <v>0.34364800000000001</v>
      </c>
      <c r="AS25" s="250">
        <v>0.27664800000000001</v>
      </c>
      <c r="AT25" s="250">
        <v>0.27664800000000001</v>
      </c>
      <c r="AU25" s="250">
        <v>0.27664800000000001</v>
      </c>
      <c r="AV25" s="250">
        <v>0.27664800000000001</v>
      </c>
      <c r="AW25" s="250">
        <v>0.27664800000000001</v>
      </c>
      <c r="AX25" s="250">
        <v>0.25164799999999998</v>
      </c>
      <c r="AY25" s="250">
        <v>0.28864800000000002</v>
      </c>
      <c r="AZ25" s="250">
        <v>0.28864800000000002</v>
      </c>
      <c r="BA25" s="250">
        <v>0.31064799999999998</v>
      </c>
      <c r="BB25" s="250">
        <v>0.25664799999999999</v>
      </c>
      <c r="BC25" s="250">
        <v>0.22764799999999999</v>
      </c>
      <c r="BD25" s="250">
        <v>0.34264800000000001</v>
      </c>
      <c r="BE25" s="250">
        <v>0.25063293309000001</v>
      </c>
      <c r="BF25" s="250">
        <v>0.25062179128000001</v>
      </c>
      <c r="BG25" s="250">
        <v>0.25063048916000003</v>
      </c>
      <c r="BH25" s="250">
        <v>0.25060481711999999</v>
      </c>
      <c r="BI25" s="403">
        <v>0.25063088907999997</v>
      </c>
      <c r="BJ25" s="403">
        <v>0.25067841556999998</v>
      </c>
      <c r="BK25" s="403">
        <v>0.23647845338000001</v>
      </c>
      <c r="BL25" s="403">
        <v>0.23657819349</v>
      </c>
      <c r="BM25" s="403">
        <v>0.23653914572000001</v>
      </c>
      <c r="BN25" s="403">
        <v>0.23652848365000001</v>
      </c>
      <c r="BO25" s="403">
        <v>0.2365250576</v>
      </c>
      <c r="BP25" s="403">
        <v>0.23658371654999999</v>
      </c>
      <c r="BQ25" s="403">
        <v>0.23658660780999999</v>
      </c>
      <c r="BR25" s="403">
        <v>0.23658159340000001</v>
      </c>
      <c r="BS25" s="403">
        <v>0.23659921147999999</v>
      </c>
      <c r="BT25" s="403">
        <v>0.23656752033</v>
      </c>
      <c r="BU25" s="403">
        <v>0.23659973591</v>
      </c>
      <c r="BV25" s="403">
        <v>0.23664790135</v>
      </c>
    </row>
    <row r="26" spans="1:74" ht="11.1" customHeight="1" x14ac:dyDescent="0.2">
      <c r="A26" s="162" t="s">
        <v>381</v>
      </c>
      <c r="B26" s="173" t="s">
        <v>958</v>
      </c>
      <c r="C26" s="250">
        <v>0.18481</v>
      </c>
      <c r="D26" s="250">
        <v>0.195688</v>
      </c>
      <c r="E26" s="250">
        <v>0.18380099999999999</v>
      </c>
      <c r="F26" s="250">
        <v>0.17760799999999999</v>
      </c>
      <c r="G26" s="250">
        <v>0.17635400000000001</v>
      </c>
      <c r="H26" s="250">
        <v>0.17494100000000001</v>
      </c>
      <c r="I26" s="250">
        <v>0.17488300000000001</v>
      </c>
      <c r="J26" s="250">
        <v>0.171377</v>
      </c>
      <c r="K26" s="250">
        <v>0.17071900000000001</v>
      </c>
      <c r="L26" s="250">
        <v>0.16801099999999999</v>
      </c>
      <c r="M26" s="250">
        <v>0.16733799999999999</v>
      </c>
      <c r="N26" s="250">
        <v>0.165465</v>
      </c>
      <c r="O26" s="250">
        <v>0.173924</v>
      </c>
      <c r="P26" s="250">
        <v>0.174924</v>
      </c>
      <c r="Q26" s="250">
        <v>0.173924</v>
      </c>
      <c r="R26" s="250">
        <v>0.174924</v>
      </c>
      <c r="S26" s="250">
        <v>0.173924</v>
      </c>
      <c r="T26" s="250">
        <v>0.17192399999999999</v>
      </c>
      <c r="U26" s="250">
        <v>0.17292399999999999</v>
      </c>
      <c r="V26" s="250">
        <v>0.17192399999999999</v>
      </c>
      <c r="W26" s="250">
        <v>0.16992399999999999</v>
      </c>
      <c r="X26" s="250">
        <v>0.16592399999999999</v>
      </c>
      <c r="Y26" s="250">
        <v>0.16892399999999999</v>
      </c>
      <c r="Z26" s="250">
        <v>0.16792399999999999</v>
      </c>
      <c r="AA26" s="250">
        <v>0.16289799999999999</v>
      </c>
      <c r="AB26" s="250">
        <v>0.16389799999999999</v>
      </c>
      <c r="AC26" s="250">
        <v>0.16189799999999999</v>
      </c>
      <c r="AD26" s="250">
        <v>0.16389799999999999</v>
      </c>
      <c r="AE26" s="250">
        <v>0.16489799999999999</v>
      </c>
      <c r="AF26" s="250">
        <v>0.16389799999999999</v>
      </c>
      <c r="AG26" s="250">
        <v>0.15689800000000001</v>
      </c>
      <c r="AH26" s="250">
        <v>0.15489800000000001</v>
      </c>
      <c r="AI26" s="250">
        <v>0.15589800000000001</v>
      </c>
      <c r="AJ26" s="250">
        <v>0.15389800000000001</v>
      </c>
      <c r="AK26" s="250">
        <v>0.15489800000000001</v>
      </c>
      <c r="AL26" s="250">
        <v>0.15789800000000001</v>
      </c>
      <c r="AM26" s="250">
        <v>0.15489800000000001</v>
      </c>
      <c r="AN26" s="250">
        <v>0.15489800000000001</v>
      </c>
      <c r="AO26" s="250">
        <v>0.15389800000000001</v>
      </c>
      <c r="AP26" s="250">
        <v>0.15289800000000001</v>
      </c>
      <c r="AQ26" s="250">
        <v>0.15289800000000001</v>
      </c>
      <c r="AR26" s="250">
        <v>0.15289800000000001</v>
      </c>
      <c r="AS26" s="250">
        <v>0.15289800000000001</v>
      </c>
      <c r="AT26" s="250">
        <v>0.15289800000000001</v>
      </c>
      <c r="AU26" s="250">
        <v>0.15389800000000001</v>
      </c>
      <c r="AV26" s="250">
        <v>0.15389800000000001</v>
      </c>
      <c r="AW26" s="250">
        <v>0.15589800000000001</v>
      </c>
      <c r="AX26" s="250">
        <v>0.15589800000000001</v>
      </c>
      <c r="AY26" s="250">
        <v>0.15689800000000001</v>
      </c>
      <c r="AZ26" s="250">
        <v>0.15789800000000001</v>
      </c>
      <c r="BA26" s="250">
        <v>0.15789800000000001</v>
      </c>
      <c r="BB26" s="250">
        <v>0.15789800000000001</v>
      </c>
      <c r="BC26" s="250">
        <v>0.15789800000000001</v>
      </c>
      <c r="BD26" s="250">
        <v>0.15789800000000001</v>
      </c>
      <c r="BE26" s="250">
        <v>0.15950921405999999</v>
      </c>
      <c r="BF26" s="250">
        <v>0.15842113025999999</v>
      </c>
      <c r="BG26" s="250">
        <v>0.15795033114000001</v>
      </c>
      <c r="BH26" s="250">
        <v>0.15560318259</v>
      </c>
      <c r="BI26" s="403">
        <v>0.15683595875</v>
      </c>
      <c r="BJ26" s="403">
        <v>0.15581017631999999</v>
      </c>
      <c r="BK26" s="403">
        <v>0.14803909030000001</v>
      </c>
      <c r="BL26" s="403">
        <v>0.14935483314</v>
      </c>
      <c r="BM26" s="403">
        <v>0.14684255564000001</v>
      </c>
      <c r="BN26" s="403">
        <v>0.14656095437</v>
      </c>
      <c r="BO26" s="403">
        <v>0.14817875034</v>
      </c>
      <c r="BP26" s="403">
        <v>0.14782758059000001</v>
      </c>
      <c r="BQ26" s="403">
        <v>0.14832572923000001</v>
      </c>
      <c r="BR26" s="403">
        <v>0.14727736364999999</v>
      </c>
      <c r="BS26" s="403">
        <v>0.14685345981</v>
      </c>
      <c r="BT26" s="403">
        <v>0.14450566754999999</v>
      </c>
      <c r="BU26" s="403">
        <v>0.14577415562000001</v>
      </c>
      <c r="BV26" s="403">
        <v>0.14476590805</v>
      </c>
    </row>
    <row r="27" spans="1:74" ht="11.1" customHeight="1" x14ac:dyDescent="0.2">
      <c r="C27" s="222"/>
      <c r="D27" s="222"/>
      <c r="E27" s="222"/>
      <c r="F27" s="222"/>
      <c r="G27" s="222"/>
      <c r="H27" s="222"/>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222"/>
      <c r="BA27" s="222"/>
      <c r="BB27" s="222"/>
      <c r="BC27" s="222"/>
      <c r="BD27" s="222"/>
      <c r="BE27" s="222"/>
      <c r="BF27" s="222"/>
      <c r="BG27" s="222"/>
      <c r="BH27" s="222"/>
      <c r="BI27" s="404"/>
      <c r="BJ27" s="404"/>
      <c r="BK27" s="404"/>
      <c r="BL27" s="404"/>
      <c r="BM27" s="404"/>
      <c r="BN27" s="404"/>
      <c r="BO27" s="404"/>
      <c r="BP27" s="404"/>
      <c r="BQ27" s="404"/>
      <c r="BR27" s="404"/>
      <c r="BS27" s="404"/>
      <c r="BT27" s="404"/>
      <c r="BU27" s="404"/>
      <c r="BV27" s="404"/>
    </row>
    <row r="28" spans="1:74" ht="11.1" customHeight="1" x14ac:dyDescent="0.2">
      <c r="A28" s="162" t="s">
        <v>384</v>
      </c>
      <c r="B28" s="172" t="s">
        <v>394</v>
      </c>
      <c r="C28" s="250">
        <v>3.1767660000000002</v>
      </c>
      <c r="D28" s="250">
        <v>3.1740159999999999</v>
      </c>
      <c r="E28" s="250">
        <v>3.177082</v>
      </c>
      <c r="F28" s="250">
        <v>3.173756</v>
      </c>
      <c r="G28" s="250">
        <v>3.1424439999999998</v>
      </c>
      <c r="H28" s="250">
        <v>3.16018</v>
      </c>
      <c r="I28" s="250">
        <v>3.163538</v>
      </c>
      <c r="J28" s="250">
        <v>3.1522700000000001</v>
      </c>
      <c r="K28" s="250">
        <v>3.1479499999999998</v>
      </c>
      <c r="L28" s="250">
        <v>3.1424560000000001</v>
      </c>
      <c r="M28" s="250">
        <v>3.1581640000000002</v>
      </c>
      <c r="N28" s="250">
        <v>3.1693609999999999</v>
      </c>
      <c r="O28" s="250">
        <v>3.1073780000000002</v>
      </c>
      <c r="P28" s="250">
        <v>3.1339700000000001</v>
      </c>
      <c r="Q28" s="250">
        <v>3.1479699999999999</v>
      </c>
      <c r="R28" s="250">
        <v>3.13497</v>
      </c>
      <c r="S28" s="250">
        <v>3.1409699999999998</v>
      </c>
      <c r="T28" s="250">
        <v>3.1539700000000002</v>
      </c>
      <c r="U28" s="250">
        <v>3.1519699999999999</v>
      </c>
      <c r="V28" s="250">
        <v>3.1539700000000002</v>
      </c>
      <c r="W28" s="250">
        <v>3.07897</v>
      </c>
      <c r="X28" s="250">
        <v>3.1079699999999999</v>
      </c>
      <c r="Y28" s="250">
        <v>3.13097</v>
      </c>
      <c r="Z28" s="250">
        <v>3.11097</v>
      </c>
      <c r="AA28" s="250">
        <v>3.042373</v>
      </c>
      <c r="AB28" s="250">
        <v>3.026373</v>
      </c>
      <c r="AC28" s="250">
        <v>3.0243730000000002</v>
      </c>
      <c r="AD28" s="250">
        <v>3.0443730000000002</v>
      </c>
      <c r="AE28" s="250">
        <v>3.0473729999999999</v>
      </c>
      <c r="AF28" s="250">
        <v>3.0453730000000001</v>
      </c>
      <c r="AG28" s="250">
        <v>3.058373</v>
      </c>
      <c r="AH28" s="250">
        <v>3.0563729999999998</v>
      </c>
      <c r="AI28" s="250">
        <v>3.0633729999999999</v>
      </c>
      <c r="AJ28" s="250">
        <v>3.0643729999999998</v>
      </c>
      <c r="AK28" s="250">
        <v>3.050373</v>
      </c>
      <c r="AL28" s="250">
        <v>3.082373</v>
      </c>
      <c r="AM28" s="250">
        <v>3.066373</v>
      </c>
      <c r="AN28" s="250">
        <v>3.066373</v>
      </c>
      <c r="AO28" s="250">
        <v>3.0763729999999998</v>
      </c>
      <c r="AP28" s="250">
        <v>3.066373</v>
      </c>
      <c r="AQ28" s="250">
        <v>3.0683729999999998</v>
      </c>
      <c r="AR28" s="250">
        <v>3.0833729999999999</v>
      </c>
      <c r="AS28" s="250">
        <v>3.0853730000000001</v>
      </c>
      <c r="AT28" s="250">
        <v>3.094373</v>
      </c>
      <c r="AU28" s="250">
        <v>3.0793729999999999</v>
      </c>
      <c r="AV28" s="250">
        <v>3.0853730000000001</v>
      </c>
      <c r="AW28" s="250">
        <v>3.0913729999999999</v>
      </c>
      <c r="AX28" s="250">
        <v>3.0813730000000001</v>
      </c>
      <c r="AY28" s="250">
        <v>3.1293730000000002</v>
      </c>
      <c r="AZ28" s="250">
        <v>3.1303730000000001</v>
      </c>
      <c r="BA28" s="250">
        <v>3.1293730000000002</v>
      </c>
      <c r="BB28" s="250">
        <v>3.1293730000000002</v>
      </c>
      <c r="BC28" s="250">
        <v>3.1293730000000002</v>
      </c>
      <c r="BD28" s="250">
        <v>3.1303730000000001</v>
      </c>
      <c r="BE28" s="250">
        <v>3.1220152655</v>
      </c>
      <c r="BF28" s="250">
        <v>3.1218077388999999</v>
      </c>
      <c r="BG28" s="250">
        <v>3.1242882845</v>
      </c>
      <c r="BH28" s="250">
        <v>3.1333889674000002</v>
      </c>
      <c r="BI28" s="403">
        <v>3.1336734691000001</v>
      </c>
      <c r="BJ28" s="403">
        <v>3.1338737051000001</v>
      </c>
      <c r="BK28" s="403">
        <v>3.2002707127000001</v>
      </c>
      <c r="BL28" s="403">
        <v>3.200218424</v>
      </c>
      <c r="BM28" s="403">
        <v>3.1998093705000001</v>
      </c>
      <c r="BN28" s="403">
        <v>3.1991255919000001</v>
      </c>
      <c r="BO28" s="403">
        <v>3.1987789767999999</v>
      </c>
      <c r="BP28" s="403">
        <v>3.1990851144999999</v>
      </c>
      <c r="BQ28" s="403">
        <v>3.1989836836999999</v>
      </c>
      <c r="BR28" s="403">
        <v>3.1991800297999999</v>
      </c>
      <c r="BS28" s="403">
        <v>3.1992546655999998</v>
      </c>
      <c r="BT28" s="403">
        <v>3.1988858793000001</v>
      </c>
      <c r="BU28" s="403">
        <v>3.1991969458999998</v>
      </c>
      <c r="BV28" s="403">
        <v>3.1993951559</v>
      </c>
    </row>
    <row r="29" spans="1:74" ht="11.1" customHeight="1" x14ac:dyDescent="0.2">
      <c r="A29" s="162" t="s">
        <v>267</v>
      </c>
      <c r="B29" s="173" t="s">
        <v>383</v>
      </c>
      <c r="C29" s="250">
        <v>0.96898099999999998</v>
      </c>
      <c r="D29" s="250">
        <v>0.96623099999999995</v>
      </c>
      <c r="E29" s="250">
        <v>0.98529699999999998</v>
      </c>
      <c r="F29" s="250">
        <v>0.96897100000000003</v>
      </c>
      <c r="G29" s="250">
        <v>0.98365899999999995</v>
      </c>
      <c r="H29" s="250">
        <v>1.001395</v>
      </c>
      <c r="I29" s="250">
        <v>1.0097529999999999</v>
      </c>
      <c r="J29" s="250">
        <v>0.99848499999999996</v>
      </c>
      <c r="K29" s="250">
        <v>0.99416499999999997</v>
      </c>
      <c r="L29" s="250">
        <v>0.98867099999999997</v>
      </c>
      <c r="M29" s="250">
        <v>1.0043789999999999</v>
      </c>
      <c r="N29" s="250">
        <v>1.015576</v>
      </c>
      <c r="O29" s="250">
        <v>1.0150790000000001</v>
      </c>
      <c r="P29" s="250">
        <v>1.021671</v>
      </c>
      <c r="Q29" s="250">
        <v>1.015671</v>
      </c>
      <c r="R29" s="250">
        <v>1.0026710000000001</v>
      </c>
      <c r="S29" s="250">
        <v>1.0086710000000001</v>
      </c>
      <c r="T29" s="250">
        <v>1.021671</v>
      </c>
      <c r="U29" s="250">
        <v>1.019671</v>
      </c>
      <c r="V29" s="250">
        <v>1.021671</v>
      </c>
      <c r="W29" s="250">
        <v>1.011671</v>
      </c>
      <c r="X29" s="250">
        <v>1.0206710000000001</v>
      </c>
      <c r="Y29" s="250">
        <v>1.023671</v>
      </c>
      <c r="Z29" s="250">
        <v>1.003671</v>
      </c>
      <c r="AA29" s="250">
        <v>0.97567099999999995</v>
      </c>
      <c r="AB29" s="250">
        <v>0.97967099999999996</v>
      </c>
      <c r="AC29" s="250">
        <v>0.97767099999999996</v>
      </c>
      <c r="AD29" s="250">
        <v>0.97767099999999996</v>
      </c>
      <c r="AE29" s="250">
        <v>0.98067099999999996</v>
      </c>
      <c r="AF29" s="250">
        <v>0.97867099999999996</v>
      </c>
      <c r="AG29" s="250">
        <v>0.97667099999999996</v>
      </c>
      <c r="AH29" s="250">
        <v>0.97767099999999996</v>
      </c>
      <c r="AI29" s="250">
        <v>0.98467099999999996</v>
      </c>
      <c r="AJ29" s="250">
        <v>0.98567099999999996</v>
      </c>
      <c r="AK29" s="250">
        <v>0.97167099999999995</v>
      </c>
      <c r="AL29" s="250">
        <v>0.99367099999999997</v>
      </c>
      <c r="AM29" s="250">
        <v>0.97667099999999996</v>
      </c>
      <c r="AN29" s="250">
        <v>0.97667099999999996</v>
      </c>
      <c r="AO29" s="250">
        <v>0.97667099999999996</v>
      </c>
      <c r="AP29" s="250">
        <v>0.97667099999999996</v>
      </c>
      <c r="AQ29" s="250">
        <v>0.97867099999999996</v>
      </c>
      <c r="AR29" s="250">
        <v>0.98367099999999996</v>
      </c>
      <c r="AS29" s="250">
        <v>0.98567099999999996</v>
      </c>
      <c r="AT29" s="250">
        <v>0.98467099999999996</v>
      </c>
      <c r="AU29" s="250">
        <v>0.99967099999999998</v>
      </c>
      <c r="AV29" s="250">
        <v>1.005671</v>
      </c>
      <c r="AW29" s="250">
        <v>1.011671</v>
      </c>
      <c r="AX29" s="250">
        <v>1.001671</v>
      </c>
      <c r="AY29" s="250">
        <v>0.97967099999999996</v>
      </c>
      <c r="AZ29" s="250">
        <v>0.98067099999999996</v>
      </c>
      <c r="BA29" s="250">
        <v>0.97967099999999996</v>
      </c>
      <c r="BB29" s="250">
        <v>0.97967099999999996</v>
      </c>
      <c r="BC29" s="250">
        <v>0.97967099999999996</v>
      </c>
      <c r="BD29" s="250">
        <v>0.98067099999999996</v>
      </c>
      <c r="BE29" s="250">
        <v>0.97833028764999996</v>
      </c>
      <c r="BF29" s="250">
        <v>0.97791633217999996</v>
      </c>
      <c r="BG29" s="250">
        <v>0.98040169990000003</v>
      </c>
      <c r="BH29" s="250">
        <v>0.98980141107999997</v>
      </c>
      <c r="BI29" s="403">
        <v>0.98979268489000005</v>
      </c>
      <c r="BJ29" s="403">
        <v>0.98990311812999998</v>
      </c>
      <c r="BK29" s="403">
        <v>0.98932409043000002</v>
      </c>
      <c r="BL29" s="403">
        <v>0.98928225903</v>
      </c>
      <c r="BM29" s="403">
        <v>0.98923842409999996</v>
      </c>
      <c r="BN29" s="403">
        <v>0.98917782940999999</v>
      </c>
      <c r="BO29" s="403">
        <v>0.98916032614000005</v>
      </c>
      <c r="BP29" s="403">
        <v>0.98915449142</v>
      </c>
      <c r="BQ29" s="403">
        <v>0.98913675230999998</v>
      </c>
      <c r="BR29" s="403">
        <v>0.98910727003999999</v>
      </c>
      <c r="BS29" s="403">
        <v>0.98915392355999998</v>
      </c>
      <c r="BT29" s="403">
        <v>0.98912199868999995</v>
      </c>
      <c r="BU29" s="403">
        <v>0.98911985609999997</v>
      </c>
      <c r="BV29" s="403">
        <v>0.98923420452999999</v>
      </c>
    </row>
    <row r="30" spans="1:74" ht="11.1" customHeight="1" x14ac:dyDescent="0.2">
      <c r="A30" s="162" t="s">
        <v>1169</v>
      </c>
      <c r="B30" s="173" t="s">
        <v>1168</v>
      </c>
      <c r="C30" s="250">
        <v>1.9868049999999999</v>
      </c>
      <c r="D30" s="250">
        <v>1.9868049999999999</v>
      </c>
      <c r="E30" s="250">
        <v>1.991805</v>
      </c>
      <c r="F30" s="250">
        <v>2.0208050000000002</v>
      </c>
      <c r="G30" s="250">
        <v>2.022805</v>
      </c>
      <c r="H30" s="250">
        <v>2.022805</v>
      </c>
      <c r="I30" s="250">
        <v>2.022805</v>
      </c>
      <c r="J30" s="250">
        <v>2.022805</v>
      </c>
      <c r="K30" s="250">
        <v>2.022805</v>
      </c>
      <c r="L30" s="250">
        <v>2.022805</v>
      </c>
      <c r="M30" s="250">
        <v>2.022805</v>
      </c>
      <c r="N30" s="250">
        <v>2.022805</v>
      </c>
      <c r="O30" s="250">
        <v>1.963805</v>
      </c>
      <c r="P30" s="250">
        <v>1.983805</v>
      </c>
      <c r="Q30" s="250">
        <v>2.0038049999999998</v>
      </c>
      <c r="R30" s="250">
        <v>2.0038049999999998</v>
      </c>
      <c r="S30" s="250">
        <v>2.0038049999999998</v>
      </c>
      <c r="T30" s="250">
        <v>2.0038049999999998</v>
      </c>
      <c r="U30" s="250">
        <v>2.0038049999999998</v>
      </c>
      <c r="V30" s="250">
        <v>2.0038049999999998</v>
      </c>
      <c r="W30" s="250">
        <v>1.943805</v>
      </c>
      <c r="X30" s="250">
        <v>1.963805</v>
      </c>
      <c r="Y30" s="250">
        <v>1.983805</v>
      </c>
      <c r="Z30" s="250">
        <v>1.983805</v>
      </c>
      <c r="AA30" s="250">
        <v>1.9688049999999999</v>
      </c>
      <c r="AB30" s="250">
        <v>1.9488049999999999</v>
      </c>
      <c r="AC30" s="250">
        <v>1.9488049999999999</v>
      </c>
      <c r="AD30" s="250">
        <v>1.9688049999999999</v>
      </c>
      <c r="AE30" s="250">
        <v>1.9688049999999999</v>
      </c>
      <c r="AF30" s="250">
        <v>1.9688049999999999</v>
      </c>
      <c r="AG30" s="250">
        <v>1.983805</v>
      </c>
      <c r="AH30" s="250">
        <v>1.983805</v>
      </c>
      <c r="AI30" s="250">
        <v>1.983805</v>
      </c>
      <c r="AJ30" s="250">
        <v>1.9788049999999999</v>
      </c>
      <c r="AK30" s="250">
        <v>1.9788049999999999</v>
      </c>
      <c r="AL30" s="250">
        <v>1.9888049999999999</v>
      </c>
      <c r="AM30" s="250">
        <v>1.9388049999999999</v>
      </c>
      <c r="AN30" s="250">
        <v>1.9388049999999999</v>
      </c>
      <c r="AO30" s="250">
        <v>1.9488049999999999</v>
      </c>
      <c r="AP30" s="250">
        <v>1.9388049999999999</v>
      </c>
      <c r="AQ30" s="250">
        <v>1.9388049999999999</v>
      </c>
      <c r="AR30" s="250">
        <v>1.9488049999999999</v>
      </c>
      <c r="AS30" s="250">
        <v>1.9488049999999999</v>
      </c>
      <c r="AT30" s="250">
        <v>1.9588049999999999</v>
      </c>
      <c r="AU30" s="250">
        <v>1.9288050000000001</v>
      </c>
      <c r="AV30" s="250">
        <v>1.9288050000000001</v>
      </c>
      <c r="AW30" s="250">
        <v>1.9288050000000001</v>
      </c>
      <c r="AX30" s="250">
        <v>1.9288050000000001</v>
      </c>
      <c r="AY30" s="250">
        <v>1.9988049999999999</v>
      </c>
      <c r="AZ30" s="250">
        <v>1.9988049999999999</v>
      </c>
      <c r="BA30" s="250">
        <v>1.9988049999999999</v>
      </c>
      <c r="BB30" s="250">
        <v>1.9988049999999999</v>
      </c>
      <c r="BC30" s="250">
        <v>1.9988049999999999</v>
      </c>
      <c r="BD30" s="250">
        <v>1.9988049999999999</v>
      </c>
      <c r="BE30" s="250">
        <v>1.9989440286</v>
      </c>
      <c r="BF30" s="250">
        <v>1.9989171361</v>
      </c>
      <c r="BG30" s="250">
        <v>1.9989381298</v>
      </c>
      <c r="BH30" s="250">
        <v>1.9988761664000001</v>
      </c>
      <c r="BI30" s="403">
        <v>1.9989390950000001</v>
      </c>
      <c r="BJ30" s="403">
        <v>1.9990538073999999</v>
      </c>
      <c r="BK30" s="403">
        <v>2.0587761194</v>
      </c>
      <c r="BL30" s="403">
        <v>2.0590168572000001</v>
      </c>
      <c r="BM30" s="403">
        <v>2.0589226095000002</v>
      </c>
      <c r="BN30" s="403">
        <v>2.0588968749999998</v>
      </c>
      <c r="BO30" s="403">
        <v>2.0588886057</v>
      </c>
      <c r="BP30" s="403">
        <v>2.0590301879999999</v>
      </c>
      <c r="BQ30" s="403">
        <v>2.0590371665</v>
      </c>
      <c r="BR30" s="403">
        <v>2.0590250634</v>
      </c>
      <c r="BS30" s="403">
        <v>2.0590675872999999</v>
      </c>
      <c r="BT30" s="403">
        <v>2.0589910959000002</v>
      </c>
      <c r="BU30" s="403">
        <v>2.0590688530999999</v>
      </c>
      <c r="BV30" s="403">
        <v>2.0591851076999999</v>
      </c>
    </row>
    <row r="31" spans="1:74" ht="11.1" customHeight="1" x14ac:dyDescent="0.2">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222"/>
      <c r="BH31" s="222"/>
      <c r="BI31" s="404"/>
      <c r="BJ31" s="404"/>
      <c r="BK31" s="404"/>
      <c r="BL31" s="404"/>
      <c r="BM31" s="404"/>
      <c r="BN31" s="404"/>
      <c r="BO31" s="404"/>
      <c r="BP31" s="404"/>
      <c r="BQ31" s="404"/>
      <c r="BR31" s="404"/>
      <c r="BS31" s="404"/>
      <c r="BT31" s="404"/>
      <c r="BU31" s="404"/>
      <c r="BV31" s="404"/>
    </row>
    <row r="32" spans="1:74" ht="11.1" customHeight="1" x14ac:dyDescent="0.2">
      <c r="A32" s="162" t="s">
        <v>385</v>
      </c>
      <c r="B32" s="172" t="s">
        <v>395</v>
      </c>
      <c r="C32" s="250">
        <v>9.8551140000000004</v>
      </c>
      <c r="D32" s="250">
        <v>9.8046050000000005</v>
      </c>
      <c r="E32" s="250">
        <v>9.8020320000000005</v>
      </c>
      <c r="F32" s="250">
        <v>9.8568200000000008</v>
      </c>
      <c r="G32" s="250">
        <v>9.806006</v>
      </c>
      <c r="H32" s="250">
        <v>10.028066000000001</v>
      </c>
      <c r="I32" s="250">
        <v>9.8594419999999996</v>
      </c>
      <c r="J32" s="250">
        <v>9.8011789999999994</v>
      </c>
      <c r="K32" s="250">
        <v>9.9549880000000002</v>
      </c>
      <c r="L32" s="250">
        <v>9.8296130000000002</v>
      </c>
      <c r="M32" s="250">
        <v>9.9670389999999998</v>
      </c>
      <c r="N32" s="250">
        <v>9.9187019999999997</v>
      </c>
      <c r="O32" s="250">
        <v>9.8531320000000004</v>
      </c>
      <c r="P32" s="250">
        <v>9.8561320000000006</v>
      </c>
      <c r="Q32" s="250">
        <v>9.7341320000000007</v>
      </c>
      <c r="R32" s="250">
        <v>9.6161320000000003</v>
      </c>
      <c r="S32" s="250">
        <v>9.530132</v>
      </c>
      <c r="T32" s="250">
        <v>9.6661319999999993</v>
      </c>
      <c r="U32" s="250">
        <v>9.5791319999999995</v>
      </c>
      <c r="V32" s="250">
        <v>9.4251319999999996</v>
      </c>
      <c r="W32" s="250">
        <v>9.4451319999999992</v>
      </c>
      <c r="X32" s="250">
        <v>9.3821320000000004</v>
      </c>
      <c r="Y32" s="250">
        <v>9.4951319999999999</v>
      </c>
      <c r="Z32" s="250">
        <v>9.4691320000000001</v>
      </c>
      <c r="AA32" s="250">
        <v>9.3937860000000004</v>
      </c>
      <c r="AB32" s="250">
        <v>9.336786</v>
      </c>
      <c r="AC32" s="250">
        <v>9.3837860000000006</v>
      </c>
      <c r="AD32" s="250">
        <v>9.2867859999999993</v>
      </c>
      <c r="AE32" s="250">
        <v>9.2857859999999999</v>
      </c>
      <c r="AF32" s="250">
        <v>9.4687859999999997</v>
      </c>
      <c r="AG32" s="250">
        <v>9.3717860000000002</v>
      </c>
      <c r="AH32" s="250">
        <v>9.2107860000000006</v>
      </c>
      <c r="AI32" s="250">
        <v>9.2147860000000001</v>
      </c>
      <c r="AJ32" s="250">
        <v>9.2497860000000003</v>
      </c>
      <c r="AK32" s="250">
        <v>9.3127859999999991</v>
      </c>
      <c r="AL32" s="250">
        <v>9.2177860000000003</v>
      </c>
      <c r="AM32" s="250">
        <v>9.3617860000000004</v>
      </c>
      <c r="AN32" s="250">
        <v>9.3697859999999995</v>
      </c>
      <c r="AO32" s="250">
        <v>9.3427860000000003</v>
      </c>
      <c r="AP32" s="250">
        <v>9.2537859999999998</v>
      </c>
      <c r="AQ32" s="250">
        <v>9.2427860000000006</v>
      </c>
      <c r="AR32" s="250">
        <v>9.4057860000000009</v>
      </c>
      <c r="AS32" s="250">
        <v>9.2427860000000006</v>
      </c>
      <c r="AT32" s="250">
        <v>9.2527860000000004</v>
      </c>
      <c r="AU32" s="250">
        <v>9.2137860000000007</v>
      </c>
      <c r="AV32" s="250">
        <v>9.3307859999999998</v>
      </c>
      <c r="AW32" s="250">
        <v>9.3587860000000003</v>
      </c>
      <c r="AX32" s="250">
        <v>9.429786</v>
      </c>
      <c r="AY32" s="250">
        <v>9.4669260000000008</v>
      </c>
      <c r="AZ32" s="250">
        <v>9.4409259999999993</v>
      </c>
      <c r="BA32" s="250">
        <v>9.5869260000000001</v>
      </c>
      <c r="BB32" s="250">
        <v>9.4219259999999991</v>
      </c>
      <c r="BC32" s="250">
        <v>9.4649260000000002</v>
      </c>
      <c r="BD32" s="250">
        <v>9.5859260000000006</v>
      </c>
      <c r="BE32" s="250">
        <v>9.3486741626000001</v>
      </c>
      <c r="BF32" s="250">
        <v>9.3051096226999999</v>
      </c>
      <c r="BG32" s="250">
        <v>9.3946786178000004</v>
      </c>
      <c r="BH32" s="250">
        <v>9.4643337552000002</v>
      </c>
      <c r="BI32" s="403">
        <v>9.4801099091999994</v>
      </c>
      <c r="BJ32" s="403">
        <v>9.4667694653000005</v>
      </c>
      <c r="BK32" s="403">
        <v>9.4318302010000004</v>
      </c>
      <c r="BL32" s="403">
        <v>9.4296828374999997</v>
      </c>
      <c r="BM32" s="403">
        <v>9.4173179774999998</v>
      </c>
      <c r="BN32" s="403">
        <v>9.4052747202999996</v>
      </c>
      <c r="BO32" s="403">
        <v>9.4172712748999992</v>
      </c>
      <c r="BP32" s="403">
        <v>9.4589887317999999</v>
      </c>
      <c r="BQ32" s="403">
        <v>9.3926663243000004</v>
      </c>
      <c r="BR32" s="403">
        <v>9.4242895029000007</v>
      </c>
      <c r="BS32" s="403">
        <v>9.4419447884000007</v>
      </c>
      <c r="BT32" s="403">
        <v>9.4684870753000006</v>
      </c>
      <c r="BU32" s="403">
        <v>9.4838936761999992</v>
      </c>
      <c r="BV32" s="403">
        <v>9.4449348990999997</v>
      </c>
    </row>
    <row r="33" spans="1:74" ht="11.1" customHeight="1" x14ac:dyDescent="0.2">
      <c r="A33" s="162" t="s">
        <v>268</v>
      </c>
      <c r="B33" s="173" t="s">
        <v>343</v>
      </c>
      <c r="C33" s="250">
        <v>0.41816599999999998</v>
      </c>
      <c r="D33" s="250">
        <v>0.38516600000000001</v>
      </c>
      <c r="E33" s="250">
        <v>0.313166</v>
      </c>
      <c r="F33" s="250">
        <v>0.38316600000000001</v>
      </c>
      <c r="G33" s="250">
        <v>0.33416600000000002</v>
      </c>
      <c r="H33" s="250">
        <v>0.42716599999999999</v>
      </c>
      <c r="I33" s="250">
        <v>0.45316600000000001</v>
      </c>
      <c r="J33" s="250">
        <v>0.44716600000000001</v>
      </c>
      <c r="K33" s="250">
        <v>0.42116599999999998</v>
      </c>
      <c r="L33" s="250">
        <v>0.40416600000000003</v>
      </c>
      <c r="M33" s="250">
        <v>0.42416599999999999</v>
      </c>
      <c r="N33" s="250">
        <v>0.41716599999999998</v>
      </c>
      <c r="O33" s="250">
        <v>0.387824</v>
      </c>
      <c r="P33" s="250">
        <v>0.37982399999999999</v>
      </c>
      <c r="Q33" s="250">
        <v>0.36982399999999999</v>
      </c>
      <c r="R33" s="250">
        <v>0.36082399999999998</v>
      </c>
      <c r="S33" s="250">
        <v>0.34682400000000002</v>
      </c>
      <c r="T33" s="250">
        <v>0.37082399999999999</v>
      </c>
      <c r="U33" s="250">
        <v>0.39582400000000001</v>
      </c>
      <c r="V33" s="250">
        <v>0.39782400000000001</v>
      </c>
      <c r="W33" s="250">
        <v>0.384824</v>
      </c>
      <c r="X33" s="250">
        <v>0.37982399999999999</v>
      </c>
      <c r="Y33" s="250">
        <v>0.37082399999999999</v>
      </c>
      <c r="Z33" s="250">
        <v>0.33982400000000001</v>
      </c>
      <c r="AA33" s="250">
        <v>0.330266</v>
      </c>
      <c r="AB33" s="250">
        <v>0.327266</v>
      </c>
      <c r="AC33" s="250">
        <v>0.34426600000000002</v>
      </c>
      <c r="AD33" s="250">
        <v>0.329266</v>
      </c>
      <c r="AE33" s="250">
        <v>0.35126600000000002</v>
      </c>
      <c r="AF33" s="250">
        <v>0.35426600000000003</v>
      </c>
      <c r="AG33" s="250">
        <v>0.36426599999999998</v>
      </c>
      <c r="AH33" s="250">
        <v>0.36526599999999998</v>
      </c>
      <c r="AI33" s="250">
        <v>0.331266</v>
      </c>
      <c r="AJ33" s="250">
        <v>0.34726600000000002</v>
      </c>
      <c r="AK33" s="250">
        <v>0.33526600000000001</v>
      </c>
      <c r="AL33" s="250">
        <v>0.31926599999999999</v>
      </c>
      <c r="AM33" s="250">
        <v>0.36126599999999998</v>
      </c>
      <c r="AN33" s="250">
        <v>0.36426599999999998</v>
      </c>
      <c r="AO33" s="250">
        <v>0.36326599999999998</v>
      </c>
      <c r="AP33" s="250">
        <v>0.35326600000000002</v>
      </c>
      <c r="AQ33" s="250">
        <v>0.31526599999999999</v>
      </c>
      <c r="AR33" s="250">
        <v>0.35526600000000003</v>
      </c>
      <c r="AS33" s="250">
        <v>0.36226599999999998</v>
      </c>
      <c r="AT33" s="250">
        <v>0.37126599999999998</v>
      </c>
      <c r="AU33" s="250">
        <v>0.387266</v>
      </c>
      <c r="AV33" s="250">
        <v>0.40126600000000001</v>
      </c>
      <c r="AW33" s="250">
        <v>0.40126600000000001</v>
      </c>
      <c r="AX33" s="250">
        <v>0.40126600000000001</v>
      </c>
      <c r="AY33" s="250">
        <v>0.386266</v>
      </c>
      <c r="AZ33" s="250">
        <v>0.41126600000000002</v>
      </c>
      <c r="BA33" s="250">
        <v>0.392266</v>
      </c>
      <c r="BB33" s="250">
        <v>0.42826599999999998</v>
      </c>
      <c r="BC33" s="250">
        <v>0.40926600000000002</v>
      </c>
      <c r="BD33" s="250">
        <v>0.45726600000000001</v>
      </c>
      <c r="BE33" s="250">
        <v>0.45835552633999999</v>
      </c>
      <c r="BF33" s="250">
        <v>0.47935423303000002</v>
      </c>
      <c r="BG33" s="250">
        <v>0.46855957849000002</v>
      </c>
      <c r="BH33" s="250">
        <v>0.47457273013000001</v>
      </c>
      <c r="BI33" s="403">
        <v>0.47690636485999999</v>
      </c>
      <c r="BJ33" s="403">
        <v>0.48436779102999999</v>
      </c>
      <c r="BK33" s="403">
        <v>0.50351822948000002</v>
      </c>
      <c r="BL33" s="403">
        <v>0.50969701914999999</v>
      </c>
      <c r="BM33" s="403">
        <v>0.51188459620000004</v>
      </c>
      <c r="BN33" s="403">
        <v>0.51104593538999998</v>
      </c>
      <c r="BO33" s="403">
        <v>0.51343160657999998</v>
      </c>
      <c r="BP33" s="403">
        <v>0.51714176588000005</v>
      </c>
      <c r="BQ33" s="403">
        <v>0.51882030130000001</v>
      </c>
      <c r="BR33" s="403">
        <v>0.5212620952</v>
      </c>
      <c r="BS33" s="403">
        <v>0.52386398880999996</v>
      </c>
      <c r="BT33" s="403">
        <v>0.52587901512000002</v>
      </c>
      <c r="BU33" s="403">
        <v>0.52346664603000004</v>
      </c>
      <c r="BV33" s="403">
        <v>0.52245784759000002</v>
      </c>
    </row>
    <row r="34" spans="1:74" ht="11.1" customHeight="1" x14ac:dyDescent="0.2">
      <c r="A34" s="162" t="s">
        <v>269</v>
      </c>
      <c r="B34" s="173" t="s">
        <v>344</v>
      </c>
      <c r="C34" s="250">
        <v>5.1346829999999999</v>
      </c>
      <c r="D34" s="250">
        <v>5.1206829999999997</v>
      </c>
      <c r="E34" s="250">
        <v>5.1586829999999999</v>
      </c>
      <c r="F34" s="250">
        <v>5.1606829999999997</v>
      </c>
      <c r="G34" s="250">
        <v>5.1736829999999996</v>
      </c>
      <c r="H34" s="250">
        <v>5.310683</v>
      </c>
      <c r="I34" s="250">
        <v>5.1656829999999996</v>
      </c>
      <c r="J34" s="250">
        <v>5.1806830000000001</v>
      </c>
      <c r="K34" s="250">
        <v>5.2196829999999999</v>
      </c>
      <c r="L34" s="250">
        <v>5.161683</v>
      </c>
      <c r="M34" s="250">
        <v>5.1996830000000003</v>
      </c>
      <c r="N34" s="250">
        <v>5.177683</v>
      </c>
      <c r="O34" s="250">
        <v>5.0875899999999996</v>
      </c>
      <c r="P34" s="250">
        <v>5.0715899999999996</v>
      </c>
      <c r="Q34" s="250">
        <v>5.0125900000000003</v>
      </c>
      <c r="R34" s="250">
        <v>4.9605899999999998</v>
      </c>
      <c r="S34" s="250">
        <v>4.8985900000000004</v>
      </c>
      <c r="T34" s="250">
        <v>4.9595900000000004</v>
      </c>
      <c r="U34" s="250">
        <v>4.86259</v>
      </c>
      <c r="V34" s="250">
        <v>4.7995900000000002</v>
      </c>
      <c r="W34" s="250">
        <v>4.8135899999999996</v>
      </c>
      <c r="X34" s="250">
        <v>4.7055899999999999</v>
      </c>
      <c r="Y34" s="250">
        <v>4.8395900000000003</v>
      </c>
      <c r="Z34" s="250">
        <v>4.8585900000000004</v>
      </c>
      <c r="AA34" s="250">
        <v>4.7995900000000002</v>
      </c>
      <c r="AB34" s="250">
        <v>4.7525899999999996</v>
      </c>
      <c r="AC34" s="250">
        <v>4.7975899999999996</v>
      </c>
      <c r="AD34" s="250">
        <v>4.8225899999999999</v>
      </c>
      <c r="AE34" s="250">
        <v>4.7865900000000003</v>
      </c>
      <c r="AF34" s="250">
        <v>4.9165900000000002</v>
      </c>
      <c r="AG34" s="250">
        <v>4.8065899999999999</v>
      </c>
      <c r="AH34" s="250">
        <v>4.7395899999999997</v>
      </c>
      <c r="AI34" s="250">
        <v>4.7635899999999998</v>
      </c>
      <c r="AJ34" s="250">
        <v>4.7585899999999999</v>
      </c>
      <c r="AK34" s="250">
        <v>4.8145899999999999</v>
      </c>
      <c r="AL34" s="250">
        <v>4.7635899999999998</v>
      </c>
      <c r="AM34" s="250">
        <v>4.7835900000000002</v>
      </c>
      <c r="AN34" s="250">
        <v>4.7765899999999997</v>
      </c>
      <c r="AO34" s="250">
        <v>4.7845899999999997</v>
      </c>
      <c r="AP34" s="250">
        <v>4.8035899999999998</v>
      </c>
      <c r="AQ34" s="250">
        <v>4.79359</v>
      </c>
      <c r="AR34" s="250">
        <v>4.8925900000000002</v>
      </c>
      <c r="AS34" s="250">
        <v>4.7705900000000003</v>
      </c>
      <c r="AT34" s="250">
        <v>4.80959</v>
      </c>
      <c r="AU34" s="250">
        <v>4.7385900000000003</v>
      </c>
      <c r="AV34" s="250">
        <v>4.8365900000000002</v>
      </c>
      <c r="AW34" s="250">
        <v>4.8295899999999996</v>
      </c>
      <c r="AX34" s="250">
        <v>4.8985900000000004</v>
      </c>
      <c r="AY34" s="250">
        <v>4.915</v>
      </c>
      <c r="AZ34" s="250">
        <v>4.8849999999999998</v>
      </c>
      <c r="BA34" s="250">
        <v>5.0019999999999998</v>
      </c>
      <c r="BB34" s="250">
        <v>4.9320000000000004</v>
      </c>
      <c r="BC34" s="250">
        <v>4.9329999999999998</v>
      </c>
      <c r="BD34" s="250">
        <v>5.0309999999999997</v>
      </c>
      <c r="BE34" s="250">
        <v>4.954252039</v>
      </c>
      <c r="BF34" s="250">
        <v>4.9311568248000004</v>
      </c>
      <c r="BG34" s="250">
        <v>4.9290118064000001</v>
      </c>
      <c r="BH34" s="250">
        <v>4.9671270659999998</v>
      </c>
      <c r="BI34" s="403">
        <v>4.9853057354999999</v>
      </c>
      <c r="BJ34" s="403">
        <v>4.9468229282999996</v>
      </c>
      <c r="BK34" s="403">
        <v>4.9382044297999999</v>
      </c>
      <c r="BL34" s="403">
        <v>4.9339138276999996</v>
      </c>
      <c r="BM34" s="403">
        <v>4.9291314674000004</v>
      </c>
      <c r="BN34" s="403">
        <v>4.9376215238999999</v>
      </c>
      <c r="BO34" s="403">
        <v>4.9589058804999997</v>
      </c>
      <c r="BP34" s="403">
        <v>4.9942593391000001</v>
      </c>
      <c r="BQ34" s="403">
        <v>4.9346776737000004</v>
      </c>
      <c r="BR34" s="403">
        <v>4.9691478391999997</v>
      </c>
      <c r="BS34" s="403">
        <v>4.9911586113000004</v>
      </c>
      <c r="BT34" s="403">
        <v>5.0093722446999998</v>
      </c>
      <c r="BU34" s="403">
        <v>5.0282028564000001</v>
      </c>
      <c r="BV34" s="403">
        <v>4.9896235430999996</v>
      </c>
    </row>
    <row r="35" spans="1:74" ht="11.1" customHeight="1" x14ac:dyDescent="0.2">
      <c r="A35" s="162" t="s">
        <v>270</v>
      </c>
      <c r="B35" s="173" t="s">
        <v>345</v>
      </c>
      <c r="C35" s="250">
        <v>1.0293330000000001</v>
      </c>
      <c r="D35" s="250">
        <v>1.0219689999999999</v>
      </c>
      <c r="E35" s="250">
        <v>1.0395030000000001</v>
      </c>
      <c r="F35" s="250">
        <v>1.0102500000000001</v>
      </c>
      <c r="G35" s="250">
        <v>1.02549</v>
      </c>
      <c r="H35" s="250">
        <v>1.0222560000000001</v>
      </c>
      <c r="I35" s="250">
        <v>1.000829</v>
      </c>
      <c r="J35" s="250">
        <v>1.045482</v>
      </c>
      <c r="K35" s="250">
        <v>1.0266649999999999</v>
      </c>
      <c r="L35" s="250">
        <v>1.0385450000000001</v>
      </c>
      <c r="M35" s="250">
        <v>1.042332</v>
      </c>
      <c r="N35" s="250">
        <v>1.01925</v>
      </c>
      <c r="O35" s="250">
        <v>1.0159689999999999</v>
      </c>
      <c r="P35" s="250">
        <v>1.0399689999999999</v>
      </c>
      <c r="Q35" s="250">
        <v>1.006969</v>
      </c>
      <c r="R35" s="250">
        <v>1.004969</v>
      </c>
      <c r="S35" s="250">
        <v>1.020969</v>
      </c>
      <c r="T35" s="250">
        <v>1.014969</v>
      </c>
      <c r="U35" s="250">
        <v>1.022969</v>
      </c>
      <c r="V35" s="250">
        <v>1.0199689999999999</v>
      </c>
      <c r="W35" s="250">
        <v>1.004969</v>
      </c>
      <c r="X35" s="250">
        <v>1.014969</v>
      </c>
      <c r="Y35" s="250">
        <v>0.998969</v>
      </c>
      <c r="Z35" s="250">
        <v>1.030969</v>
      </c>
      <c r="AA35" s="250">
        <v>1.024969</v>
      </c>
      <c r="AB35" s="250">
        <v>1.026969</v>
      </c>
      <c r="AC35" s="250">
        <v>1.024969</v>
      </c>
      <c r="AD35" s="250">
        <v>1.002969</v>
      </c>
      <c r="AE35" s="250">
        <v>1.012969</v>
      </c>
      <c r="AF35" s="250">
        <v>1.0299689999999999</v>
      </c>
      <c r="AG35" s="250">
        <v>1.0299689999999999</v>
      </c>
      <c r="AH35" s="250">
        <v>1.0119689999999999</v>
      </c>
      <c r="AI35" s="250">
        <v>1.012969</v>
      </c>
      <c r="AJ35" s="250">
        <v>1.020969</v>
      </c>
      <c r="AK35" s="250">
        <v>1.0039689999999999</v>
      </c>
      <c r="AL35" s="250">
        <v>1.006969</v>
      </c>
      <c r="AM35" s="250">
        <v>1.014969</v>
      </c>
      <c r="AN35" s="250">
        <v>1.030969</v>
      </c>
      <c r="AO35" s="250">
        <v>1.048969</v>
      </c>
      <c r="AP35" s="250">
        <v>1.028969</v>
      </c>
      <c r="AQ35" s="250">
        <v>1.022969</v>
      </c>
      <c r="AR35" s="250">
        <v>1.0259689999999999</v>
      </c>
      <c r="AS35" s="250">
        <v>1.004969</v>
      </c>
      <c r="AT35" s="250">
        <v>1.014969</v>
      </c>
      <c r="AU35" s="250">
        <v>1.0139689999999999</v>
      </c>
      <c r="AV35" s="250">
        <v>1.0079689999999999</v>
      </c>
      <c r="AW35" s="250">
        <v>0.99596899999999999</v>
      </c>
      <c r="AX35" s="250">
        <v>1.0019690000000001</v>
      </c>
      <c r="AY35" s="250">
        <v>1.010969</v>
      </c>
      <c r="AZ35" s="250">
        <v>1.008969</v>
      </c>
      <c r="BA35" s="250">
        <v>1.020969</v>
      </c>
      <c r="BB35" s="250">
        <v>1.004969</v>
      </c>
      <c r="BC35" s="250">
        <v>0.99396899999999999</v>
      </c>
      <c r="BD35" s="250">
        <v>0.98496899999999998</v>
      </c>
      <c r="BE35" s="250">
        <v>0.95038778093999998</v>
      </c>
      <c r="BF35" s="250">
        <v>0.94613688365000004</v>
      </c>
      <c r="BG35" s="250">
        <v>0.94186133185999998</v>
      </c>
      <c r="BH35" s="250">
        <v>0.95624716966000001</v>
      </c>
      <c r="BI35" s="403">
        <v>0.95723767367000001</v>
      </c>
      <c r="BJ35" s="403">
        <v>0.95674276314999995</v>
      </c>
      <c r="BK35" s="403">
        <v>0.96044382767000003</v>
      </c>
      <c r="BL35" s="403">
        <v>0.95770427909</v>
      </c>
      <c r="BM35" s="403">
        <v>0.95474368806999999</v>
      </c>
      <c r="BN35" s="403">
        <v>0.94660182278000005</v>
      </c>
      <c r="BO35" s="403">
        <v>0.93982302293999997</v>
      </c>
      <c r="BP35" s="403">
        <v>0.93819524484000005</v>
      </c>
      <c r="BQ35" s="403">
        <v>0.93839653683000002</v>
      </c>
      <c r="BR35" s="403">
        <v>0.93873677518999998</v>
      </c>
      <c r="BS35" s="403">
        <v>0.93647012847</v>
      </c>
      <c r="BT35" s="403">
        <v>0.94959503767999998</v>
      </c>
      <c r="BU35" s="403">
        <v>0.95125622701000001</v>
      </c>
      <c r="BV35" s="403">
        <v>0.95129095877000003</v>
      </c>
    </row>
    <row r="36" spans="1:74" ht="11.1" customHeight="1" x14ac:dyDescent="0.2">
      <c r="A36" s="162" t="s">
        <v>1063</v>
      </c>
      <c r="B36" s="173" t="s">
        <v>1062</v>
      </c>
      <c r="C36" s="250">
        <v>0.848383</v>
      </c>
      <c r="D36" s="250">
        <v>0.84438299999999999</v>
      </c>
      <c r="E36" s="250">
        <v>0.84438299999999999</v>
      </c>
      <c r="F36" s="250">
        <v>0.86538300000000001</v>
      </c>
      <c r="G36" s="250">
        <v>0.87138300000000002</v>
      </c>
      <c r="H36" s="250">
        <v>0.87938300000000003</v>
      </c>
      <c r="I36" s="250">
        <v>0.87738300000000002</v>
      </c>
      <c r="J36" s="250">
        <v>0.85938300000000001</v>
      </c>
      <c r="K36" s="250">
        <v>0.87838300000000002</v>
      </c>
      <c r="L36" s="250">
        <v>0.87838300000000002</v>
      </c>
      <c r="M36" s="250">
        <v>0.87138300000000002</v>
      </c>
      <c r="N36" s="250">
        <v>0.87438300000000002</v>
      </c>
      <c r="O36" s="250">
        <v>0.93201699999999998</v>
      </c>
      <c r="P36" s="250">
        <v>0.954017</v>
      </c>
      <c r="Q36" s="250">
        <v>0.96001700000000001</v>
      </c>
      <c r="R36" s="250">
        <v>0.93501699999999999</v>
      </c>
      <c r="S36" s="250">
        <v>0.95601700000000001</v>
      </c>
      <c r="T36" s="250">
        <v>0.954017</v>
      </c>
      <c r="U36" s="250">
        <v>0.945017</v>
      </c>
      <c r="V36" s="250">
        <v>0.946017</v>
      </c>
      <c r="W36" s="250">
        <v>0.947017</v>
      </c>
      <c r="X36" s="250">
        <v>0.948017</v>
      </c>
      <c r="Y36" s="250">
        <v>0.947017</v>
      </c>
      <c r="Z36" s="250">
        <v>0.92401699999999998</v>
      </c>
      <c r="AA36" s="250">
        <v>0.91870399999999997</v>
      </c>
      <c r="AB36" s="250">
        <v>0.90270399999999995</v>
      </c>
      <c r="AC36" s="250">
        <v>0.91070399999999996</v>
      </c>
      <c r="AD36" s="250">
        <v>0.90470399999999995</v>
      </c>
      <c r="AE36" s="250">
        <v>0.89870399999999995</v>
      </c>
      <c r="AF36" s="250">
        <v>0.89470400000000005</v>
      </c>
      <c r="AG36" s="250">
        <v>0.90270399999999995</v>
      </c>
      <c r="AH36" s="250">
        <v>0.88670400000000005</v>
      </c>
      <c r="AI36" s="250">
        <v>0.88470400000000005</v>
      </c>
      <c r="AJ36" s="250">
        <v>0.88470400000000005</v>
      </c>
      <c r="AK36" s="250">
        <v>0.88270400000000004</v>
      </c>
      <c r="AL36" s="250">
        <v>0.89670399999999995</v>
      </c>
      <c r="AM36" s="250">
        <v>0.91170399999999996</v>
      </c>
      <c r="AN36" s="250">
        <v>0.93070399999999998</v>
      </c>
      <c r="AO36" s="250">
        <v>0.92370399999999997</v>
      </c>
      <c r="AP36" s="250">
        <v>0.91970399999999997</v>
      </c>
      <c r="AQ36" s="250">
        <v>0.92270399999999997</v>
      </c>
      <c r="AR36" s="250">
        <v>0.92570399999999997</v>
      </c>
      <c r="AS36" s="250">
        <v>0.87670400000000004</v>
      </c>
      <c r="AT36" s="250">
        <v>0.89670399999999995</v>
      </c>
      <c r="AU36" s="250">
        <v>0.94870399999999999</v>
      </c>
      <c r="AV36" s="250">
        <v>0.89070400000000005</v>
      </c>
      <c r="AW36" s="250">
        <v>0.90570399999999995</v>
      </c>
      <c r="AX36" s="250">
        <v>0.91370399999999996</v>
      </c>
      <c r="AY36" s="250">
        <v>0.94799999999999995</v>
      </c>
      <c r="AZ36" s="250">
        <v>0.94599999999999995</v>
      </c>
      <c r="BA36" s="250">
        <v>0.93899999999999995</v>
      </c>
      <c r="BB36" s="250">
        <v>0.88400000000000001</v>
      </c>
      <c r="BC36" s="250">
        <v>0.93600000000000005</v>
      </c>
      <c r="BD36" s="250">
        <v>0.91600000000000004</v>
      </c>
      <c r="BE36" s="250">
        <v>0.9298993311</v>
      </c>
      <c r="BF36" s="250">
        <v>0.84284220488999995</v>
      </c>
      <c r="BG36" s="250">
        <v>0.88344930060000004</v>
      </c>
      <c r="BH36" s="250">
        <v>0.88183850839</v>
      </c>
      <c r="BI36" s="403">
        <v>0.86599996215999997</v>
      </c>
      <c r="BJ36" s="403">
        <v>0.87394734334000002</v>
      </c>
      <c r="BK36" s="403">
        <v>0.86810823681000004</v>
      </c>
      <c r="BL36" s="403">
        <v>0.86478037467000002</v>
      </c>
      <c r="BM36" s="403">
        <v>0.86478524465999995</v>
      </c>
      <c r="BN36" s="403">
        <v>0.86243611083000005</v>
      </c>
      <c r="BO36" s="403">
        <v>0.86044233121000002</v>
      </c>
      <c r="BP36" s="403">
        <v>0.85938788515999998</v>
      </c>
      <c r="BQ36" s="403">
        <v>0.85752741494999996</v>
      </c>
      <c r="BR36" s="403">
        <v>0.85576613522</v>
      </c>
      <c r="BS36" s="403">
        <v>0.85420111116999997</v>
      </c>
      <c r="BT36" s="403">
        <v>0.85228321806999996</v>
      </c>
      <c r="BU36" s="403">
        <v>0.85073294964000001</v>
      </c>
      <c r="BV36" s="403">
        <v>0.84927116791000001</v>
      </c>
    </row>
    <row r="37" spans="1:74" ht="11.1" customHeight="1" x14ac:dyDescent="0.2">
      <c r="A37" s="162" t="s">
        <v>271</v>
      </c>
      <c r="B37" s="173" t="s">
        <v>346</v>
      </c>
      <c r="C37" s="250">
        <v>0.75123399999999996</v>
      </c>
      <c r="D37" s="250">
        <v>0.76423399999999997</v>
      </c>
      <c r="E37" s="250">
        <v>0.76823399999999997</v>
      </c>
      <c r="F37" s="250">
        <v>0.74723399999999995</v>
      </c>
      <c r="G37" s="250">
        <v>0.76523399999999997</v>
      </c>
      <c r="H37" s="250">
        <v>0.69123400000000002</v>
      </c>
      <c r="I37" s="250">
        <v>0.670234</v>
      </c>
      <c r="J37" s="250">
        <v>0.66223399999999999</v>
      </c>
      <c r="K37" s="250">
        <v>0.72323400000000004</v>
      </c>
      <c r="L37" s="250">
        <v>0.69023400000000001</v>
      </c>
      <c r="M37" s="250">
        <v>0.74323399999999995</v>
      </c>
      <c r="N37" s="250">
        <v>0.73223400000000005</v>
      </c>
      <c r="O37" s="250">
        <v>0.77723399999999998</v>
      </c>
      <c r="P37" s="250">
        <v>0.77723399999999998</v>
      </c>
      <c r="Q37" s="250">
        <v>0.77023399999999997</v>
      </c>
      <c r="R37" s="250">
        <v>0.75623399999999996</v>
      </c>
      <c r="S37" s="250">
        <v>0.74223399999999995</v>
      </c>
      <c r="T37" s="250">
        <v>0.78623399999999999</v>
      </c>
      <c r="U37" s="250">
        <v>0.78723399999999999</v>
      </c>
      <c r="V37" s="250">
        <v>0.73123400000000005</v>
      </c>
      <c r="W37" s="250">
        <v>0.73223400000000005</v>
      </c>
      <c r="X37" s="250">
        <v>0.74823399999999995</v>
      </c>
      <c r="Y37" s="250">
        <v>0.76823399999999997</v>
      </c>
      <c r="Z37" s="250">
        <v>0.77023399999999997</v>
      </c>
      <c r="AA37" s="250">
        <v>0.77223399999999998</v>
      </c>
      <c r="AB37" s="250">
        <v>0.76423399999999997</v>
      </c>
      <c r="AC37" s="250">
        <v>0.75823399999999996</v>
      </c>
      <c r="AD37" s="250">
        <v>0.72023400000000004</v>
      </c>
      <c r="AE37" s="250">
        <v>0.71923400000000004</v>
      </c>
      <c r="AF37" s="250">
        <v>0.77923399999999998</v>
      </c>
      <c r="AG37" s="250">
        <v>0.75623399999999996</v>
      </c>
      <c r="AH37" s="250">
        <v>0.71723400000000004</v>
      </c>
      <c r="AI37" s="250">
        <v>0.74123399999999995</v>
      </c>
      <c r="AJ37" s="250">
        <v>0.74123399999999995</v>
      </c>
      <c r="AK37" s="250">
        <v>0.75923399999999996</v>
      </c>
      <c r="AL37" s="250">
        <v>0.73923399999999995</v>
      </c>
      <c r="AM37" s="250">
        <v>0.78423399999999999</v>
      </c>
      <c r="AN37" s="250">
        <v>0.76823399999999997</v>
      </c>
      <c r="AO37" s="250">
        <v>0.76523399999999997</v>
      </c>
      <c r="AP37" s="250">
        <v>0.74023399999999995</v>
      </c>
      <c r="AQ37" s="250">
        <v>0.74423399999999995</v>
      </c>
      <c r="AR37" s="250">
        <v>0.76423399999999997</v>
      </c>
      <c r="AS37" s="250">
        <v>0.77823399999999998</v>
      </c>
      <c r="AT37" s="250">
        <v>0.70923400000000003</v>
      </c>
      <c r="AU37" s="250">
        <v>0.70023400000000002</v>
      </c>
      <c r="AV37" s="250">
        <v>0.73223400000000005</v>
      </c>
      <c r="AW37" s="250">
        <v>0.75623399999999996</v>
      </c>
      <c r="AX37" s="250">
        <v>0.75223399999999996</v>
      </c>
      <c r="AY37" s="250">
        <v>0.76223399999999997</v>
      </c>
      <c r="AZ37" s="250">
        <v>0.73623400000000006</v>
      </c>
      <c r="BA37" s="250">
        <v>0.74623399999999995</v>
      </c>
      <c r="BB37" s="250">
        <v>0.72323400000000004</v>
      </c>
      <c r="BC37" s="250">
        <v>0.73423400000000005</v>
      </c>
      <c r="BD37" s="250">
        <v>0.73423400000000005</v>
      </c>
      <c r="BE37" s="250">
        <v>0.59403337633999997</v>
      </c>
      <c r="BF37" s="250">
        <v>0.64002737691</v>
      </c>
      <c r="BG37" s="250">
        <v>0.72013902027999999</v>
      </c>
      <c r="BH37" s="250">
        <v>0.72782834355000003</v>
      </c>
      <c r="BI37" s="403">
        <v>0.73570444049999995</v>
      </c>
      <c r="BJ37" s="403">
        <v>0.74365745596999999</v>
      </c>
      <c r="BK37" s="403">
        <v>0.71555963008000001</v>
      </c>
      <c r="BL37" s="403">
        <v>0.71269994619999999</v>
      </c>
      <c r="BM37" s="403">
        <v>0.70968335683999995</v>
      </c>
      <c r="BN37" s="403">
        <v>0.70624679534000001</v>
      </c>
      <c r="BO37" s="403">
        <v>0.70335704949</v>
      </c>
      <c r="BP37" s="403">
        <v>0.70069139200999997</v>
      </c>
      <c r="BQ37" s="403">
        <v>0.69782231686999996</v>
      </c>
      <c r="BR37" s="403">
        <v>0.69492348716999996</v>
      </c>
      <c r="BS37" s="403">
        <v>0.69210571857000003</v>
      </c>
      <c r="BT37" s="403">
        <v>0.68910805540999998</v>
      </c>
      <c r="BU37" s="403">
        <v>0.68634124518999995</v>
      </c>
      <c r="BV37" s="403">
        <v>0.68363134135000003</v>
      </c>
    </row>
    <row r="38" spans="1:74" ht="11.1" customHeight="1" x14ac:dyDescent="0.2">
      <c r="A38" s="162" t="s">
        <v>272</v>
      </c>
      <c r="B38" s="173" t="s">
        <v>347</v>
      </c>
      <c r="C38" s="250">
        <v>0.35722500000000001</v>
      </c>
      <c r="D38" s="250">
        <v>0.35022500000000001</v>
      </c>
      <c r="E38" s="250">
        <v>0.34722500000000001</v>
      </c>
      <c r="F38" s="250">
        <v>0.33422499999999999</v>
      </c>
      <c r="G38" s="250">
        <v>0.31122499999999997</v>
      </c>
      <c r="H38" s="250">
        <v>0.36522500000000002</v>
      </c>
      <c r="I38" s="250">
        <v>0.35422500000000001</v>
      </c>
      <c r="J38" s="250">
        <v>0.31822499999999998</v>
      </c>
      <c r="K38" s="250">
        <v>0.35922500000000002</v>
      </c>
      <c r="L38" s="250">
        <v>0.344225</v>
      </c>
      <c r="M38" s="250">
        <v>0.35622500000000001</v>
      </c>
      <c r="N38" s="250">
        <v>0.340225</v>
      </c>
      <c r="O38" s="250">
        <v>0.32878299999999999</v>
      </c>
      <c r="P38" s="250">
        <v>0.32478299999999999</v>
      </c>
      <c r="Q38" s="250">
        <v>0.32378299999999999</v>
      </c>
      <c r="R38" s="250">
        <v>0.32978299999999999</v>
      </c>
      <c r="S38" s="250">
        <v>0.31678299999999998</v>
      </c>
      <c r="T38" s="250">
        <v>0.31978299999999998</v>
      </c>
      <c r="U38" s="250">
        <v>0.30278300000000002</v>
      </c>
      <c r="V38" s="250">
        <v>0.29578300000000002</v>
      </c>
      <c r="W38" s="250">
        <v>0.29978300000000002</v>
      </c>
      <c r="X38" s="250">
        <v>0.30978299999999998</v>
      </c>
      <c r="Y38" s="250">
        <v>0.30778299999999997</v>
      </c>
      <c r="Z38" s="250">
        <v>0.30478300000000003</v>
      </c>
      <c r="AA38" s="250">
        <v>0.29178300000000001</v>
      </c>
      <c r="AB38" s="250">
        <v>0.29078300000000001</v>
      </c>
      <c r="AC38" s="250">
        <v>0.29078300000000001</v>
      </c>
      <c r="AD38" s="250">
        <v>0.29078300000000001</v>
      </c>
      <c r="AE38" s="250">
        <v>0.29078300000000001</v>
      </c>
      <c r="AF38" s="250">
        <v>0.29078300000000001</v>
      </c>
      <c r="AG38" s="250">
        <v>0.28678300000000001</v>
      </c>
      <c r="AH38" s="250">
        <v>0.270783</v>
      </c>
      <c r="AI38" s="250">
        <v>0.270783</v>
      </c>
      <c r="AJ38" s="250">
        <v>0.276783</v>
      </c>
      <c r="AK38" s="250">
        <v>0.280783</v>
      </c>
      <c r="AL38" s="250">
        <v>0.26678299999999999</v>
      </c>
      <c r="AM38" s="250">
        <v>0.273783</v>
      </c>
      <c r="AN38" s="250">
        <v>0.270783</v>
      </c>
      <c r="AO38" s="250">
        <v>0.26078299999999999</v>
      </c>
      <c r="AP38" s="250">
        <v>0.25778299999999998</v>
      </c>
      <c r="AQ38" s="250">
        <v>0.25778299999999998</v>
      </c>
      <c r="AR38" s="250">
        <v>0.245783</v>
      </c>
      <c r="AS38" s="250">
        <v>0.25278299999999998</v>
      </c>
      <c r="AT38" s="250">
        <v>0.25078299999999998</v>
      </c>
      <c r="AU38" s="250">
        <v>0.23678299999999999</v>
      </c>
      <c r="AV38" s="250">
        <v>0.243783</v>
      </c>
      <c r="AW38" s="250">
        <v>0.246783</v>
      </c>
      <c r="AX38" s="250">
        <v>0.247783</v>
      </c>
      <c r="AY38" s="250">
        <v>0.24221699999999999</v>
      </c>
      <c r="AZ38" s="250">
        <v>0.24721699999999999</v>
      </c>
      <c r="BA38" s="250">
        <v>0.25421700000000003</v>
      </c>
      <c r="BB38" s="250">
        <v>0.24721699999999999</v>
      </c>
      <c r="BC38" s="250">
        <v>0.25021700000000002</v>
      </c>
      <c r="BD38" s="250">
        <v>0.24521699999999999</v>
      </c>
      <c r="BE38" s="250">
        <v>0.22591139339999999</v>
      </c>
      <c r="BF38" s="250">
        <v>0.23544794774</v>
      </c>
      <c r="BG38" s="250">
        <v>0.22125534029999999</v>
      </c>
      <c r="BH38" s="250">
        <v>0.22715198902</v>
      </c>
      <c r="BI38" s="403">
        <v>0.22830493988</v>
      </c>
      <c r="BJ38" s="403">
        <v>0.22599179912</v>
      </c>
      <c r="BK38" s="403">
        <v>0.22688292196000001</v>
      </c>
      <c r="BL38" s="403">
        <v>0.22661846373</v>
      </c>
      <c r="BM38" s="403">
        <v>0.22563213081</v>
      </c>
      <c r="BN38" s="403">
        <v>0.22517523038000001</v>
      </c>
      <c r="BO38" s="403">
        <v>0.22457528921</v>
      </c>
      <c r="BP38" s="403">
        <v>0.22401071743000001</v>
      </c>
      <c r="BQ38" s="403">
        <v>0.22345195212999999</v>
      </c>
      <c r="BR38" s="403">
        <v>0.22284027712000001</v>
      </c>
      <c r="BS38" s="403">
        <v>0.22226003109</v>
      </c>
      <c r="BT38" s="403">
        <v>0.22162019937999999</v>
      </c>
      <c r="BU38" s="403">
        <v>0.22106844108000001</v>
      </c>
      <c r="BV38" s="403">
        <v>0.22054205655</v>
      </c>
    </row>
    <row r="39" spans="1:74" ht="11.1" customHeight="1" x14ac:dyDescent="0.2">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222"/>
      <c r="BB39" s="222"/>
      <c r="BC39" s="222"/>
      <c r="BD39" s="222"/>
      <c r="BE39" s="222"/>
      <c r="BF39" s="222"/>
      <c r="BG39" s="222"/>
      <c r="BH39" s="222"/>
      <c r="BI39" s="404"/>
      <c r="BJ39" s="404"/>
      <c r="BK39" s="404"/>
      <c r="BL39" s="404"/>
      <c r="BM39" s="404"/>
      <c r="BN39" s="404"/>
      <c r="BO39" s="404"/>
      <c r="BP39" s="404"/>
      <c r="BQ39" s="404"/>
      <c r="BR39" s="404"/>
      <c r="BS39" s="404"/>
      <c r="BT39" s="404"/>
      <c r="BU39" s="404"/>
      <c r="BV39" s="404"/>
    </row>
    <row r="40" spans="1:74" ht="11.1" customHeight="1" x14ac:dyDescent="0.2">
      <c r="A40" s="162" t="s">
        <v>387</v>
      </c>
      <c r="B40" s="172" t="s">
        <v>396</v>
      </c>
      <c r="C40" s="250">
        <v>1.5531470000000001</v>
      </c>
      <c r="D40" s="250">
        <v>1.562147</v>
      </c>
      <c r="E40" s="250">
        <v>1.576147</v>
      </c>
      <c r="F40" s="250">
        <v>1.572147</v>
      </c>
      <c r="G40" s="250">
        <v>1.547147</v>
      </c>
      <c r="H40" s="250">
        <v>1.5731470000000001</v>
      </c>
      <c r="I40" s="250">
        <v>1.5361469999999999</v>
      </c>
      <c r="J40" s="250">
        <v>1.5691470000000001</v>
      </c>
      <c r="K40" s="250">
        <v>1.5631470000000001</v>
      </c>
      <c r="L40" s="250">
        <v>1.5611470000000001</v>
      </c>
      <c r="M40" s="250">
        <v>1.5531470000000001</v>
      </c>
      <c r="N40" s="250">
        <v>1.5511470000000001</v>
      </c>
      <c r="O40" s="250">
        <v>1.5450189999999999</v>
      </c>
      <c r="P40" s="250">
        <v>1.530019</v>
      </c>
      <c r="Q40" s="250">
        <v>1.462019</v>
      </c>
      <c r="R40" s="250">
        <v>1.4990190000000001</v>
      </c>
      <c r="S40" s="250">
        <v>1.5210189999999999</v>
      </c>
      <c r="T40" s="250">
        <v>1.518019</v>
      </c>
      <c r="U40" s="250">
        <v>1.5190189999999999</v>
      </c>
      <c r="V40" s="250">
        <v>1.522019</v>
      </c>
      <c r="W40" s="250">
        <v>1.546019</v>
      </c>
      <c r="X40" s="250">
        <v>1.5370189999999999</v>
      </c>
      <c r="Y40" s="250">
        <v>1.526019</v>
      </c>
      <c r="Z40" s="250">
        <v>1.516019</v>
      </c>
      <c r="AA40" s="250">
        <v>1.536702</v>
      </c>
      <c r="AB40" s="250">
        <v>1.5257019999999999</v>
      </c>
      <c r="AC40" s="250">
        <v>1.512702</v>
      </c>
      <c r="AD40" s="250">
        <v>1.5197020000000001</v>
      </c>
      <c r="AE40" s="250">
        <v>1.532702</v>
      </c>
      <c r="AF40" s="250">
        <v>1.5257019999999999</v>
      </c>
      <c r="AG40" s="250">
        <v>1.5377019999999999</v>
      </c>
      <c r="AH40" s="250">
        <v>1.5437019999999999</v>
      </c>
      <c r="AI40" s="250">
        <v>1.568702</v>
      </c>
      <c r="AJ40" s="250">
        <v>1.564702</v>
      </c>
      <c r="AK40" s="250">
        <v>1.5617019999999999</v>
      </c>
      <c r="AL40" s="250">
        <v>1.562702</v>
      </c>
      <c r="AM40" s="250">
        <v>1.4897020000000001</v>
      </c>
      <c r="AN40" s="250">
        <v>1.4917020000000001</v>
      </c>
      <c r="AO40" s="250">
        <v>1.4937020000000001</v>
      </c>
      <c r="AP40" s="250">
        <v>1.494702</v>
      </c>
      <c r="AQ40" s="250">
        <v>1.498702</v>
      </c>
      <c r="AR40" s="250">
        <v>1.4547019999999999</v>
      </c>
      <c r="AS40" s="250">
        <v>1.5117020000000001</v>
      </c>
      <c r="AT40" s="250">
        <v>1.5197020000000001</v>
      </c>
      <c r="AU40" s="250">
        <v>1.526702</v>
      </c>
      <c r="AV40" s="250">
        <v>1.522702</v>
      </c>
      <c r="AW40" s="250">
        <v>1.5277019999999999</v>
      </c>
      <c r="AX40" s="250">
        <v>1.5357019999999999</v>
      </c>
      <c r="AY40" s="250">
        <v>1.546702</v>
      </c>
      <c r="AZ40" s="250">
        <v>1.5497019999999999</v>
      </c>
      <c r="BA40" s="250">
        <v>1.5457019999999999</v>
      </c>
      <c r="BB40" s="250">
        <v>1.554702</v>
      </c>
      <c r="BC40" s="250">
        <v>1.5137020000000001</v>
      </c>
      <c r="BD40" s="250">
        <v>1.5137020000000001</v>
      </c>
      <c r="BE40" s="250">
        <v>1.5679817132</v>
      </c>
      <c r="BF40" s="250">
        <v>1.5740197512</v>
      </c>
      <c r="BG40" s="250">
        <v>1.5741655658</v>
      </c>
      <c r="BH40" s="250">
        <v>1.5741167904</v>
      </c>
      <c r="BI40" s="403">
        <v>1.5743540259</v>
      </c>
      <c r="BJ40" s="403">
        <v>1.5747083636999999</v>
      </c>
      <c r="BK40" s="403">
        <v>1.4779718285000001</v>
      </c>
      <c r="BL40" s="403">
        <v>1.4785500695</v>
      </c>
      <c r="BM40" s="403">
        <v>1.4784162756999999</v>
      </c>
      <c r="BN40" s="403">
        <v>1.4784440803000001</v>
      </c>
      <c r="BO40" s="403">
        <v>1.4785093332000001</v>
      </c>
      <c r="BP40" s="403">
        <v>1.4789182072</v>
      </c>
      <c r="BQ40" s="403">
        <v>1.4790132325000001</v>
      </c>
      <c r="BR40" s="403">
        <v>1.4790615829</v>
      </c>
      <c r="BS40" s="403">
        <v>1.4792337627000001</v>
      </c>
      <c r="BT40" s="403">
        <v>1.4791284565</v>
      </c>
      <c r="BU40" s="403">
        <v>1.4793774803999999</v>
      </c>
      <c r="BV40" s="403">
        <v>1.4797133386000001</v>
      </c>
    </row>
    <row r="41" spans="1:74" ht="11.1" customHeight="1" x14ac:dyDescent="0.2">
      <c r="A41" s="162" t="s">
        <v>273</v>
      </c>
      <c r="B41" s="173" t="s">
        <v>386</v>
      </c>
      <c r="C41" s="250">
        <v>0.70633999999999997</v>
      </c>
      <c r="D41" s="250">
        <v>0.71533999999999998</v>
      </c>
      <c r="E41" s="250">
        <v>0.72933999999999999</v>
      </c>
      <c r="F41" s="250">
        <v>0.72133999999999998</v>
      </c>
      <c r="G41" s="250">
        <v>0.71133999999999997</v>
      </c>
      <c r="H41" s="250">
        <v>0.72233999999999998</v>
      </c>
      <c r="I41" s="250">
        <v>0.72833999999999999</v>
      </c>
      <c r="J41" s="250">
        <v>0.72633999999999999</v>
      </c>
      <c r="K41" s="250">
        <v>0.71733999999999998</v>
      </c>
      <c r="L41" s="250">
        <v>0.71733999999999998</v>
      </c>
      <c r="M41" s="250">
        <v>0.70933999999999997</v>
      </c>
      <c r="N41" s="250">
        <v>0.70733999999999997</v>
      </c>
      <c r="O41" s="250">
        <v>0.70042599999999999</v>
      </c>
      <c r="P41" s="250">
        <v>0.69142599999999999</v>
      </c>
      <c r="Q41" s="250">
        <v>0.69042599999999998</v>
      </c>
      <c r="R41" s="250">
        <v>0.69442599999999999</v>
      </c>
      <c r="S41" s="250">
        <v>0.69242599999999999</v>
      </c>
      <c r="T41" s="250">
        <v>0.68942599999999998</v>
      </c>
      <c r="U41" s="250">
        <v>0.68842599999999998</v>
      </c>
      <c r="V41" s="250">
        <v>0.68242599999999998</v>
      </c>
      <c r="W41" s="250">
        <v>0.67542599999999997</v>
      </c>
      <c r="X41" s="250">
        <v>0.67342599999999997</v>
      </c>
      <c r="Y41" s="250">
        <v>0.66342599999999996</v>
      </c>
      <c r="Z41" s="250">
        <v>0.65342599999999995</v>
      </c>
      <c r="AA41" s="250">
        <v>0.65742599999999995</v>
      </c>
      <c r="AB41" s="250">
        <v>0.64942599999999995</v>
      </c>
      <c r="AC41" s="250">
        <v>0.63942600000000005</v>
      </c>
      <c r="AD41" s="250">
        <v>0.64942599999999995</v>
      </c>
      <c r="AE41" s="250">
        <v>0.65742599999999995</v>
      </c>
      <c r="AF41" s="250">
        <v>0.65842599999999996</v>
      </c>
      <c r="AG41" s="250">
        <v>0.65542599999999995</v>
      </c>
      <c r="AH41" s="250">
        <v>0.66442599999999996</v>
      </c>
      <c r="AI41" s="250">
        <v>0.67242599999999997</v>
      </c>
      <c r="AJ41" s="250">
        <v>0.66642599999999996</v>
      </c>
      <c r="AK41" s="250">
        <v>0.66142599999999996</v>
      </c>
      <c r="AL41" s="250">
        <v>0.66342599999999996</v>
      </c>
      <c r="AM41" s="250">
        <v>0.66242599999999996</v>
      </c>
      <c r="AN41" s="250">
        <v>0.66742599999999996</v>
      </c>
      <c r="AO41" s="250">
        <v>0.66842599999999996</v>
      </c>
      <c r="AP41" s="250">
        <v>0.67442599999999997</v>
      </c>
      <c r="AQ41" s="250">
        <v>0.67642599999999997</v>
      </c>
      <c r="AR41" s="250">
        <v>0.64142600000000005</v>
      </c>
      <c r="AS41" s="250">
        <v>0.66542599999999996</v>
      </c>
      <c r="AT41" s="250">
        <v>0.67442599999999997</v>
      </c>
      <c r="AU41" s="250">
        <v>0.67242599999999997</v>
      </c>
      <c r="AV41" s="250">
        <v>0.66442599999999996</v>
      </c>
      <c r="AW41" s="250">
        <v>0.67042599999999997</v>
      </c>
      <c r="AX41" s="250">
        <v>0.67542599999999997</v>
      </c>
      <c r="AY41" s="250">
        <v>0.67142599999999997</v>
      </c>
      <c r="AZ41" s="250">
        <v>0.66542599999999996</v>
      </c>
      <c r="BA41" s="250">
        <v>0.65142599999999995</v>
      </c>
      <c r="BB41" s="250">
        <v>0.65942599999999996</v>
      </c>
      <c r="BC41" s="250">
        <v>0.61742600000000003</v>
      </c>
      <c r="BD41" s="250">
        <v>0.61742600000000003</v>
      </c>
      <c r="BE41" s="250">
        <v>0.64978161734999995</v>
      </c>
      <c r="BF41" s="250">
        <v>0.64978521216999996</v>
      </c>
      <c r="BG41" s="250">
        <v>0.64978240587000002</v>
      </c>
      <c r="BH41" s="250">
        <v>0.64979068876000001</v>
      </c>
      <c r="BI41" s="403">
        <v>0.64978227684000001</v>
      </c>
      <c r="BJ41" s="403">
        <v>0.64976694277000002</v>
      </c>
      <c r="BK41" s="403">
        <v>0.60015685121999995</v>
      </c>
      <c r="BL41" s="403">
        <v>0.60012467081999998</v>
      </c>
      <c r="BM41" s="403">
        <v>0.60013726929</v>
      </c>
      <c r="BN41" s="403">
        <v>0.60014070932999997</v>
      </c>
      <c r="BO41" s="403">
        <v>0.60014181472000006</v>
      </c>
      <c r="BP41" s="403">
        <v>0.60012288883999998</v>
      </c>
      <c r="BQ41" s="403">
        <v>0.60012195599999996</v>
      </c>
      <c r="BR41" s="403">
        <v>0.60012357386000004</v>
      </c>
      <c r="BS41" s="403">
        <v>0.60011788952</v>
      </c>
      <c r="BT41" s="403">
        <v>0.60012811443000003</v>
      </c>
      <c r="BU41" s="403">
        <v>0.60011772031999999</v>
      </c>
      <c r="BV41" s="403">
        <v>0.60010218010000005</v>
      </c>
    </row>
    <row r="42" spans="1:74" ht="11.1" customHeight="1" x14ac:dyDescent="0.2">
      <c r="A42" s="162" t="s">
        <v>1070</v>
      </c>
      <c r="B42" s="173" t="s">
        <v>1069</v>
      </c>
      <c r="C42" s="250">
        <v>0.15430199999999999</v>
      </c>
      <c r="D42" s="250">
        <v>0.154055</v>
      </c>
      <c r="E42" s="250">
        <v>0.154807</v>
      </c>
      <c r="F42" s="250">
        <v>0.154559</v>
      </c>
      <c r="G42" s="250">
        <v>0.14555100000000001</v>
      </c>
      <c r="H42" s="250">
        <v>0.15465599999999999</v>
      </c>
      <c r="I42" s="250">
        <v>0.154835</v>
      </c>
      <c r="J42" s="250">
        <v>0.15165200000000001</v>
      </c>
      <c r="K42" s="250">
        <v>0.15183099999999999</v>
      </c>
      <c r="L42" s="250">
        <v>0.15157100000000001</v>
      </c>
      <c r="M42" s="250">
        <v>0.15193699999999999</v>
      </c>
      <c r="N42" s="250">
        <v>0.15212500000000001</v>
      </c>
      <c r="O42" s="250">
        <v>0.151</v>
      </c>
      <c r="P42" s="250">
        <v>0.152</v>
      </c>
      <c r="Q42" s="250">
        <v>0.154</v>
      </c>
      <c r="R42" s="250">
        <v>0.155</v>
      </c>
      <c r="S42" s="250">
        <v>0.156</v>
      </c>
      <c r="T42" s="250">
        <v>0.157</v>
      </c>
      <c r="U42" s="250">
        <v>0.152</v>
      </c>
      <c r="V42" s="250">
        <v>0.14699999999999999</v>
      </c>
      <c r="W42" s="250">
        <v>0.14099999999999999</v>
      </c>
      <c r="X42" s="250">
        <v>0.14899999999999999</v>
      </c>
      <c r="Y42" s="250">
        <v>0.17299999999999999</v>
      </c>
      <c r="Z42" s="250">
        <v>0.14299999999999999</v>
      </c>
      <c r="AA42" s="250">
        <v>0.13900000000000001</v>
      </c>
      <c r="AB42" s="250">
        <v>0.16200000000000001</v>
      </c>
      <c r="AC42" s="250">
        <v>0.152</v>
      </c>
      <c r="AD42" s="250">
        <v>0.152</v>
      </c>
      <c r="AE42" s="250">
        <v>0.14799999999999999</v>
      </c>
      <c r="AF42" s="250">
        <v>0.14799999999999999</v>
      </c>
      <c r="AG42" s="250">
        <v>0.14799999999999999</v>
      </c>
      <c r="AH42" s="250">
        <v>0.14899999999999999</v>
      </c>
      <c r="AI42" s="250">
        <v>0.15</v>
      </c>
      <c r="AJ42" s="250">
        <v>0.151</v>
      </c>
      <c r="AK42" s="250">
        <v>0.152</v>
      </c>
      <c r="AL42" s="250">
        <v>0.153</v>
      </c>
      <c r="AM42" s="250">
        <v>0.12</v>
      </c>
      <c r="AN42" s="250">
        <v>0.12</v>
      </c>
      <c r="AO42" s="250">
        <v>0.12</v>
      </c>
      <c r="AP42" s="250">
        <v>0.12</v>
      </c>
      <c r="AQ42" s="250">
        <v>0.12</v>
      </c>
      <c r="AR42" s="250">
        <v>0.12</v>
      </c>
      <c r="AS42" s="250">
        <v>0.12</v>
      </c>
      <c r="AT42" s="250">
        <v>0.12</v>
      </c>
      <c r="AU42" s="250">
        <v>0.13</v>
      </c>
      <c r="AV42" s="250">
        <v>0.14000000000000001</v>
      </c>
      <c r="AW42" s="250">
        <v>0.14000000000000001</v>
      </c>
      <c r="AX42" s="250">
        <v>0.14000000000000001</v>
      </c>
      <c r="AY42" s="250">
        <v>0.16</v>
      </c>
      <c r="AZ42" s="250">
        <v>0.17</v>
      </c>
      <c r="BA42" s="250">
        <v>0.18</v>
      </c>
      <c r="BB42" s="250">
        <v>0.18</v>
      </c>
      <c r="BC42" s="250">
        <v>0.18</v>
      </c>
      <c r="BD42" s="250">
        <v>0.18</v>
      </c>
      <c r="BE42" s="250">
        <v>0.18047404011000001</v>
      </c>
      <c r="BF42" s="250">
        <v>0.18647404010999999</v>
      </c>
      <c r="BG42" s="250">
        <v>0.18647404010999999</v>
      </c>
      <c r="BH42" s="250">
        <v>0.18647404010999999</v>
      </c>
      <c r="BI42" s="403">
        <v>0.18647404010999999</v>
      </c>
      <c r="BJ42" s="403">
        <v>0.18647404010999999</v>
      </c>
      <c r="BK42" s="403">
        <v>0.18647404010999999</v>
      </c>
      <c r="BL42" s="403">
        <v>0.18647404010999999</v>
      </c>
      <c r="BM42" s="403">
        <v>0.18647404010999999</v>
      </c>
      <c r="BN42" s="403">
        <v>0.18647404010999999</v>
      </c>
      <c r="BO42" s="403">
        <v>0.18647404010999999</v>
      </c>
      <c r="BP42" s="403">
        <v>0.18647404010999999</v>
      </c>
      <c r="BQ42" s="403">
        <v>0.18647404010999999</v>
      </c>
      <c r="BR42" s="403">
        <v>0.18647404010999999</v>
      </c>
      <c r="BS42" s="403">
        <v>0.18647404010999999</v>
      </c>
      <c r="BT42" s="403">
        <v>0.18647404010999999</v>
      </c>
      <c r="BU42" s="403">
        <v>0.18647404010999999</v>
      </c>
      <c r="BV42" s="403">
        <v>0.18647404010999999</v>
      </c>
    </row>
    <row r="43" spans="1:74" ht="11.1" customHeight="1" x14ac:dyDescent="0.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222"/>
      <c r="BI43" s="404"/>
      <c r="BJ43" s="404"/>
      <c r="BK43" s="404"/>
      <c r="BL43" s="404"/>
      <c r="BM43" s="404"/>
      <c r="BN43" s="404"/>
      <c r="BO43" s="404"/>
      <c r="BP43" s="404"/>
      <c r="BQ43" s="404"/>
      <c r="BR43" s="404"/>
      <c r="BS43" s="404"/>
      <c r="BT43" s="404"/>
      <c r="BU43" s="404"/>
      <c r="BV43" s="404"/>
    </row>
    <row r="44" spans="1:74" ht="11.1" customHeight="1" x14ac:dyDescent="0.2">
      <c r="A44" s="162" t="s">
        <v>389</v>
      </c>
      <c r="B44" s="172" t="s">
        <v>82</v>
      </c>
      <c r="C44" s="250">
        <v>60.188741387</v>
      </c>
      <c r="D44" s="250">
        <v>60.201618142999997</v>
      </c>
      <c r="E44" s="250">
        <v>60.464707419</v>
      </c>
      <c r="F44" s="250">
        <v>60.342475</v>
      </c>
      <c r="G44" s="250">
        <v>60.284533289999999</v>
      </c>
      <c r="H44" s="250">
        <v>60.556953667000002</v>
      </c>
      <c r="I44" s="250">
        <v>60.973680676999997</v>
      </c>
      <c r="J44" s="250">
        <v>61.195812418999999</v>
      </c>
      <c r="K44" s="250">
        <v>60.575519667000002</v>
      </c>
      <c r="L44" s="250">
        <v>61.021903289999997</v>
      </c>
      <c r="M44" s="250">
        <v>61.201570666999999</v>
      </c>
      <c r="N44" s="250">
        <v>61.190534032000002</v>
      </c>
      <c r="O44" s="250">
        <v>60.584787710000001</v>
      </c>
      <c r="P44" s="250">
        <v>60.195491379000003</v>
      </c>
      <c r="Q44" s="250">
        <v>60.103696128999999</v>
      </c>
      <c r="R44" s="250">
        <v>59.702102666999998</v>
      </c>
      <c r="S44" s="250">
        <v>59.345423097000001</v>
      </c>
      <c r="T44" s="250">
        <v>59.405898999999998</v>
      </c>
      <c r="U44" s="250">
        <v>60.281984547999997</v>
      </c>
      <c r="V44" s="250">
        <v>59.391497676999997</v>
      </c>
      <c r="W44" s="250">
        <v>59.512726333000003</v>
      </c>
      <c r="X44" s="250">
        <v>60.426265903000001</v>
      </c>
      <c r="Y44" s="250">
        <v>61.123196333000003</v>
      </c>
      <c r="Z44" s="250">
        <v>60.272976387</v>
      </c>
      <c r="AA44" s="250">
        <v>60.088948418999998</v>
      </c>
      <c r="AB44" s="250">
        <v>60.440487286</v>
      </c>
      <c r="AC44" s="250">
        <v>60.28479171</v>
      </c>
      <c r="AD44" s="250">
        <v>59.886263</v>
      </c>
      <c r="AE44" s="250">
        <v>60.344004386999998</v>
      </c>
      <c r="AF44" s="250">
        <v>60.694875332999999</v>
      </c>
      <c r="AG44" s="250">
        <v>61.161669676999999</v>
      </c>
      <c r="AH44" s="250">
        <v>60.614759290000002</v>
      </c>
      <c r="AI44" s="250">
        <v>60.560474999999997</v>
      </c>
      <c r="AJ44" s="250">
        <v>61.348563355000003</v>
      </c>
      <c r="AK44" s="250">
        <v>62.107895333000002</v>
      </c>
      <c r="AL44" s="250">
        <v>61.429077387</v>
      </c>
      <c r="AM44" s="250">
        <v>61.529908097000003</v>
      </c>
      <c r="AN44" s="250">
        <v>61.962362143</v>
      </c>
      <c r="AO44" s="250">
        <v>62.319860128999998</v>
      </c>
      <c r="AP44" s="250">
        <v>62.480646667000002</v>
      </c>
      <c r="AQ44" s="250">
        <v>62.603105870999997</v>
      </c>
      <c r="AR44" s="250">
        <v>63.361154999999997</v>
      </c>
      <c r="AS44" s="250">
        <v>64.102284161</v>
      </c>
      <c r="AT44" s="250">
        <v>64.289322419000001</v>
      </c>
      <c r="AU44" s="250">
        <v>64.121842999999998</v>
      </c>
      <c r="AV44" s="250">
        <v>64.828547129</v>
      </c>
      <c r="AW44" s="250">
        <v>65.164986666999994</v>
      </c>
      <c r="AX44" s="250">
        <v>65.323043902999999</v>
      </c>
      <c r="AY44" s="250">
        <v>64.388090226000003</v>
      </c>
      <c r="AZ44" s="250">
        <v>64.188754000000003</v>
      </c>
      <c r="BA44" s="250">
        <v>64.669659225999993</v>
      </c>
      <c r="BB44" s="250">
        <v>64.727053999999995</v>
      </c>
      <c r="BC44" s="250">
        <v>65.052578935</v>
      </c>
      <c r="BD44" s="250">
        <v>65.124601333000001</v>
      </c>
      <c r="BE44" s="250">
        <v>65.085226477999996</v>
      </c>
      <c r="BF44" s="250">
        <v>65.977480607000004</v>
      </c>
      <c r="BG44" s="250">
        <v>66.65964056</v>
      </c>
      <c r="BH44" s="250">
        <v>66.828311271999993</v>
      </c>
      <c r="BI44" s="403">
        <v>67.619288797999999</v>
      </c>
      <c r="BJ44" s="403">
        <v>67.373074160000002</v>
      </c>
      <c r="BK44" s="403">
        <v>66.892674047</v>
      </c>
      <c r="BL44" s="403">
        <v>66.940292733000007</v>
      </c>
      <c r="BM44" s="403">
        <v>67.015632353000001</v>
      </c>
      <c r="BN44" s="403">
        <v>67.906425067000001</v>
      </c>
      <c r="BO44" s="403">
        <v>68.243078256000004</v>
      </c>
      <c r="BP44" s="403">
        <v>68.405551463999998</v>
      </c>
      <c r="BQ44" s="403">
        <v>68.353758459999995</v>
      </c>
      <c r="BR44" s="403">
        <v>68.431147166000002</v>
      </c>
      <c r="BS44" s="403">
        <v>68.630466967999993</v>
      </c>
      <c r="BT44" s="403">
        <v>68.381702122999997</v>
      </c>
      <c r="BU44" s="403">
        <v>68.729856652999999</v>
      </c>
      <c r="BV44" s="403">
        <v>68.24741444</v>
      </c>
    </row>
    <row r="45" spans="1:74" ht="11.1" customHeight="1" x14ac:dyDescent="0.2">
      <c r="B45" s="172"/>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250"/>
      <c r="AZ45" s="250"/>
      <c r="BA45" s="250"/>
      <c r="BB45" s="250"/>
      <c r="BC45" s="250"/>
      <c r="BD45" s="250"/>
      <c r="BE45" s="250"/>
      <c r="BF45" s="250"/>
      <c r="BG45" s="250"/>
      <c r="BH45" s="250"/>
      <c r="BI45" s="403"/>
      <c r="BJ45" s="403"/>
      <c r="BK45" s="403"/>
      <c r="BL45" s="403"/>
      <c r="BM45" s="403"/>
      <c r="BN45" s="403"/>
      <c r="BO45" s="403"/>
      <c r="BP45" s="403"/>
      <c r="BQ45" s="403"/>
      <c r="BR45" s="403"/>
      <c r="BS45" s="403"/>
      <c r="BT45" s="403"/>
      <c r="BU45" s="403"/>
      <c r="BV45" s="403"/>
    </row>
    <row r="46" spans="1:74" ht="11.1" customHeight="1" x14ac:dyDescent="0.2">
      <c r="A46" s="162" t="s">
        <v>388</v>
      </c>
      <c r="B46" s="172" t="s">
        <v>397</v>
      </c>
      <c r="C46" s="250">
        <v>5.2411619363000002</v>
      </c>
      <c r="D46" s="250">
        <v>5.2214265968999998</v>
      </c>
      <c r="E46" s="250">
        <v>5.1862608656999996</v>
      </c>
      <c r="F46" s="250">
        <v>5.2369133739000002</v>
      </c>
      <c r="G46" s="250">
        <v>5.2979772974000001</v>
      </c>
      <c r="H46" s="250">
        <v>5.1147239250999998</v>
      </c>
      <c r="I46" s="250">
        <v>5.1731375397999999</v>
      </c>
      <c r="J46" s="250">
        <v>4.9855341129999999</v>
      </c>
      <c r="K46" s="250">
        <v>5.2339278209</v>
      </c>
      <c r="L46" s="250">
        <v>5.2149086494999999</v>
      </c>
      <c r="M46" s="250">
        <v>5.1962962448000001</v>
      </c>
      <c r="N46" s="250">
        <v>5.1917875531000002</v>
      </c>
      <c r="O46" s="250">
        <v>5.2322259293000002</v>
      </c>
      <c r="P46" s="250">
        <v>5.1812522231000004</v>
      </c>
      <c r="Q46" s="250">
        <v>5.3270457904999997</v>
      </c>
      <c r="R46" s="250">
        <v>5.3080938288999997</v>
      </c>
      <c r="S46" s="250">
        <v>5.1558544725999997</v>
      </c>
      <c r="T46" s="250">
        <v>5.1544153673000004</v>
      </c>
      <c r="U46" s="250">
        <v>5.2733932817999998</v>
      </c>
      <c r="V46" s="250">
        <v>5.2710127582000004</v>
      </c>
      <c r="W46" s="250">
        <v>5.2225808459999996</v>
      </c>
      <c r="X46" s="250">
        <v>5.2860507522000004</v>
      </c>
      <c r="Y46" s="250">
        <v>5.3721960944999996</v>
      </c>
      <c r="Z46" s="250">
        <v>5.2552883383999998</v>
      </c>
      <c r="AA46" s="250">
        <v>5.4146233731000004</v>
      </c>
      <c r="AB46" s="250">
        <v>5.3337048620000003</v>
      </c>
      <c r="AC46" s="250">
        <v>5.2227913590000004</v>
      </c>
      <c r="AD46" s="250">
        <v>5.3557423429000002</v>
      </c>
      <c r="AE46" s="250">
        <v>5.3309157780999996</v>
      </c>
      <c r="AF46" s="250">
        <v>5.2889109274999999</v>
      </c>
      <c r="AG46" s="250">
        <v>5.3033611030000003</v>
      </c>
      <c r="AH46" s="250">
        <v>5.2352022239</v>
      </c>
      <c r="AI46" s="250">
        <v>5.2530434888000004</v>
      </c>
      <c r="AJ46" s="250">
        <v>5.1861060205999996</v>
      </c>
      <c r="AK46" s="250">
        <v>5.2889095972</v>
      </c>
      <c r="AL46" s="250">
        <v>5.3483978478000003</v>
      </c>
      <c r="AM46" s="250">
        <v>5.3784716775000003</v>
      </c>
      <c r="AN46" s="250">
        <v>5.3915280432000001</v>
      </c>
      <c r="AO46" s="250">
        <v>5.3208951049</v>
      </c>
      <c r="AP46" s="250">
        <v>5.2805706694000003</v>
      </c>
      <c r="AQ46" s="250">
        <v>5.2660894998999996</v>
      </c>
      <c r="AR46" s="250">
        <v>5.3154071010999999</v>
      </c>
      <c r="AS46" s="250">
        <v>5.3052412676999996</v>
      </c>
      <c r="AT46" s="250">
        <v>5.3187698678000004</v>
      </c>
      <c r="AU46" s="250">
        <v>5.4644680000000001</v>
      </c>
      <c r="AV46" s="250">
        <v>5.4314679999999997</v>
      </c>
      <c r="AW46" s="250">
        <v>5.4404680000000001</v>
      </c>
      <c r="AX46" s="250">
        <v>5.4194680000000002</v>
      </c>
      <c r="AY46" s="250">
        <v>5.5574680000000001</v>
      </c>
      <c r="AZ46" s="250">
        <v>5.5804679999999998</v>
      </c>
      <c r="BA46" s="250">
        <v>5.5994679999999999</v>
      </c>
      <c r="BB46" s="250">
        <v>5.586468</v>
      </c>
      <c r="BC46" s="250">
        <v>5.4564680000000001</v>
      </c>
      <c r="BD46" s="250">
        <v>5.4354680000000002</v>
      </c>
      <c r="BE46" s="250">
        <v>5.5096278307000004</v>
      </c>
      <c r="BF46" s="250">
        <v>5.4957428971000004</v>
      </c>
      <c r="BG46" s="250">
        <v>5.0901651454000003</v>
      </c>
      <c r="BH46" s="250">
        <v>5.3715963270999998</v>
      </c>
      <c r="BI46" s="403">
        <v>5.2503765606000004</v>
      </c>
      <c r="BJ46" s="403">
        <v>5.1437009573000001</v>
      </c>
      <c r="BK46" s="403">
        <v>5.0729065158999997</v>
      </c>
      <c r="BL46" s="403">
        <v>5.0766017483999999</v>
      </c>
      <c r="BM46" s="403">
        <v>5.0285751774999996</v>
      </c>
      <c r="BN46" s="403">
        <v>5.0310074941999998</v>
      </c>
      <c r="BO46" s="403">
        <v>5.0334771737999997</v>
      </c>
      <c r="BP46" s="403">
        <v>5.0366884750000001</v>
      </c>
      <c r="BQ46" s="403">
        <v>5.0392651881999999</v>
      </c>
      <c r="BR46" s="403">
        <v>5.0415230547999998</v>
      </c>
      <c r="BS46" s="403">
        <v>5.0440473832999997</v>
      </c>
      <c r="BT46" s="403">
        <v>5.0459715564999996</v>
      </c>
      <c r="BU46" s="403">
        <v>5.0490420858</v>
      </c>
      <c r="BV46" s="403">
        <v>5.0523160721</v>
      </c>
    </row>
    <row r="47" spans="1:74" ht="11.1" customHeight="1" x14ac:dyDescent="0.2">
      <c r="A47" s="162" t="s">
        <v>390</v>
      </c>
      <c r="B47" s="172" t="s">
        <v>398</v>
      </c>
      <c r="C47" s="250">
        <v>65.429903323000005</v>
      </c>
      <c r="D47" s="250">
        <v>65.423044739999995</v>
      </c>
      <c r="E47" s="250">
        <v>65.650968285000005</v>
      </c>
      <c r="F47" s="250">
        <v>65.579388374000004</v>
      </c>
      <c r="G47" s="250">
        <v>65.582510588000005</v>
      </c>
      <c r="H47" s="250">
        <v>65.671677591999995</v>
      </c>
      <c r="I47" s="250">
        <v>66.146818217000003</v>
      </c>
      <c r="J47" s="250">
        <v>66.181346532000006</v>
      </c>
      <c r="K47" s="250">
        <v>65.809447488000004</v>
      </c>
      <c r="L47" s="250">
        <v>66.236811939999996</v>
      </c>
      <c r="M47" s="250">
        <v>66.397866910999994</v>
      </c>
      <c r="N47" s="250">
        <v>66.382321585</v>
      </c>
      <c r="O47" s="250">
        <v>65.817013638999995</v>
      </c>
      <c r="P47" s="250">
        <v>65.376743602000005</v>
      </c>
      <c r="Q47" s="250">
        <v>65.430741920000003</v>
      </c>
      <c r="R47" s="250">
        <v>65.010196496000006</v>
      </c>
      <c r="S47" s="250">
        <v>64.501277568999996</v>
      </c>
      <c r="T47" s="250">
        <v>64.560314367000004</v>
      </c>
      <c r="U47" s="250">
        <v>65.555377829999998</v>
      </c>
      <c r="V47" s="250">
        <v>64.662510436000005</v>
      </c>
      <c r="W47" s="250">
        <v>64.735307179000003</v>
      </c>
      <c r="X47" s="250">
        <v>65.712316654999995</v>
      </c>
      <c r="Y47" s="250">
        <v>66.495392428000002</v>
      </c>
      <c r="Z47" s="250">
        <v>65.528264725</v>
      </c>
      <c r="AA47" s="250">
        <v>65.503571792000002</v>
      </c>
      <c r="AB47" s="250">
        <v>65.774192147999997</v>
      </c>
      <c r="AC47" s="250">
        <v>65.507583069000006</v>
      </c>
      <c r="AD47" s="250">
        <v>65.242005343000002</v>
      </c>
      <c r="AE47" s="250">
        <v>65.674920165000003</v>
      </c>
      <c r="AF47" s="250">
        <v>65.983786261000006</v>
      </c>
      <c r="AG47" s="250">
        <v>66.465030780000006</v>
      </c>
      <c r="AH47" s="250">
        <v>65.849961514</v>
      </c>
      <c r="AI47" s="250">
        <v>65.813518489000003</v>
      </c>
      <c r="AJ47" s="250">
        <v>66.534669374999993</v>
      </c>
      <c r="AK47" s="250">
        <v>67.396804931000005</v>
      </c>
      <c r="AL47" s="250">
        <v>66.777475234999997</v>
      </c>
      <c r="AM47" s="250">
        <v>66.908379773999997</v>
      </c>
      <c r="AN47" s="250">
        <v>67.353890186000001</v>
      </c>
      <c r="AO47" s="250">
        <v>67.640755233999997</v>
      </c>
      <c r="AP47" s="250">
        <v>67.761217336000001</v>
      </c>
      <c r="AQ47" s="250">
        <v>67.869195371000004</v>
      </c>
      <c r="AR47" s="250">
        <v>68.676562101000002</v>
      </c>
      <c r="AS47" s="250">
        <v>69.407525429000003</v>
      </c>
      <c r="AT47" s="250">
        <v>69.608092287000005</v>
      </c>
      <c r="AU47" s="250">
        <v>69.586310999999995</v>
      </c>
      <c r="AV47" s="250">
        <v>70.260015128999996</v>
      </c>
      <c r="AW47" s="250">
        <v>70.605454667000004</v>
      </c>
      <c r="AX47" s="250">
        <v>70.742511902999993</v>
      </c>
      <c r="AY47" s="250">
        <v>69.945558226000003</v>
      </c>
      <c r="AZ47" s="250">
        <v>69.769221999999999</v>
      </c>
      <c r="BA47" s="250">
        <v>70.269127225999995</v>
      </c>
      <c r="BB47" s="250">
        <v>70.313522000000006</v>
      </c>
      <c r="BC47" s="250">
        <v>70.509046935000001</v>
      </c>
      <c r="BD47" s="250">
        <v>70.560069333000001</v>
      </c>
      <c r="BE47" s="250">
        <v>70.594854308999999</v>
      </c>
      <c r="BF47" s="250">
        <v>71.473223504000003</v>
      </c>
      <c r="BG47" s="250">
        <v>71.749805706000004</v>
      </c>
      <c r="BH47" s="250">
        <v>72.199907598999999</v>
      </c>
      <c r="BI47" s="403">
        <v>72.869665358000006</v>
      </c>
      <c r="BJ47" s="403">
        <v>72.516775117999998</v>
      </c>
      <c r="BK47" s="403">
        <v>71.965580563000003</v>
      </c>
      <c r="BL47" s="403">
        <v>72.016894480999994</v>
      </c>
      <c r="BM47" s="403">
        <v>72.044207529999994</v>
      </c>
      <c r="BN47" s="403">
        <v>72.937432560999994</v>
      </c>
      <c r="BO47" s="403">
        <v>73.276555430000002</v>
      </c>
      <c r="BP47" s="403">
        <v>73.442239939000004</v>
      </c>
      <c r="BQ47" s="403">
        <v>73.393023647999996</v>
      </c>
      <c r="BR47" s="403">
        <v>73.472670221000001</v>
      </c>
      <c r="BS47" s="403">
        <v>73.674514350999999</v>
      </c>
      <c r="BT47" s="403">
        <v>73.427673678999994</v>
      </c>
      <c r="BU47" s="403">
        <v>73.778898738999999</v>
      </c>
      <c r="BV47" s="403">
        <v>73.299730511999996</v>
      </c>
    </row>
    <row r="48" spans="1:74" ht="11.1" customHeight="1" x14ac:dyDescent="0.2">
      <c r="B48" s="172"/>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c r="AE48" s="250"/>
      <c r="AF48" s="250"/>
      <c r="AG48" s="250"/>
      <c r="AH48" s="250"/>
      <c r="AI48" s="250"/>
      <c r="AJ48" s="250"/>
      <c r="AK48" s="250"/>
      <c r="AL48" s="250"/>
      <c r="AM48" s="250"/>
      <c r="AN48" s="250"/>
      <c r="AO48" s="250"/>
      <c r="AP48" s="250"/>
      <c r="AQ48" s="250"/>
      <c r="AR48" s="250"/>
      <c r="AS48" s="250"/>
      <c r="AT48" s="250"/>
      <c r="AU48" s="250"/>
      <c r="AV48" s="250"/>
      <c r="AW48" s="250"/>
      <c r="AX48" s="250"/>
      <c r="AY48" s="250"/>
      <c r="AZ48" s="250"/>
      <c r="BA48" s="250"/>
      <c r="BB48" s="250"/>
      <c r="BC48" s="250"/>
      <c r="BD48" s="250"/>
      <c r="BE48" s="250"/>
      <c r="BF48" s="250"/>
      <c r="BG48" s="250"/>
      <c r="BH48" s="250"/>
      <c r="BI48" s="403"/>
      <c r="BJ48" s="403"/>
      <c r="BK48" s="403"/>
      <c r="BL48" s="403"/>
      <c r="BM48" s="403"/>
      <c r="BN48" s="403"/>
      <c r="BO48" s="403"/>
      <c r="BP48" s="403"/>
      <c r="BQ48" s="403"/>
      <c r="BR48" s="403"/>
      <c r="BS48" s="403"/>
      <c r="BT48" s="403"/>
      <c r="BU48" s="403"/>
      <c r="BV48" s="403"/>
    </row>
    <row r="49" spans="1:74" ht="11.1" customHeight="1" x14ac:dyDescent="0.2">
      <c r="A49" s="162" t="s">
        <v>937</v>
      </c>
      <c r="B49" s="174" t="s">
        <v>938</v>
      </c>
      <c r="C49" s="251">
        <v>0.253</v>
      </c>
      <c r="D49" s="251">
        <v>0.25900000000000001</v>
      </c>
      <c r="E49" s="251">
        <v>0.30099999999999999</v>
      </c>
      <c r="F49" s="251">
        <v>0.505</v>
      </c>
      <c r="G49" s="251">
        <v>0.46300000000000002</v>
      </c>
      <c r="H49" s="251">
        <v>0.41599999999999998</v>
      </c>
      <c r="I49" s="251">
        <v>0.39129032258000002</v>
      </c>
      <c r="J49" s="251">
        <v>0.32</v>
      </c>
      <c r="K49" s="251">
        <v>0.5</v>
      </c>
      <c r="L49" s="251">
        <v>0.31467741934999999</v>
      </c>
      <c r="M49" s="251">
        <v>0.36199999999999999</v>
      </c>
      <c r="N49" s="251">
        <v>0.34699999999999998</v>
      </c>
      <c r="O49" s="251">
        <v>0.37</v>
      </c>
      <c r="P49" s="251">
        <v>0.3775</v>
      </c>
      <c r="Q49" s="251">
        <v>0.39400000000000002</v>
      </c>
      <c r="R49" s="251">
        <v>0.374</v>
      </c>
      <c r="S49" s="251">
        <v>1.089</v>
      </c>
      <c r="T49" s="251">
        <v>0.79400000000000004</v>
      </c>
      <c r="U49" s="251">
        <v>0.45500000000000002</v>
      </c>
      <c r="V49" s="251">
        <v>0.35713632258</v>
      </c>
      <c r="W49" s="251">
        <v>0.437</v>
      </c>
      <c r="X49" s="251">
        <v>0.32500000000000001</v>
      </c>
      <c r="Y49" s="251">
        <v>0.375</v>
      </c>
      <c r="Z49" s="251">
        <v>0.33500000000000002</v>
      </c>
      <c r="AA49" s="251">
        <v>0.30887096774</v>
      </c>
      <c r="AB49" s="251">
        <v>0.20714285714</v>
      </c>
      <c r="AC49" s="251">
        <v>0.377</v>
      </c>
      <c r="AD49" s="251">
        <v>0.62133333332999996</v>
      </c>
      <c r="AE49" s="251">
        <v>0.55000000000000004</v>
      </c>
      <c r="AF49" s="251">
        <v>0.47333333332999999</v>
      </c>
      <c r="AG49" s="251">
        <v>0.41241935483999997</v>
      </c>
      <c r="AH49" s="251">
        <v>0.58399999999999996</v>
      </c>
      <c r="AI49" s="251">
        <v>0.503</v>
      </c>
      <c r="AJ49" s="251">
        <v>0.48632258065</v>
      </c>
      <c r="AK49" s="251">
        <v>0.22500000000000001</v>
      </c>
      <c r="AL49" s="251">
        <v>0.51798387096999998</v>
      </c>
      <c r="AM49" s="251">
        <v>0.31577419355000003</v>
      </c>
      <c r="AN49" s="251">
        <v>0.42012500000000003</v>
      </c>
      <c r="AO49" s="251">
        <v>0.45350000000000001</v>
      </c>
      <c r="AP49" s="251">
        <v>0.27150000000000002</v>
      </c>
      <c r="AQ49" s="251">
        <v>0.24049999999999999</v>
      </c>
      <c r="AR49" s="251">
        <v>0.30649999999999999</v>
      </c>
      <c r="AS49" s="251">
        <v>0.13548387097</v>
      </c>
      <c r="AT49" s="251">
        <v>0.14294354839000001</v>
      </c>
      <c r="AU49" s="251">
        <v>0.23400000000000001</v>
      </c>
      <c r="AV49" s="251">
        <v>0.26514516128999999</v>
      </c>
      <c r="AW49" s="251">
        <v>0.26500000000000001</v>
      </c>
      <c r="AX49" s="251">
        <v>0.38374193548000002</v>
      </c>
      <c r="AY49" s="251">
        <v>0.255</v>
      </c>
      <c r="AZ49" s="251">
        <v>0.58599999999999997</v>
      </c>
      <c r="BA49" s="251">
        <v>0.23599999999999999</v>
      </c>
      <c r="BB49" s="251">
        <v>0.22700000000000001</v>
      </c>
      <c r="BC49" s="251">
        <v>0.29799999999999999</v>
      </c>
      <c r="BD49" s="251">
        <v>0.23899999999999999</v>
      </c>
      <c r="BE49" s="251">
        <v>0.71499999999999997</v>
      </c>
      <c r="BF49" s="251">
        <v>0.16400000000000001</v>
      </c>
      <c r="BG49" s="251">
        <v>0.26</v>
      </c>
      <c r="BH49" s="251">
        <v>0.25891935484</v>
      </c>
      <c r="BI49" s="610" t="s">
        <v>1425</v>
      </c>
      <c r="BJ49" s="610" t="s">
        <v>1425</v>
      </c>
      <c r="BK49" s="610" t="s">
        <v>1425</v>
      </c>
      <c r="BL49" s="610" t="s">
        <v>1425</v>
      </c>
      <c r="BM49" s="610" t="s">
        <v>1425</v>
      </c>
      <c r="BN49" s="610" t="s">
        <v>1425</v>
      </c>
      <c r="BO49" s="610" t="s">
        <v>1425</v>
      </c>
      <c r="BP49" s="610" t="s">
        <v>1425</v>
      </c>
      <c r="BQ49" s="610" t="s">
        <v>1425</v>
      </c>
      <c r="BR49" s="610" t="s">
        <v>1425</v>
      </c>
      <c r="BS49" s="610" t="s">
        <v>1425</v>
      </c>
      <c r="BT49" s="610" t="s">
        <v>1425</v>
      </c>
      <c r="BU49" s="610" t="s">
        <v>1425</v>
      </c>
      <c r="BV49" s="610" t="s">
        <v>1425</v>
      </c>
    </row>
    <row r="50" spans="1:74" ht="11.1" customHeight="1" x14ac:dyDescent="0.2">
      <c r="B50" s="172"/>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c r="AE50" s="250"/>
      <c r="AF50" s="250"/>
      <c r="AG50" s="250"/>
      <c r="AH50" s="250"/>
      <c r="AI50" s="250"/>
      <c r="AJ50" s="250"/>
      <c r="AK50" s="250"/>
      <c r="AL50" s="250"/>
      <c r="AM50" s="250"/>
      <c r="AN50" s="250"/>
      <c r="AO50" s="250"/>
      <c r="AP50" s="250"/>
      <c r="AQ50" s="250"/>
      <c r="AR50" s="250"/>
      <c r="AS50" s="250"/>
      <c r="AT50" s="250"/>
      <c r="AU50" s="250"/>
      <c r="AV50" s="250"/>
      <c r="AW50" s="250"/>
      <c r="AX50" s="250"/>
      <c r="AY50" s="250"/>
      <c r="AZ50" s="250"/>
      <c r="BA50" s="250"/>
      <c r="BB50" s="403"/>
      <c r="BC50" s="403"/>
      <c r="BD50" s="250"/>
      <c r="BE50" s="250"/>
      <c r="BF50" s="250"/>
      <c r="BG50" s="403"/>
      <c r="BH50" s="403"/>
      <c r="BI50" s="403"/>
      <c r="BJ50" s="403"/>
      <c r="BK50" s="403"/>
      <c r="BL50" s="403"/>
      <c r="BM50" s="403"/>
      <c r="BN50" s="403"/>
      <c r="BO50" s="403"/>
      <c r="BP50" s="403"/>
      <c r="BQ50" s="403"/>
      <c r="BR50" s="403"/>
      <c r="BS50" s="403"/>
      <c r="BT50" s="403"/>
      <c r="BU50" s="403"/>
      <c r="BV50" s="403"/>
    </row>
    <row r="51" spans="1:74" ht="11.1" customHeight="1" x14ac:dyDescent="0.2">
      <c r="BK51" s="405"/>
      <c r="BL51" s="405"/>
      <c r="BM51" s="405"/>
      <c r="BN51" s="405"/>
      <c r="BO51" s="405"/>
      <c r="BP51" s="405"/>
      <c r="BQ51" s="405"/>
      <c r="BR51" s="405"/>
      <c r="BS51" s="405"/>
      <c r="BT51" s="405"/>
      <c r="BU51" s="405"/>
      <c r="BV51" s="405"/>
    </row>
    <row r="52" spans="1:74" ht="12" customHeight="1" x14ac:dyDescent="0.2">
      <c r="B52" s="814" t="s">
        <v>834</v>
      </c>
      <c r="C52" s="781"/>
      <c r="D52" s="781"/>
      <c r="E52" s="781"/>
      <c r="F52" s="781"/>
      <c r="G52" s="781"/>
      <c r="H52" s="781"/>
      <c r="I52" s="781"/>
      <c r="J52" s="781"/>
      <c r="K52" s="781"/>
      <c r="L52" s="781"/>
      <c r="M52" s="781"/>
      <c r="N52" s="781"/>
      <c r="O52" s="781"/>
      <c r="P52" s="781"/>
      <c r="Q52" s="781"/>
    </row>
    <row r="53" spans="1:74" ht="12" customHeight="1" x14ac:dyDescent="0.2">
      <c r="B53" s="813" t="s">
        <v>1176</v>
      </c>
      <c r="C53" s="813"/>
      <c r="D53" s="813"/>
      <c r="E53" s="813"/>
      <c r="F53" s="813"/>
      <c r="G53" s="813"/>
      <c r="H53" s="813"/>
      <c r="I53" s="813"/>
      <c r="J53" s="813"/>
      <c r="K53" s="813"/>
      <c r="L53" s="813"/>
      <c r="M53" s="813"/>
      <c r="N53" s="813"/>
      <c r="O53" s="813"/>
      <c r="P53" s="813"/>
      <c r="Q53" s="813"/>
      <c r="R53" s="813"/>
    </row>
    <row r="54" spans="1:74" s="433" customFormat="1" ht="12" customHeight="1" x14ac:dyDescent="0.2">
      <c r="A54" s="434"/>
      <c r="B54" s="813" t="s">
        <v>1172</v>
      </c>
      <c r="C54" s="813"/>
      <c r="D54" s="813"/>
      <c r="E54" s="813"/>
      <c r="F54" s="813"/>
      <c r="G54" s="813"/>
      <c r="H54" s="813"/>
      <c r="I54" s="813"/>
      <c r="J54" s="813"/>
      <c r="K54" s="813"/>
      <c r="L54" s="813"/>
      <c r="M54" s="813"/>
      <c r="N54" s="813"/>
      <c r="O54" s="813"/>
      <c r="P54" s="813"/>
      <c r="Q54" s="813"/>
      <c r="R54" s="754"/>
      <c r="AY54" s="529"/>
      <c r="AZ54" s="529"/>
      <c r="BA54" s="529"/>
      <c r="BB54" s="529"/>
      <c r="BC54" s="529"/>
      <c r="BD54" s="628"/>
      <c r="BE54" s="628"/>
      <c r="BF54" s="628"/>
      <c r="BG54" s="529"/>
      <c r="BH54" s="529"/>
      <c r="BI54" s="529"/>
      <c r="BJ54" s="529"/>
    </row>
    <row r="55" spans="1:74" s="433" customFormat="1" ht="12" customHeight="1" x14ac:dyDescent="0.2">
      <c r="A55" s="434"/>
      <c r="B55" s="802" t="s">
        <v>373</v>
      </c>
      <c r="C55" s="803"/>
      <c r="D55" s="803"/>
      <c r="E55" s="803"/>
      <c r="F55" s="803"/>
      <c r="G55" s="803"/>
      <c r="H55" s="803"/>
      <c r="I55" s="803"/>
      <c r="J55" s="803"/>
      <c r="K55" s="803"/>
      <c r="L55" s="803"/>
      <c r="M55" s="803"/>
      <c r="N55" s="803"/>
      <c r="O55" s="803"/>
      <c r="P55" s="803"/>
      <c r="Q55" s="799"/>
      <c r="AY55" s="529"/>
      <c r="AZ55" s="529"/>
      <c r="BA55" s="529"/>
      <c r="BB55" s="529"/>
      <c r="BC55" s="529"/>
      <c r="BD55" s="628"/>
      <c r="BE55" s="628"/>
      <c r="BF55" s="628"/>
      <c r="BG55" s="529"/>
      <c r="BH55" s="529"/>
      <c r="BI55" s="529"/>
      <c r="BJ55" s="529"/>
    </row>
    <row r="56" spans="1:74" s="433" customFormat="1" ht="12" customHeight="1" x14ac:dyDescent="0.2">
      <c r="A56" s="434"/>
      <c r="B56" s="815" t="s">
        <v>821</v>
      </c>
      <c r="C56" s="815"/>
      <c r="D56" s="815"/>
      <c r="E56" s="815"/>
      <c r="F56" s="815"/>
      <c r="G56" s="815"/>
      <c r="H56" s="815"/>
      <c r="I56" s="815"/>
      <c r="J56" s="815"/>
      <c r="K56" s="815"/>
      <c r="L56" s="815"/>
      <c r="M56" s="815"/>
      <c r="N56" s="815"/>
      <c r="O56" s="815"/>
      <c r="P56" s="815"/>
      <c r="Q56" s="799"/>
      <c r="AY56" s="529"/>
      <c r="AZ56" s="529"/>
      <c r="BA56" s="529"/>
      <c r="BB56" s="529"/>
      <c r="BC56" s="529"/>
      <c r="BD56" s="628"/>
      <c r="BE56" s="628"/>
      <c r="BF56" s="628"/>
      <c r="BG56" s="529"/>
      <c r="BH56" s="529"/>
      <c r="BI56" s="529"/>
      <c r="BJ56" s="529"/>
    </row>
    <row r="57" spans="1:74" s="433" customFormat="1" ht="12.75" customHeight="1" x14ac:dyDescent="0.2">
      <c r="A57" s="434"/>
      <c r="B57" s="815" t="s">
        <v>892</v>
      </c>
      <c r="C57" s="799"/>
      <c r="D57" s="799"/>
      <c r="E57" s="799"/>
      <c r="F57" s="799"/>
      <c r="G57" s="799"/>
      <c r="H57" s="799"/>
      <c r="I57" s="799"/>
      <c r="J57" s="799"/>
      <c r="K57" s="799"/>
      <c r="L57" s="799"/>
      <c r="M57" s="799"/>
      <c r="N57" s="799"/>
      <c r="O57" s="799"/>
      <c r="P57" s="799"/>
      <c r="Q57" s="799"/>
      <c r="AY57" s="529"/>
      <c r="AZ57" s="529"/>
      <c r="BA57" s="529"/>
      <c r="BB57" s="529"/>
      <c r="BC57" s="529"/>
      <c r="BD57" s="628"/>
      <c r="BE57" s="628"/>
      <c r="BF57" s="628"/>
      <c r="BG57" s="529"/>
      <c r="BH57" s="529"/>
      <c r="BI57" s="529"/>
      <c r="BJ57" s="529"/>
    </row>
    <row r="58" spans="1:74" s="433" customFormat="1" ht="12" customHeight="1" x14ac:dyDescent="0.2">
      <c r="A58" s="434"/>
      <c r="B58" s="817" t="s">
        <v>881</v>
      </c>
      <c r="C58" s="799"/>
      <c r="D58" s="799"/>
      <c r="E58" s="799"/>
      <c r="F58" s="799"/>
      <c r="G58" s="799"/>
      <c r="H58" s="799"/>
      <c r="I58" s="799"/>
      <c r="J58" s="799"/>
      <c r="K58" s="799"/>
      <c r="L58" s="799"/>
      <c r="M58" s="799"/>
      <c r="N58" s="799"/>
      <c r="O58" s="799"/>
      <c r="P58" s="799"/>
      <c r="Q58" s="799"/>
      <c r="AY58" s="529"/>
      <c r="AZ58" s="529"/>
      <c r="BA58" s="529"/>
      <c r="BB58" s="529"/>
      <c r="BC58" s="529"/>
      <c r="BD58" s="628"/>
      <c r="BE58" s="628"/>
      <c r="BF58" s="628"/>
      <c r="BG58" s="529"/>
      <c r="BH58" s="529"/>
      <c r="BI58" s="529"/>
      <c r="BJ58" s="529"/>
    </row>
    <row r="59" spans="1:74" s="433" customFormat="1" ht="12" customHeight="1" x14ac:dyDescent="0.2">
      <c r="A59" s="429"/>
      <c r="B59" s="818" t="s">
        <v>863</v>
      </c>
      <c r="C59" s="819"/>
      <c r="D59" s="819"/>
      <c r="E59" s="819"/>
      <c r="F59" s="819"/>
      <c r="G59" s="819"/>
      <c r="H59" s="819"/>
      <c r="I59" s="819"/>
      <c r="J59" s="819"/>
      <c r="K59" s="819"/>
      <c r="L59" s="819"/>
      <c r="M59" s="819"/>
      <c r="N59" s="819"/>
      <c r="O59" s="819"/>
      <c r="P59" s="819"/>
      <c r="Q59" s="799"/>
      <c r="AY59" s="529"/>
      <c r="AZ59" s="529"/>
      <c r="BA59" s="529"/>
      <c r="BB59" s="529"/>
      <c r="BC59" s="529"/>
      <c r="BD59" s="628"/>
      <c r="BE59" s="628"/>
      <c r="BF59" s="628"/>
      <c r="BG59" s="529"/>
      <c r="BH59" s="529"/>
      <c r="BI59" s="529"/>
      <c r="BJ59" s="529"/>
    </row>
    <row r="60" spans="1:74" ht="12.75" x14ac:dyDescent="0.2">
      <c r="B60" s="811" t="s">
        <v>959</v>
      </c>
      <c r="C60" s="799"/>
      <c r="D60" s="799"/>
      <c r="E60" s="799"/>
      <c r="F60" s="799"/>
      <c r="G60" s="799"/>
      <c r="H60" s="799"/>
      <c r="I60" s="799"/>
      <c r="J60" s="799"/>
      <c r="K60" s="799"/>
      <c r="L60" s="799"/>
      <c r="M60" s="799"/>
      <c r="N60" s="799"/>
      <c r="O60" s="799"/>
      <c r="P60" s="799"/>
      <c r="Q60" s="799"/>
      <c r="R60" s="433"/>
      <c r="BK60" s="405"/>
      <c r="BL60" s="405"/>
      <c r="BM60" s="405"/>
      <c r="BN60" s="405"/>
      <c r="BO60" s="405"/>
      <c r="BP60" s="405"/>
      <c r="BQ60" s="405"/>
      <c r="BR60" s="405"/>
      <c r="BS60" s="405"/>
      <c r="BT60" s="405"/>
      <c r="BU60" s="405"/>
      <c r="BV60" s="405"/>
    </row>
    <row r="61" spans="1:74" x14ac:dyDescent="0.2">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sheetData>
  <mergeCells count="17">
    <mergeCell ref="B60:Q60"/>
    <mergeCell ref="B57:Q57"/>
    <mergeCell ref="B58:Q58"/>
    <mergeCell ref="B59:Q59"/>
    <mergeCell ref="B52:Q52"/>
    <mergeCell ref="B54:Q54"/>
    <mergeCell ref="B55:Q55"/>
    <mergeCell ref="B56:Q56"/>
    <mergeCell ref="B53:R53"/>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C5" activePane="bottomRight" state="frozen"/>
      <selection activeCell="BF63" sqref="BF63"/>
      <selection pane="topRight" activeCell="BF63" sqref="BF63"/>
      <selection pane="bottomLeft" activeCell="BF63" sqref="BF63"/>
      <selection pane="bottomRight" activeCell="C6" sqref="C6"/>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0" t="s">
        <v>817</v>
      </c>
      <c r="B1" s="821" t="s">
        <v>706</v>
      </c>
      <c r="C1" s="822"/>
      <c r="D1" s="822"/>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row>
    <row r="2" spans="1:74" ht="12.75" x14ac:dyDescent="0.2">
      <c r="A2" s="791"/>
      <c r="B2" s="748" t="str">
        <f>"U.S. Energy Information Administration  |  Short-Term Energy Outlook  - "&amp;Dates!D1</f>
        <v>U.S. Energy Information Administration  |  Short-Term Energy Outlook  - November 2019</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c r="AL2" s="749"/>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321</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2"/>
      <c r="AZ5" s="712"/>
      <c r="BA5" s="250"/>
      <c r="BB5" s="712"/>
      <c r="BC5" s="712"/>
      <c r="BD5" s="250"/>
      <c r="BE5" s="250"/>
      <c r="BF5" s="250"/>
      <c r="BG5" s="250"/>
      <c r="BH5" s="250"/>
      <c r="BI5" s="250"/>
      <c r="BJ5" s="712"/>
      <c r="BK5" s="403"/>
      <c r="BL5" s="403"/>
      <c r="BM5" s="403"/>
      <c r="BN5" s="403"/>
      <c r="BO5" s="403"/>
      <c r="BP5" s="403"/>
      <c r="BQ5" s="403"/>
      <c r="BR5" s="403"/>
      <c r="BS5" s="403"/>
      <c r="BT5" s="403"/>
      <c r="BU5" s="403"/>
      <c r="BV5" s="403"/>
    </row>
    <row r="6" spans="1:74" ht="11.1" customHeight="1" x14ac:dyDescent="0.2">
      <c r="A6" s="162" t="s">
        <v>1049</v>
      </c>
      <c r="B6" s="173" t="s">
        <v>322</v>
      </c>
      <c r="C6" s="250">
        <v>1.1000000000000001</v>
      </c>
      <c r="D6" s="250">
        <v>1.1000000000000001</v>
      </c>
      <c r="E6" s="250">
        <v>1.1000000000000001</v>
      </c>
      <c r="F6" s="250">
        <v>1.1000000000000001</v>
      </c>
      <c r="G6" s="250">
        <v>1.1000000000000001</v>
      </c>
      <c r="H6" s="250">
        <v>1.1000000000000001</v>
      </c>
      <c r="I6" s="250">
        <v>1.1000000000000001</v>
      </c>
      <c r="J6" s="250">
        <v>1.1000000000000001</v>
      </c>
      <c r="K6" s="250">
        <v>1.1000000000000001</v>
      </c>
      <c r="L6" s="250">
        <v>1.1000000000000001</v>
      </c>
      <c r="M6" s="250">
        <v>1.1000000000000001</v>
      </c>
      <c r="N6" s="250">
        <v>1.1000000000000001</v>
      </c>
      <c r="O6" s="250">
        <v>1.05</v>
      </c>
      <c r="P6" s="250">
        <v>1.05</v>
      </c>
      <c r="Q6" s="250">
        <v>1.05</v>
      </c>
      <c r="R6" s="250">
        <v>1.05</v>
      </c>
      <c r="S6" s="250">
        <v>1.05</v>
      </c>
      <c r="T6" s="250">
        <v>1.03</v>
      </c>
      <c r="U6" s="250">
        <v>1.05</v>
      </c>
      <c r="V6" s="250">
        <v>1.05</v>
      </c>
      <c r="W6" s="250">
        <v>1.05</v>
      </c>
      <c r="X6" s="250">
        <v>1.05</v>
      </c>
      <c r="Y6" s="250">
        <v>1.05</v>
      </c>
      <c r="Z6" s="250">
        <v>1.05</v>
      </c>
      <c r="AA6" s="250">
        <v>1.04</v>
      </c>
      <c r="AB6" s="250">
        <v>1.04</v>
      </c>
      <c r="AC6" s="250">
        <v>1.04</v>
      </c>
      <c r="AD6" s="250">
        <v>1.03</v>
      </c>
      <c r="AE6" s="250">
        <v>1.03</v>
      </c>
      <c r="AF6" s="250">
        <v>1.03</v>
      </c>
      <c r="AG6" s="250">
        <v>1.03</v>
      </c>
      <c r="AH6" s="250">
        <v>1.03</v>
      </c>
      <c r="AI6" s="250">
        <v>1.03</v>
      </c>
      <c r="AJ6" s="250">
        <v>0.98</v>
      </c>
      <c r="AK6" s="250">
        <v>1</v>
      </c>
      <c r="AL6" s="250">
        <v>1.03</v>
      </c>
      <c r="AM6" s="250">
        <v>1.04</v>
      </c>
      <c r="AN6" s="250">
        <v>1.03</v>
      </c>
      <c r="AO6" s="250">
        <v>0.99</v>
      </c>
      <c r="AP6" s="250">
        <v>0.99</v>
      </c>
      <c r="AQ6" s="250">
        <v>1.02</v>
      </c>
      <c r="AR6" s="250">
        <v>1.04</v>
      </c>
      <c r="AS6" s="250">
        <v>1.05</v>
      </c>
      <c r="AT6" s="250">
        <v>1.04</v>
      </c>
      <c r="AU6" s="250">
        <v>1</v>
      </c>
      <c r="AV6" s="250">
        <v>1</v>
      </c>
      <c r="AW6" s="250">
        <v>1</v>
      </c>
      <c r="AX6" s="250">
        <v>1</v>
      </c>
      <c r="AY6" s="250">
        <v>0.95</v>
      </c>
      <c r="AZ6" s="250">
        <v>1.04</v>
      </c>
      <c r="BA6" s="250">
        <v>1.05</v>
      </c>
      <c r="BB6" s="250">
        <v>1.04</v>
      </c>
      <c r="BC6" s="250">
        <v>1.03</v>
      </c>
      <c r="BD6" s="250">
        <v>1</v>
      </c>
      <c r="BE6" s="250">
        <v>1.02</v>
      </c>
      <c r="BF6" s="250">
        <v>1.01</v>
      </c>
      <c r="BG6" s="250">
        <v>1.02</v>
      </c>
      <c r="BH6" s="250">
        <v>1.02</v>
      </c>
      <c r="BI6" s="250" t="s">
        <v>1426</v>
      </c>
      <c r="BJ6" s="250" t="s">
        <v>1426</v>
      </c>
      <c r="BK6" s="250" t="s">
        <v>1426</v>
      </c>
      <c r="BL6" s="250" t="s">
        <v>1426</v>
      </c>
      <c r="BM6" s="250" t="s">
        <v>1426</v>
      </c>
      <c r="BN6" s="250" t="s">
        <v>1426</v>
      </c>
      <c r="BO6" s="250" t="s">
        <v>1426</v>
      </c>
      <c r="BP6" s="250" t="s">
        <v>1426</v>
      </c>
      <c r="BQ6" s="250" t="s">
        <v>1426</v>
      </c>
      <c r="BR6" s="250" t="s">
        <v>1426</v>
      </c>
      <c r="BS6" s="250" t="s">
        <v>1426</v>
      </c>
      <c r="BT6" s="250" t="s">
        <v>1426</v>
      </c>
      <c r="BU6" s="250" t="s">
        <v>1426</v>
      </c>
      <c r="BV6" s="250" t="s">
        <v>1426</v>
      </c>
    </row>
    <row r="7" spans="1:74" ht="11.1" customHeight="1" x14ac:dyDescent="0.2">
      <c r="A7" s="162" t="s">
        <v>339</v>
      </c>
      <c r="B7" s="173" t="s">
        <v>330</v>
      </c>
      <c r="C7" s="250">
        <v>1.8</v>
      </c>
      <c r="D7" s="250">
        <v>1.75</v>
      </c>
      <c r="E7" s="250">
        <v>1.7</v>
      </c>
      <c r="F7" s="250">
        <v>1.77</v>
      </c>
      <c r="G7" s="250">
        <v>1.75</v>
      </c>
      <c r="H7" s="250">
        <v>1.8</v>
      </c>
      <c r="I7" s="250">
        <v>1.83</v>
      </c>
      <c r="J7" s="250">
        <v>1.85</v>
      </c>
      <c r="K7" s="250">
        <v>1.78</v>
      </c>
      <c r="L7" s="250">
        <v>1.75</v>
      </c>
      <c r="M7" s="250">
        <v>1.8</v>
      </c>
      <c r="N7" s="250">
        <v>1.8</v>
      </c>
      <c r="O7" s="250">
        <v>1.78</v>
      </c>
      <c r="P7" s="250">
        <v>1.7749999999999999</v>
      </c>
      <c r="Q7" s="250">
        <v>1.78</v>
      </c>
      <c r="R7" s="250">
        <v>1.7749999999999999</v>
      </c>
      <c r="S7" s="250">
        <v>1.8</v>
      </c>
      <c r="T7" s="250">
        <v>1.8049999999999999</v>
      </c>
      <c r="U7" s="250">
        <v>1.8109999999999999</v>
      </c>
      <c r="V7" s="250">
        <v>1.8149999999999999</v>
      </c>
      <c r="W7" s="250">
        <v>1.75</v>
      </c>
      <c r="X7" s="250">
        <v>1.6</v>
      </c>
      <c r="Y7" s="250">
        <v>1.68</v>
      </c>
      <c r="Z7" s="250">
        <v>1.65</v>
      </c>
      <c r="AA7" s="250">
        <v>1.64</v>
      </c>
      <c r="AB7" s="250">
        <v>1.67</v>
      </c>
      <c r="AC7" s="250">
        <v>1.61</v>
      </c>
      <c r="AD7" s="250">
        <v>1.68</v>
      </c>
      <c r="AE7" s="250">
        <v>1.64</v>
      </c>
      <c r="AF7" s="250">
        <v>1.67</v>
      </c>
      <c r="AG7" s="250">
        <v>1.65</v>
      </c>
      <c r="AH7" s="250">
        <v>1.67</v>
      </c>
      <c r="AI7" s="250">
        <v>1.65</v>
      </c>
      <c r="AJ7" s="250">
        <v>1.675</v>
      </c>
      <c r="AK7" s="250">
        <v>1.58</v>
      </c>
      <c r="AL7" s="250">
        <v>1.62</v>
      </c>
      <c r="AM7" s="250">
        <v>1.61</v>
      </c>
      <c r="AN7" s="250">
        <v>1.6</v>
      </c>
      <c r="AO7" s="250">
        <v>1.57</v>
      </c>
      <c r="AP7" s="250">
        <v>1.5649999999999999</v>
      </c>
      <c r="AQ7" s="250">
        <v>1.57</v>
      </c>
      <c r="AR7" s="250">
        <v>1.54</v>
      </c>
      <c r="AS7" s="250">
        <v>1.55</v>
      </c>
      <c r="AT7" s="250">
        <v>1.56</v>
      </c>
      <c r="AU7" s="250">
        <v>1.58</v>
      </c>
      <c r="AV7" s="250">
        <v>1.55</v>
      </c>
      <c r="AW7" s="250">
        <v>1.59</v>
      </c>
      <c r="AX7" s="250">
        <v>1.57</v>
      </c>
      <c r="AY7" s="250">
        <v>1.57</v>
      </c>
      <c r="AZ7" s="250">
        <v>1.46</v>
      </c>
      <c r="BA7" s="250">
        <v>1.47</v>
      </c>
      <c r="BB7" s="250">
        <v>1.43</v>
      </c>
      <c r="BC7" s="250">
        <v>1.45</v>
      </c>
      <c r="BD7" s="250">
        <v>1.41</v>
      </c>
      <c r="BE7" s="250">
        <v>1.39</v>
      </c>
      <c r="BF7" s="250">
        <v>1.43</v>
      </c>
      <c r="BG7" s="250">
        <v>1.35</v>
      </c>
      <c r="BH7" s="250">
        <v>1.38</v>
      </c>
      <c r="BI7" s="250" t="s">
        <v>1426</v>
      </c>
      <c r="BJ7" s="250" t="s">
        <v>1426</v>
      </c>
      <c r="BK7" s="250" t="s">
        <v>1426</v>
      </c>
      <c r="BL7" s="250" t="s">
        <v>1426</v>
      </c>
      <c r="BM7" s="250" t="s">
        <v>1426</v>
      </c>
      <c r="BN7" s="250" t="s">
        <v>1426</v>
      </c>
      <c r="BO7" s="250" t="s">
        <v>1426</v>
      </c>
      <c r="BP7" s="250" t="s">
        <v>1426</v>
      </c>
      <c r="BQ7" s="250" t="s">
        <v>1426</v>
      </c>
      <c r="BR7" s="250" t="s">
        <v>1426</v>
      </c>
      <c r="BS7" s="250" t="s">
        <v>1426</v>
      </c>
      <c r="BT7" s="250" t="s">
        <v>1426</v>
      </c>
      <c r="BU7" s="250" t="s">
        <v>1426</v>
      </c>
      <c r="BV7" s="250" t="s">
        <v>1426</v>
      </c>
    </row>
    <row r="8" spans="1:74" ht="11.1" customHeight="1" x14ac:dyDescent="0.2">
      <c r="A8" s="162" t="s">
        <v>1158</v>
      </c>
      <c r="B8" s="173" t="s">
        <v>1159</v>
      </c>
      <c r="C8" s="250">
        <v>0.25267800000000001</v>
      </c>
      <c r="D8" s="250">
        <v>0.26105600000000001</v>
      </c>
      <c r="E8" s="250">
        <v>0.27103899999999997</v>
      </c>
      <c r="F8" s="250">
        <v>0.23266899999999999</v>
      </c>
      <c r="G8" s="250">
        <v>0.222529</v>
      </c>
      <c r="H8" s="250">
        <v>0.22875400000000001</v>
      </c>
      <c r="I8" s="250">
        <v>0.25672400000000001</v>
      </c>
      <c r="J8" s="250">
        <v>0.25955299999999998</v>
      </c>
      <c r="K8" s="250">
        <v>0.22764300000000001</v>
      </c>
      <c r="L8" s="250">
        <v>0.198571</v>
      </c>
      <c r="M8" s="250">
        <v>0.19644900000000001</v>
      </c>
      <c r="N8" s="250">
        <v>0.20608000000000001</v>
      </c>
      <c r="O8" s="250">
        <v>0.20954200000000001</v>
      </c>
      <c r="P8" s="250">
        <v>0.20552999999999999</v>
      </c>
      <c r="Q8" s="250">
        <v>0.19054499999999999</v>
      </c>
      <c r="R8" s="250">
        <v>0.181058</v>
      </c>
      <c r="S8" s="250">
        <v>0.18735099999999999</v>
      </c>
      <c r="T8" s="250">
        <v>0.195463</v>
      </c>
      <c r="U8" s="250">
        <v>0.20899499999999999</v>
      </c>
      <c r="V8" s="250">
        <v>0.20374300000000001</v>
      </c>
      <c r="W8" s="250">
        <v>0.18052000000000001</v>
      </c>
      <c r="X8" s="250">
        <v>0.16932700000000001</v>
      </c>
      <c r="Y8" s="250">
        <v>0.16131499999999999</v>
      </c>
      <c r="Z8" s="250">
        <v>0.18970799999999999</v>
      </c>
      <c r="AA8" s="250">
        <v>0.185</v>
      </c>
      <c r="AB8" s="250">
        <v>0.192</v>
      </c>
      <c r="AC8" s="250">
        <v>0.155</v>
      </c>
      <c r="AD8" s="250">
        <v>0.16600000000000001</v>
      </c>
      <c r="AE8" s="250">
        <v>0.19400000000000001</v>
      </c>
      <c r="AF8" s="250">
        <v>0.25</v>
      </c>
      <c r="AG8" s="250">
        <v>0.27</v>
      </c>
      <c r="AH8" s="250">
        <v>0.26200000000000001</v>
      </c>
      <c r="AI8" s="250">
        <v>0.26500000000000001</v>
      </c>
      <c r="AJ8" s="250">
        <v>0.28999999999999998</v>
      </c>
      <c r="AK8" s="250">
        <v>0.30099999999999999</v>
      </c>
      <c r="AL8" s="250">
        <v>0.312</v>
      </c>
      <c r="AM8" s="250">
        <v>0.316</v>
      </c>
      <c r="AN8" s="250">
        <v>0.32600000000000001</v>
      </c>
      <c r="AO8" s="250">
        <v>0.36399999999999999</v>
      </c>
      <c r="AP8" s="250">
        <v>0.36299999999999999</v>
      </c>
      <c r="AQ8" s="250">
        <v>0.35799999999999998</v>
      </c>
      <c r="AR8" s="250">
        <v>0.33500000000000002</v>
      </c>
      <c r="AS8" s="250">
        <v>0.32500000000000001</v>
      </c>
      <c r="AT8" s="250">
        <v>0.34</v>
      </c>
      <c r="AU8" s="250">
        <v>0.33500000000000002</v>
      </c>
      <c r="AV8" s="250">
        <v>0.33</v>
      </c>
      <c r="AW8" s="250">
        <v>0.3</v>
      </c>
      <c r="AX8" s="250">
        <v>0.31</v>
      </c>
      <c r="AY8" s="250">
        <v>0.32</v>
      </c>
      <c r="AZ8" s="250">
        <v>0.33500000000000002</v>
      </c>
      <c r="BA8" s="250">
        <v>0.32500000000000001</v>
      </c>
      <c r="BB8" s="250">
        <v>0.33500000000000002</v>
      </c>
      <c r="BC8" s="250">
        <v>0.32500000000000001</v>
      </c>
      <c r="BD8" s="250">
        <v>0.32500000000000001</v>
      </c>
      <c r="BE8" s="250">
        <v>0.315</v>
      </c>
      <c r="BF8" s="250">
        <v>0.33</v>
      </c>
      <c r="BG8" s="250">
        <v>0.33500000000000002</v>
      </c>
      <c r="BH8" s="250">
        <v>0.32500000000000001</v>
      </c>
      <c r="BI8" s="250" t="s">
        <v>1426</v>
      </c>
      <c r="BJ8" s="250" t="s">
        <v>1426</v>
      </c>
      <c r="BK8" s="250" t="s">
        <v>1426</v>
      </c>
      <c r="BL8" s="250" t="s">
        <v>1426</v>
      </c>
      <c r="BM8" s="250" t="s">
        <v>1426</v>
      </c>
      <c r="BN8" s="250" t="s">
        <v>1426</v>
      </c>
      <c r="BO8" s="250" t="s">
        <v>1426</v>
      </c>
      <c r="BP8" s="250" t="s">
        <v>1426</v>
      </c>
      <c r="BQ8" s="250" t="s">
        <v>1426</v>
      </c>
      <c r="BR8" s="250" t="s">
        <v>1426</v>
      </c>
      <c r="BS8" s="250" t="s">
        <v>1426</v>
      </c>
      <c r="BT8" s="250" t="s">
        <v>1426</v>
      </c>
      <c r="BU8" s="250" t="s">
        <v>1426</v>
      </c>
      <c r="BV8" s="250" t="s">
        <v>1426</v>
      </c>
    </row>
    <row r="9" spans="1:74" ht="11.1" customHeight="1" x14ac:dyDescent="0.2">
      <c r="A9" s="162" t="s">
        <v>84</v>
      </c>
      <c r="B9" s="173" t="s">
        <v>83</v>
      </c>
      <c r="C9" s="250">
        <v>0.55771499999999996</v>
      </c>
      <c r="D9" s="250">
        <v>0.55312600000000001</v>
      </c>
      <c r="E9" s="250">
        <v>0.55272200000000005</v>
      </c>
      <c r="F9" s="250">
        <v>0.54789299999999996</v>
      </c>
      <c r="G9" s="250">
        <v>0.54319300000000004</v>
      </c>
      <c r="H9" s="250">
        <v>0.54103699999999999</v>
      </c>
      <c r="I9" s="250">
        <v>0.53779699999999997</v>
      </c>
      <c r="J9" s="250">
        <v>0.53713200000000005</v>
      </c>
      <c r="K9" s="250">
        <v>0.53897499999999998</v>
      </c>
      <c r="L9" s="250">
        <v>0.53798500000000005</v>
      </c>
      <c r="M9" s="250">
        <v>0.53700099999999995</v>
      </c>
      <c r="N9" s="250">
        <v>0.53327599999999997</v>
      </c>
      <c r="O9" s="250">
        <v>0.53400000000000003</v>
      </c>
      <c r="P9" s="250">
        <v>0.54</v>
      </c>
      <c r="Q9" s="250">
        <v>0.55200000000000005</v>
      </c>
      <c r="R9" s="250">
        <v>0.55500000000000005</v>
      </c>
      <c r="S9" s="250">
        <v>0.55600000000000005</v>
      </c>
      <c r="T9" s="250">
        <v>0.55000000000000004</v>
      </c>
      <c r="U9" s="250">
        <v>0.54500000000000004</v>
      </c>
      <c r="V9" s="250">
        <v>0.54900000000000004</v>
      </c>
      <c r="W9" s="250">
        <v>0.56000000000000005</v>
      </c>
      <c r="X9" s="250">
        <v>0.55200000000000005</v>
      </c>
      <c r="Y9" s="250">
        <v>0.54400000000000004</v>
      </c>
      <c r="Z9" s="250">
        <v>0.54400000000000004</v>
      </c>
      <c r="AA9" s="250">
        <v>0.53600000000000003</v>
      </c>
      <c r="AB9" s="250">
        <v>0.53500000000000003</v>
      </c>
      <c r="AC9" s="250">
        <v>0.53100000000000003</v>
      </c>
      <c r="AD9" s="250">
        <v>0.52800000000000002</v>
      </c>
      <c r="AE9" s="250">
        <v>0.53300000000000003</v>
      </c>
      <c r="AF9" s="250">
        <v>0.54</v>
      </c>
      <c r="AG9" s="250">
        <v>0.54100000000000004</v>
      </c>
      <c r="AH9" s="250">
        <v>0.53600000000000003</v>
      </c>
      <c r="AI9" s="250">
        <v>0.52900000000000003</v>
      </c>
      <c r="AJ9" s="250">
        <v>0.52600000000000002</v>
      </c>
      <c r="AK9" s="250">
        <v>0.52100000000000002</v>
      </c>
      <c r="AL9" s="250">
        <v>0.52</v>
      </c>
      <c r="AM9" s="250">
        <v>0.51300000000000001</v>
      </c>
      <c r="AN9" s="250">
        <v>0.51300000000000001</v>
      </c>
      <c r="AO9" s="250">
        <v>0.51100000000000001</v>
      </c>
      <c r="AP9" s="250">
        <v>0.51700000000000002</v>
      </c>
      <c r="AQ9" s="250">
        <v>0.51600000000000001</v>
      </c>
      <c r="AR9" s="250">
        <v>0.51700000000000002</v>
      </c>
      <c r="AS9" s="250">
        <v>0.52300000000000002</v>
      </c>
      <c r="AT9" s="250">
        <v>0.53</v>
      </c>
      <c r="AU9" s="250">
        <v>0.51800000000000002</v>
      </c>
      <c r="AV9" s="250">
        <v>0.51300000000000001</v>
      </c>
      <c r="AW9" s="250">
        <v>0.51500000000000001</v>
      </c>
      <c r="AX9" s="250">
        <v>0.51900000000000002</v>
      </c>
      <c r="AY9" s="250">
        <v>0.52400000000000002</v>
      </c>
      <c r="AZ9" s="250">
        <v>0.53300000000000003</v>
      </c>
      <c r="BA9" s="250">
        <v>0.53</v>
      </c>
      <c r="BB9" s="250">
        <v>0.52900000000000003</v>
      </c>
      <c r="BC9" s="250">
        <v>0.53200000000000003</v>
      </c>
      <c r="BD9" s="250">
        <v>0.53</v>
      </c>
      <c r="BE9" s="250">
        <v>0.53500000000000003</v>
      </c>
      <c r="BF9" s="250">
        <v>0.53500000000000003</v>
      </c>
      <c r="BG9" s="250">
        <v>0.53500000000000003</v>
      </c>
      <c r="BH9" s="250">
        <v>0.45</v>
      </c>
      <c r="BI9" s="250" t="s">
        <v>1426</v>
      </c>
      <c r="BJ9" s="250" t="s">
        <v>1426</v>
      </c>
      <c r="BK9" s="250" t="s">
        <v>1426</v>
      </c>
      <c r="BL9" s="250" t="s">
        <v>1426</v>
      </c>
      <c r="BM9" s="250" t="s">
        <v>1426</v>
      </c>
      <c r="BN9" s="250" t="s">
        <v>1426</v>
      </c>
      <c r="BO9" s="250" t="s">
        <v>1426</v>
      </c>
      <c r="BP9" s="250" t="s">
        <v>1426</v>
      </c>
      <c r="BQ9" s="250" t="s">
        <v>1426</v>
      </c>
      <c r="BR9" s="250" t="s">
        <v>1426</v>
      </c>
      <c r="BS9" s="250" t="s">
        <v>1426</v>
      </c>
      <c r="BT9" s="250" t="s">
        <v>1426</v>
      </c>
      <c r="BU9" s="250" t="s">
        <v>1426</v>
      </c>
      <c r="BV9" s="250" t="s">
        <v>1426</v>
      </c>
    </row>
    <row r="10" spans="1:74" ht="11.1" customHeight="1" x14ac:dyDescent="0.2">
      <c r="A10" s="162" t="s">
        <v>1138</v>
      </c>
      <c r="B10" s="173" t="s">
        <v>1139</v>
      </c>
      <c r="C10" s="250">
        <v>0.17899999999999999</v>
      </c>
      <c r="D10" s="250">
        <v>0.17899999999999999</v>
      </c>
      <c r="E10" s="250">
        <v>0.17899999999999999</v>
      </c>
      <c r="F10" s="250">
        <v>0.17899999999999999</v>
      </c>
      <c r="G10" s="250">
        <v>0.17899999999999999</v>
      </c>
      <c r="H10" s="250">
        <v>0.17899999999999999</v>
      </c>
      <c r="I10" s="250">
        <v>0.17899999999999999</v>
      </c>
      <c r="J10" s="250">
        <v>0.17899999999999999</v>
      </c>
      <c r="K10" s="250">
        <v>0.17899999999999999</v>
      </c>
      <c r="L10" s="250">
        <v>0.17899999999999999</v>
      </c>
      <c r="M10" s="250">
        <v>0.17899999999999999</v>
      </c>
      <c r="N10" s="250">
        <v>0.17899999999999999</v>
      </c>
      <c r="O10" s="250">
        <v>0.16</v>
      </c>
      <c r="P10" s="250">
        <v>0.16</v>
      </c>
      <c r="Q10" s="250">
        <v>0.16</v>
      </c>
      <c r="R10" s="250">
        <v>0.16</v>
      </c>
      <c r="S10" s="250">
        <v>0.16</v>
      </c>
      <c r="T10" s="250">
        <v>0.16</v>
      </c>
      <c r="U10" s="250">
        <v>0.16</v>
      </c>
      <c r="V10" s="250">
        <v>0.16</v>
      </c>
      <c r="W10" s="250">
        <v>0.16</v>
      </c>
      <c r="X10" s="250">
        <v>0.16</v>
      </c>
      <c r="Y10" s="250">
        <v>0.16</v>
      </c>
      <c r="Z10" s="250">
        <v>0.16</v>
      </c>
      <c r="AA10" s="250">
        <v>0.13500000000000001</v>
      </c>
      <c r="AB10" s="250">
        <v>0.13500000000000001</v>
      </c>
      <c r="AC10" s="250">
        <v>0.13500000000000001</v>
      </c>
      <c r="AD10" s="250">
        <v>0.13500000000000001</v>
      </c>
      <c r="AE10" s="250">
        <v>0.13500000000000001</v>
      </c>
      <c r="AF10" s="250">
        <v>0.13500000000000001</v>
      </c>
      <c r="AG10" s="250">
        <v>0.13500000000000001</v>
      </c>
      <c r="AH10" s="250">
        <v>0.13</v>
      </c>
      <c r="AI10" s="250">
        <v>0.13</v>
      </c>
      <c r="AJ10" s="250">
        <v>0.13500000000000001</v>
      </c>
      <c r="AK10" s="250">
        <v>0.13</v>
      </c>
      <c r="AL10" s="250">
        <v>0.13</v>
      </c>
      <c r="AM10" s="250">
        <v>0.13500000000000001</v>
      </c>
      <c r="AN10" s="250">
        <v>0.13500000000000001</v>
      </c>
      <c r="AO10" s="250">
        <v>0.13500000000000001</v>
      </c>
      <c r="AP10" s="250">
        <v>0.13500000000000001</v>
      </c>
      <c r="AQ10" s="250">
        <v>0.13500000000000001</v>
      </c>
      <c r="AR10" s="250">
        <v>0.13</v>
      </c>
      <c r="AS10" s="250">
        <v>0.13500000000000001</v>
      </c>
      <c r="AT10" s="250">
        <v>0.13500000000000001</v>
      </c>
      <c r="AU10" s="250">
        <v>0.13500000000000001</v>
      </c>
      <c r="AV10" s="250">
        <v>0.13500000000000001</v>
      </c>
      <c r="AW10" s="250">
        <v>0.12</v>
      </c>
      <c r="AX10" s="250">
        <v>0.11</v>
      </c>
      <c r="AY10" s="250">
        <v>0.11</v>
      </c>
      <c r="AZ10" s="250">
        <v>0.1</v>
      </c>
      <c r="BA10" s="250">
        <v>0.12</v>
      </c>
      <c r="BB10" s="250">
        <v>0.12</v>
      </c>
      <c r="BC10" s="250">
        <v>0.11</v>
      </c>
      <c r="BD10" s="250">
        <v>0.11</v>
      </c>
      <c r="BE10" s="250">
        <v>0.13500000000000001</v>
      </c>
      <c r="BF10" s="250">
        <v>0.13</v>
      </c>
      <c r="BG10" s="250">
        <v>0.12</v>
      </c>
      <c r="BH10" s="250">
        <v>0.13</v>
      </c>
      <c r="BI10" s="250" t="s">
        <v>1426</v>
      </c>
      <c r="BJ10" s="250" t="s">
        <v>1426</v>
      </c>
      <c r="BK10" s="250" t="s">
        <v>1426</v>
      </c>
      <c r="BL10" s="250" t="s">
        <v>1426</v>
      </c>
      <c r="BM10" s="250" t="s">
        <v>1426</v>
      </c>
      <c r="BN10" s="250" t="s">
        <v>1426</v>
      </c>
      <c r="BO10" s="250" t="s">
        <v>1426</v>
      </c>
      <c r="BP10" s="250" t="s">
        <v>1426</v>
      </c>
      <c r="BQ10" s="250" t="s">
        <v>1426</v>
      </c>
      <c r="BR10" s="250" t="s">
        <v>1426</v>
      </c>
      <c r="BS10" s="250" t="s">
        <v>1426</v>
      </c>
      <c r="BT10" s="250" t="s">
        <v>1426</v>
      </c>
      <c r="BU10" s="250" t="s">
        <v>1426</v>
      </c>
      <c r="BV10" s="250" t="s">
        <v>1426</v>
      </c>
    </row>
    <row r="11" spans="1:74" ht="11.1" customHeight="1" x14ac:dyDescent="0.2">
      <c r="A11" s="162" t="s">
        <v>1057</v>
      </c>
      <c r="B11" s="173" t="s">
        <v>1058</v>
      </c>
      <c r="C11" s="250">
        <v>0.215</v>
      </c>
      <c r="D11" s="250">
        <v>0.215</v>
      </c>
      <c r="E11" s="250">
        <v>0.215</v>
      </c>
      <c r="F11" s="250">
        <v>0.20499999999999999</v>
      </c>
      <c r="G11" s="250">
        <v>0.20499999999999999</v>
      </c>
      <c r="H11" s="250">
        <v>0.215</v>
      </c>
      <c r="I11" s="250">
        <v>0.215</v>
      </c>
      <c r="J11" s="250">
        <v>0.215</v>
      </c>
      <c r="K11" s="250">
        <v>0.215</v>
      </c>
      <c r="L11" s="250">
        <v>0.215</v>
      </c>
      <c r="M11" s="250">
        <v>0.215</v>
      </c>
      <c r="N11" s="250">
        <v>0.215</v>
      </c>
      <c r="O11" s="250">
        <v>0.21</v>
      </c>
      <c r="P11" s="250">
        <v>0.21</v>
      </c>
      <c r="Q11" s="250">
        <v>0.21</v>
      </c>
      <c r="R11" s="250">
        <v>0.21</v>
      </c>
      <c r="S11" s="250">
        <v>0.21</v>
      </c>
      <c r="T11" s="250">
        <v>0.21</v>
      </c>
      <c r="U11" s="250">
        <v>0.21</v>
      </c>
      <c r="V11" s="250">
        <v>0.21</v>
      </c>
      <c r="W11" s="250">
        <v>0.21</v>
      </c>
      <c r="X11" s="250">
        <v>0.2</v>
      </c>
      <c r="Y11" s="250">
        <v>0.22</v>
      </c>
      <c r="Z11" s="250">
        <v>0.22</v>
      </c>
      <c r="AA11" s="250">
        <v>0.2</v>
      </c>
      <c r="AB11" s="250">
        <v>0.185</v>
      </c>
      <c r="AC11" s="250">
        <v>0.19</v>
      </c>
      <c r="AD11" s="250">
        <v>0.21</v>
      </c>
      <c r="AE11" s="250">
        <v>0.2</v>
      </c>
      <c r="AF11" s="250">
        <v>0.2</v>
      </c>
      <c r="AG11" s="250">
        <v>0.21</v>
      </c>
      <c r="AH11" s="250">
        <v>0.2</v>
      </c>
      <c r="AI11" s="250">
        <v>0.2</v>
      </c>
      <c r="AJ11" s="250">
        <v>0.2</v>
      </c>
      <c r="AK11" s="250">
        <v>0.19</v>
      </c>
      <c r="AL11" s="250">
        <v>0.2</v>
      </c>
      <c r="AM11" s="250">
        <v>0.2</v>
      </c>
      <c r="AN11" s="250">
        <v>0.2</v>
      </c>
      <c r="AO11" s="250">
        <v>0.2</v>
      </c>
      <c r="AP11" s="250">
        <v>0.19</v>
      </c>
      <c r="AQ11" s="250">
        <v>0.2</v>
      </c>
      <c r="AR11" s="250">
        <v>0.2</v>
      </c>
      <c r="AS11" s="250">
        <v>0.18</v>
      </c>
      <c r="AT11" s="250">
        <v>0.2</v>
      </c>
      <c r="AU11" s="250">
        <v>0.2</v>
      </c>
      <c r="AV11" s="250">
        <v>0.2</v>
      </c>
      <c r="AW11" s="250">
        <v>0.18</v>
      </c>
      <c r="AX11" s="250">
        <v>0.2</v>
      </c>
      <c r="AY11" s="250">
        <v>0.21</v>
      </c>
      <c r="AZ11" s="250">
        <v>0.2</v>
      </c>
      <c r="BA11" s="250">
        <v>0.2</v>
      </c>
      <c r="BB11" s="250">
        <v>0.18</v>
      </c>
      <c r="BC11" s="250">
        <v>0.21</v>
      </c>
      <c r="BD11" s="250">
        <v>0.21</v>
      </c>
      <c r="BE11" s="250">
        <v>0.2</v>
      </c>
      <c r="BF11" s="250">
        <v>0.21</v>
      </c>
      <c r="BG11" s="250">
        <v>0.2</v>
      </c>
      <c r="BH11" s="250">
        <v>0.21</v>
      </c>
      <c r="BI11" s="250" t="s">
        <v>1426</v>
      </c>
      <c r="BJ11" s="250" t="s">
        <v>1426</v>
      </c>
      <c r="BK11" s="250" t="s">
        <v>1426</v>
      </c>
      <c r="BL11" s="250" t="s">
        <v>1426</v>
      </c>
      <c r="BM11" s="250" t="s">
        <v>1426</v>
      </c>
      <c r="BN11" s="250" t="s">
        <v>1426</v>
      </c>
      <c r="BO11" s="250" t="s">
        <v>1426</v>
      </c>
      <c r="BP11" s="250" t="s">
        <v>1426</v>
      </c>
      <c r="BQ11" s="250" t="s">
        <v>1426</v>
      </c>
      <c r="BR11" s="250" t="s">
        <v>1426</v>
      </c>
      <c r="BS11" s="250" t="s">
        <v>1426</v>
      </c>
      <c r="BT11" s="250" t="s">
        <v>1426</v>
      </c>
      <c r="BU11" s="250" t="s">
        <v>1426</v>
      </c>
      <c r="BV11" s="250" t="s">
        <v>1426</v>
      </c>
    </row>
    <row r="12" spans="1:74" ht="11.1" customHeight="1" x14ac:dyDescent="0.2">
      <c r="A12" s="162" t="s">
        <v>1048</v>
      </c>
      <c r="B12" s="173" t="s">
        <v>323</v>
      </c>
      <c r="C12" s="250">
        <v>2.8</v>
      </c>
      <c r="D12" s="250">
        <v>2.8</v>
      </c>
      <c r="E12" s="250">
        <v>2.8</v>
      </c>
      <c r="F12" s="250">
        <v>2.8</v>
      </c>
      <c r="G12" s="250">
        <v>2.8</v>
      </c>
      <c r="H12" s="250">
        <v>2.8</v>
      </c>
      <c r="I12" s="250">
        <v>2.8</v>
      </c>
      <c r="J12" s="250">
        <v>2.8</v>
      </c>
      <c r="K12" s="250">
        <v>2.8</v>
      </c>
      <c r="L12" s="250">
        <v>2.8</v>
      </c>
      <c r="M12" s="250">
        <v>2.8</v>
      </c>
      <c r="N12" s="250">
        <v>2.8</v>
      </c>
      <c r="O12" s="250">
        <v>3.05</v>
      </c>
      <c r="P12" s="250">
        <v>3.2</v>
      </c>
      <c r="Q12" s="250">
        <v>3.5</v>
      </c>
      <c r="R12" s="250">
        <v>3.59</v>
      </c>
      <c r="S12" s="250">
        <v>3.62</v>
      </c>
      <c r="T12" s="250">
        <v>3.63</v>
      </c>
      <c r="U12" s="250">
        <v>3.65</v>
      </c>
      <c r="V12" s="250">
        <v>3.67</v>
      </c>
      <c r="W12" s="250">
        <v>3.69</v>
      </c>
      <c r="X12" s="250">
        <v>3.7</v>
      </c>
      <c r="Y12" s="250">
        <v>3.72</v>
      </c>
      <c r="Z12" s="250">
        <v>3.78</v>
      </c>
      <c r="AA12" s="250">
        <v>3.8</v>
      </c>
      <c r="AB12" s="250">
        <v>3.8</v>
      </c>
      <c r="AC12" s="250">
        <v>3.81</v>
      </c>
      <c r="AD12" s="250">
        <v>3.81</v>
      </c>
      <c r="AE12" s="250">
        <v>3.81</v>
      </c>
      <c r="AF12" s="250">
        <v>3.82</v>
      </c>
      <c r="AG12" s="250">
        <v>3.83</v>
      </c>
      <c r="AH12" s="250">
        <v>3.83</v>
      </c>
      <c r="AI12" s="250">
        <v>3.84</v>
      </c>
      <c r="AJ12" s="250">
        <v>3.85</v>
      </c>
      <c r="AK12" s="250">
        <v>3.84</v>
      </c>
      <c r="AL12" s="250">
        <v>3.83</v>
      </c>
      <c r="AM12" s="250">
        <v>3.84</v>
      </c>
      <c r="AN12" s="250">
        <v>3.835</v>
      </c>
      <c r="AO12" s="250">
        <v>3.8149999999999999</v>
      </c>
      <c r="AP12" s="250">
        <v>3.8250000000000002</v>
      </c>
      <c r="AQ12" s="250">
        <v>3.8050000000000002</v>
      </c>
      <c r="AR12" s="250">
        <v>3.78</v>
      </c>
      <c r="AS12" s="250">
        <v>3.722</v>
      </c>
      <c r="AT12" s="250">
        <v>3.52</v>
      </c>
      <c r="AU12" s="250">
        <v>3.4</v>
      </c>
      <c r="AV12" s="250">
        <v>3.4</v>
      </c>
      <c r="AW12" s="250">
        <v>2.7</v>
      </c>
      <c r="AX12" s="250">
        <v>2.6</v>
      </c>
      <c r="AY12" s="250">
        <v>2.65</v>
      </c>
      <c r="AZ12" s="250">
        <v>2.65</v>
      </c>
      <c r="BA12" s="250">
        <v>2.6</v>
      </c>
      <c r="BB12" s="250">
        <v>2.5</v>
      </c>
      <c r="BC12" s="250">
        <v>2.2999999999999998</v>
      </c>
      <c r="BD12" s="250">
        <v>2.2000000000000002</v>
      </c>
      <c r="BE12" s="250">
        <v>2.1</v>
      </c>
      <c r="BF12" s="250">
        <v>2.1</v>
      </c>
      <c r="BG12" s="250">
        <v>2.1</v>
      </c>
      <c r="BH12" s="250">
        <v>2.1</v>
      </c>
      <c r="BI12" s="250" t="s">
        <v>1426</v>
      </c>
      <c r="BJ12" s="250" t="s">
        <v>1426</v>
      </c>
      <c r="BK12" s="250" t="s">
        <v>1426</v>
      </c>
      <c r="BL12" s="250" t="s">
        <v>1426</v>
      </c>
      <c r="BM12" s="250" t="s">
        <v>1426</v>
      </c>
      <c r="BN12" s="250" t="s">
        <v>1426</v>
      </c>
      <c r="BO12" s="250" t="s">
        <v>1426</v>
      </c>
      <c r="BP12" s="250" t="s">
        <v>1426</v>
      </c>
      <c r="BQ12" s="250" t="s">
        <v>1426</v>
      </c>
      <c r="BR12" s="250" t="s">
        <v>1426</v>
      </c>
      <c r="BS12" s="250" t="s">
        <v>1426</v>
      </c>
      <c r="BT12" s="250" t="s">
        <v>1426</v>
      </c>
      <c r="BU12" s="250" t="s">
        <v>1426</v>
      </c>
      <c r="BV12" s="250" t="s">
        <v>1426</v>
      </c>
    </row>
    <row r="13" spans="1:74" ht="11.1" customHeight="1" x14ac:dyDescent="0.2">
      <c r="A13" s="162" t="s">
        <v>340</v>
      </c>
      <c r="B13" s="173" t="s">
        <v>331</v>
      </c>
      <c r="C13" s="250">
        <v>3.45</v>
      </c>
      <c r="D13" s="250">
        <v>3.3</v>
      </c>
      <c r="E13" s="250">
        <v>3.7</v>
      </c>
      <c r="F13" s="250">
        <v>3.75</v>
      </c>
      <c r="G13" s="250">
        <v>3.9</v>
      </c>
      <c r="H13" s="250">
        <v>4.25</v>
      </c>
      <c r="I13" s="250">
        <v>4.3</v>
      </c>
      <c r="J13" s="250">
        <v>4.2</v>
      </c>
      <c r="K13" s="250">
        <v>4.4000000000000004</v>
      </c>
      <c r="L13" s="250">
        <v>4.25</v>
      </c>
      <c r="M13" s="250">
        <v>4.4000000000000004</v>
      </c>
      <c r="N13" s="250">
        <v>4.4000000000000004</v>
      </c>
      <c r="O13" s="250">
        <v>4.45</v>
      </c>
      <c r="P13" s="250">
        <v>4.2</v>
      </c>
      <c r="Q13" s="250">
        <v>4.2</v>
      </c>
      <c r="R13" s="250">
        <v>4.45</v>
      </c>
      <c r="S13" s="250">
        <v>4.33</v>
      </c>
      <c r="T13" s="250">
        <v>4.38</v>
      </c>
      <c r="U13" s="250">
        <v>4.3899999999999997</v>
      </c>
      <c r="V13" s="250">
        <v>4.4349999999999996</v>
      </c>
      <c r="W13" s="250">
        <v>4.4550000000000001</v>
      </c>
      <c r="X13" s="250">
        <v>4.54</v>
      </c>
      <c r="Y13" s="250">
        <v>4.62</v>
      </c>
      <c r="Z13" s="250">
        <v>4.66</v>
      </c>
      <c r="AA13" s="250">
        <v>4.54</v>
      </c>
      <c r="AB13" s="250">
        <v>4.42</v>
      </c>
      <c r="AC13" s="250">
        <v>4.4050000000000002</v>
      </c>
      <c r="AD13" s="250">
        <v>4.4000000000000004</v>
      </c>
      <c r="AE13" s="250">
        <v>4.45</v>
      </c>
      <c r="AF13" s="250">
        <v>4.4649999999999999</v>
      </c>
      <c r="AG13" s="250">
        <v>4.4749999999999996</v>
      </c>
      <c r="AH13" s="250">
        <v>4.5</v>
      </c>
      <c r="AI13" s="250">
        <v>4.54</v>
      </c>
      <c r="AJ13" s="250">
        <v>4.3899999999999997</v>
      </c>
      <c r="AK13" s="250">
        <v>4.32</v>
      </c>
      <c r="AL13" s="250">
        <v>4.38</v>
      </c>
      <c r="AM13" s="250">
        <v>4.43</v>
      </c>
      <c r="AN13" s="250">
        <v>4.47</v>
      </c>
      <c r="AO13" s="250">
        <v>4.4800000000000004</v>
      </c>
      <c r="AP13" s="250">
        <v>4.4400000000000004</v>
      </c>
      <c r="AQ13" s="250">
        <v>4.49</v>
      </c>
      <c r="AR13" s="250">
        <v>4.5739999999999998</v>
      </c>
      <c r="AS13" s="250">
        <v>4.6040000000000001</v>
      </c>
      <c r="AT13" s="250">
        <v>4.6749999999999998</v>
      </c>
      <c r="AU13" s="250">
        <v>4.7</v>
      </c>
      <c r="AV13" s="250">
        <v>4.7300000000000004</v>
      </c>
      <c r="AW13" s="250">
        <v>4.7699999999999996</v>
      </c>
      <c r="AX13" s="250">
        <v>4.8</v>
      </c>
      <c r="AY13" s="250">
        <v>4.8499999999999996</v>
      </c>
      <c r="AZ13" s="250">
        <v>4.78</v>
      </c>
      <c r="BA13" s="250">
        <v>4.62</v>
      </c>
      <c r="BB13" s="250">
        <v>4.7</v>
      </c>
      <c r="BC13" s="250">
        <v>4.7</v>
      </c>
      <c r="BD13" s="250">
        <v>4.7</v>
      </c>
      <c r="BE13" s="250">
        <v>4.7</v>
      </c>
      <c r="BF13" s="250">
        <v>4.75</v>
      </c>
      <c r="BG13" s="250">
        <v>4.6500000000000004</v>
      </c>
      <c r="BH13" s="250">
        <v>4.7</v>
      </c>
      <c r="BI13" s="250" t="s">
        <v>1426</v>
      </c>
      <c r="BJ13" s="250" t="s">
        <v>1426</v>
      </c>
      <c r="BK13" s="250" t="s">
        <v>1426</v>
      </c>
      <c r="BL13" s="250" t="s">
        <v>1426</v>
      </c>
      <c r="BM13" s="250" t="s">
        <v>1426</v>
      </c>
      <c r="BN13" s="250" t="s">
        <v>1426</v>
      </c>
      <c r="BO13" s="250" t="s">
        <v>1426</v>
      </c>
      <c r="BP13" s="250" t="s">
        <v>1426</v>
      </c>
      <c r="BQ13" s="250" t="s">
        <v>1426</v>
      </c>
      <c r="BR13" s="250" t="s">
        <v>1426</v>
      </c>
      <c r="BS13" s="250" t="s">
        <v>1426</v>
      </c>
      <c r="BT13" s="250" t="s">
        <v>1426</v>
      </c>
      <c r="BU13" s="250" t="s">
        <v>1426</v>
      </c>
      <c r="BV13" s="250" t="s">
        <v>1426</v>
      </c>
    </row>
    <row r="14" spans="1:74" ht="11.1" customHeight="1" x14ac:dyDescent="0.2">
      <c r="A14" s="162" t="s">
        <v>333</v>
      </c>
      <c r="B14" s="173" t="s">
        <v>324</v>
      </c>
      <c r="C14" s="250">
        <v>2.7</v>
      </c>
      <c r="D14" s="250">
        <v>2.7</v>
      </c>
      <c r="E14" s="250">
        <v>2.7</v>
      </c>
      <c r="F14" s="250">
        <v>2.72</v>
      </c>
      <c r="G14" s="250">
        <v>2.73</v>
      </c>
      <c r="H14" s="250">
        <v>2.73</v>
      </c>
      <c r="I14" s="250">
        <v>2.76</v>
      </c>
      <c r="J14" s="250">
        <v>2.8</v>
      </c>
      <c r="K14" s="250">
        <v>2.8</v>
      </c>
      <c r="L14" s="250">
        <v>2.75</v>
      </c>
      <c r="M14" s="250">
        <v>2.8</v>
      </c>
      <c r="N14" s="250">
        <v>2.85</v>
      </c>
      <c r="O14" s="250">
        <v>2.9</v>
      </c>
      <c r="P14" s="250">
        <v>2.86</v>
      </c>
      <c r="Q14" s="250">
        <v>2.88</v>
      </c>
      <c r="R14" s="250">
        <v>2.65</v>
      </c>
      <c r="S14" s="250">
        <v>2.86</v>
      </c>
      <c r="T14" s="250">
        <v>2.86</v>
      </c>
      <c r="U14" s="250">
        <v>2.9</v>
      </c>
      <c r="V14" s="250">
        <v>2.91</v>
      </c>
      <c r="W14" s="250">
        <v>2.91</v>
      </c>
      <c r="X14" s="250">
        <v>2.91</v>
      </c>
      <c r="Y14" s="250">
        <v>2.92</v>
      </c>
      <c r="Z14" s="250">
        <v>2.92</v>
      </c>
      <c r="AA14" s="250">
        <v>2.78</v>
      </c>
      <c r="AB14" s="250">
        <v>2.72</v>
      </c>
      <c r="AC14" s="250">
        <v>2.71</v>
      </c>
      <c r="AD14" s="250">
        <v>2.71</v>
      </c>
      <c r="AE14" s="250">
        <v>2.71</v>
      </c>
      <c r="AF14" s="250">
        <v>2.72</v>
      </c>
      <c r="AG14" s="250">
        <v>2.71</v>
      </c>
      <c r="AH14" s="250">
        <v>2.71</v>
      </c>
      <c r="AI14" s="250">
        <v>2.73</v>
      </c>
      <c r="AJ14" s="250">
        <v>2.74</v>
      </c>
      <c r="AK14" s="250">
        <v>2.71</v>
      </c>
      <c r="AL14" s="250">
        <v>2.7</v>
      </c>
      <c r="AM14" s="250">
        <v>2.71</v>
      </c>
      <c r="AN14" s="250">
        <v>2.71</v>
      </c>
      <c r="AO14" s="250">
        <v>2.72</v>
      </c>
      <c r="AP14" s="250">
        <v>2.71</v>
      </c>
      <c r="AQ14" s="250">
        <v>2.71</v>
      </c>
      <c r="AR14" s="250">
        <v>2.72</v>
      </c>
      <c r="AS14" s="250">
        <v>2.8</v>
      </c>
      <c r="AT14" s="250">
        <v>2.8</v>
      </c>
      <c r="AU14" s="250">
        <v>2.8</v>
      </c>
      <c r="AV14" s="250">
        <v>2.8</v>
      </c>
      <c r="AW14" s="250">
        <v>2.8</v>
      </c>
      <c r="AX14" s="250">
        <v>2.8</v>
      </c>
      <c r="AY14" s="250">
        <v>2.75</v>
      </c>
      <c r="AZ14" s="250">
        <v>2.75</v>
      </c>
      <c r="BA14" s="250">
        <v>2.72</v>
      </c>
      <c r="BB14" s="250">
        <v>2.72</v>
      </c>
      <c r="BC14" s="250">
        <v>2.72</v>
      </c>
      <c r="BD14" s="250">
        <v>2.72</v>
      </c>
      <c r="BE14" s="250">
        <v>2.7</v>
      </c>
      <c r="BF14" s="250">
        <v>2.7</v>
      </c>
      <c r="BG14" s="250">
        <v>2.7</v>
      </c>
      <c r="BH14" s="250">
        <v>2.7</v>
      </c>
      <c r="BI14" s="250" t="s">
        <v>1426</v>
      </c>
      <c r="BJ14" s="250" t="s">
        <v>1426</v>
      </c>
      <c r="BK14" s="250" t="s">
        <v>1426</v>
      </c>
      <c r="BL14" s="250" t="s">
        <v>1426</v>
      </c>
      <c r="BM14" s="250" t="s">
        <v>1426</v>
      </c>
      <c r="BN14" s="250" t="s">
        <v>1426</v>
      </c>
      <c r="BO14" s="250" t="s">
        <v>1426</v>
      </c>
      <c r="BP14" s="250" t="s">
        <v>1426</v>
      </c>
      <c r="BQ14" s="250" t="s">
        <v>1426</v>
      </c>
      <c r="BR14" s="250" t="s">
        <v>1426</v>
      </c>
      <c r="BS14" s="250" t="s">
        <v>1426</v>
      </c>
      <c r="BT14" s="250" t="s">
        <v>1426</v>
      </c>
      <c r="BU14" s="250" t="s">
        <v>1426</v>
      </c>
      <c r="BV14" s="250" t="s">
        <v>1426</v>
      </c>
    </row>
    <row r="15" spans="1:74" ht="11.1" customHeight="1" x14ac:dyDescent="0.2">
      <c r="A15" s="162" t="s">
        <v>334</v>
      </c>
      <c r="B15" s="173" t="s">
        <v>325</v>
      </c>
      <c r="C15" s="250">
        <v>0.37</v>
      </c>
      <c r="D15" s="250">
        <v>0.36</v>
      </c>
      <c r="E15" s="250">
        <v>0.47499999999999998</v>
      </c>
      <c r="F15" s="250">
        <v>0.505</v>
      </c>
      <c r="G15" s="250">
        <v>0.43</v>
      </c>
      <c r="H15" s="250">
        <v>0.41</v>
      </c>
      <c r="I15" s="250">
        <v>0.4</v>
      </c>
      <c r="J15" s="250">
        <v>0.36</v>
      </c>
      <c r="K15" s="250">
        <v>0.375</v>
      </c>
      <c r="L15" s="250">
        <v>0.41499999999999998</v>
      </c>
      <c r="M15" s="250">
        <v>0.375</v>
      </c>
      <c r="N15" s="250">
        <v>0.37</v>
      </c>
      <c r="O15" s="250">
        <v>0.37</v>
      </c>
      <c r="P15" s="250">
        <v>0.36</v>
      </c>
      <c r="Q15" s="250">
        <v>0.32</v>
      </c>
      <c r="R15" s="250">
        <v>0.33</v>
      </c>
      <c r="S15" s="250">
        <v>0.28499999999999998</v>
      </c>
      <c r="T15" s="250">
        <v>0.33</v>
      </c>
      <c r="U15" s="250">
        <v>0.31</v>
      </c>
      <c r="V15" s="250">
        <v>0.25</v>
      </c>
      <c r="W15" s="250">
        <v>0.31</v>
      </c>
      <c r="X15" s="250">
        <v>0.55000000000000004</v>
      </c>
      <c r="Y15" s="250">
        <v>0.57999999999999996</v>
      </c>
      <c r="Z15" s="250">
        <v>0.62</v>
      </c>
      <c r="AA15" s="250">
        <v>0.68</v>
      </c>
      <c r="AB15" s="250">
        <v>0.69</v>
      </c>
      <c r="AC15" s="250">
        <v>0.59</v>
      </c>
      <c r="AD15" s="250">
        <v>0.53500000000000003</v>
      </c>
      <c r="AE15" s="250">
        <v>0.78</v>
      </c>
      <c r="AF15" s="250">
        <v>0.85</v>
      </c>
      <c r="AG15" s="250">
        <v>1.0049999999999999</v>
      </c>
      <c r="AH15" s="250">
        <v>0.89</v>
      </c>
      <c r="AI15" s="250">
        <v>0.92500000000000004</v>
      </c>
      <c r="AJ15" s="250">
        <v>0.96</v>
      </c>
      <c r="AK15" s="250">
        <v>0.98</v>
      </c>
      <c r="AL15" s="250">
        <v>0.92</v>
      </c>
      <c r="AM15" s="250">
        <v>1.0149999999999999</v>
      </c>
      <c r="AN15" s="250">
        <v>0.99</v>
      </c>
      <c r="AO15" s="250">
        <v>0.98499999999999999</v>
      </c>
      <c r="AP15" s="250">
        <v>1.0049999999999999</v>
      </c>
      <c r="AQ15" s="250">
        <v>0.99</v>
      </c>
      <c r="AR15" s="250">
        <v>0.75</v>
      </c>
      <c r="AS15" s="250">
        <v>0.65500000000000003</v>
      </c>
      <c r="AT15" s="250">
        <v>0.99</v>
      </c>
      <c r="AU15" s="250">
        <v>1.08</v>
      </c>
      <c r="AV15" s="250">
        <v>1.08</v>
      </c>
      <c r="AW15" s="250">
        <v>1.1299999999999999</v>
      </c>
      <c r="AX15" s="250">
        <v>0.88</v>
      </c>
      <c r="AY15" s="250">
        <v>0.83</v>
      </c>
      <c r="AZ15" s="250">
        <v>0.86</v>
      </c>
      <c r="BA15" s="250">
        <v>1.0900000000000001</v>
      </c>
      <c r="BB15" s="250">
        <v>1.17</v>
      </c>
      <c r="BC15" s="250">
        <v>1.1599999999999999</v>
      </c>
      <c r="BD15" s="250">
        <v>1.1000000000000001</v>
      </c>
      <c r="BE15" s="250">
        <v>1.125</v>
      </c>
      <c r="BF15" s="250">
        <v>1.085</v>
      </c>
      <c r="BG15" s="250">
        <v>1.18</v>
      </c>
      <c r="BH15" s="250">
        <v>1.17</v>
      </c>
      <c r="BI15" s="250" t="s">
        <v>1426</v>
      </c>
      <c r="BJ15" s="250" t="s">
        <v>1426</v>
      </c>
      <c r="BK15" s="250" t="s">
        <v>1426</v>
      </c>
      <c r="BL15" s="250" t="s">
        <v>1426</v>
      </c>
      <c r="BM15" s="250" t="s">
        <v>1426</v>
      </c>
      <c r="BN15" s="250" t="s">
        <v>1426</v>
      </c>
      <c r="BO15" s="250" t="s">
        <v>1426</v>
      </c>
      <c r="BP15" s="250" t="s">
        <v>1426</v>
      </c>
      <c r="BQ15" s="250" t="s">
        <v>1426</v>
      </c>
      <c r="BR15" s="250" t="s">
        <v>1426</v>
      </c>
      <c r="BS15" s="250" t="s">
        <v>1426</v>
      </c>
      <c r="BT15" s="250" t="s">
        <v>1426</v>
      </c>
      <c r="BU15" s="250" t="s">
        <v>1426</v>
      </c>
      <c r="BV15" s="250" t="s">
        <v>1426</v>
      </c>
    </row>
    <row r="16" spans="1:74" ht="11.1" customHeight="1" x14ac:dyDescent="0.2">
      <c r="A16" s="162" t="s">
        <v>335</v>
      </c>
      <c r="B16" s="173" t="s">
        <v>326</v>
      </c>
      <c r="C16" s="250">
        <v>1.8</v>
      </c>
      <c r="D16" s="250">
        <v>1.79</v>
      </c>
      <c r="E16" s="250">
        <v>1.738</v>
      </c>
      <c r="F16" s="250">
        <v>1.74</v>
      </c>
      <c r="G16" s="250">
        <v>1.7250000000000001</v>
      </c>
      <c r="H16" s="250">
        <v>1.62</v>
      </c>
      <c r="I16" s="250">
        <v>1.79</v>
      </c>
      <c r="J16" s="250">
        <v>1.754</v>
      </c>
      <c r="K16" s="250">
        <v>1.77</v>
      </c>
      <c r="L16" s="250">
        <v>1.804</v>
      </c>
      <c r="M16" s="250">
        <v>1.831</v>
      </c>
      <c r="N16" s="250">
        <v>1.744</v>
      </c>
      <c r="O16" s="250">
        <v>1.825</v>
      </c>
      <c r="P16" s="250">
        <v>1.78</v>
      </c>
      <c r="Q16" s="250">
        <v>1.579</v>
      </c>
      <c r="R16" s="250">
        <v>1.57</v>
      </c>
      <c r="S16" s="250">
        <v>1.3089999999999999</v>
      </c>
      <c r="T16" s="250">
        <v>1.4350000000000001</v>
      </c>
      <c r="U16" s="250">
        <v>1.34</v>
      </c>
      <c r="V16" s="250">
        <v>1.21</v>
      </c>
      <c r="W16" s="250">
        <v>1.27</v>
      </c>
      <c r="X16" s="250">
        <v>1.41</v>
      </c>
      <c r="Y16" s="250">
        <v>1.5</v>
      </c>
      <c r="Z16" s="250">
        <v>1.35</v>
      </c>
      <c r="AA16" s="250">
        <v>1.39</v>
      </c>
      <c r="AB16" s="250">
        <v>1.43</v>
      </c>
      <c r="AC16" s="250">
        <v>1.33</v>
      </c>
      <c r="AD16" s="250">
        <v>1.38</v>
      </c>
      <c r="AE16" s="250">
        <v>1.52</v>
      </c>
      <c r="AF16" s="250">
        <v>1.56</v>
      </c>
      <c r="AG16" s="250">
        <v>1.655</v>
      </c>
      <c r="AH16" s="250">
        <v>1.68</v>
      </c>
      <c r="AI16" s="250">
        <v>1.7050000000000001</v>
      </c>
      <c r="AJ16" s="250">
        <v>1.69</v>
      </c>
      <c r="AK16" s="250">
        <v>1.73</v>
      </c>
      <c r="AL16" s="250">
        <v>1.7549999999999999</v>
      </c>
      <c r="AM16" s="250">
        <v>1.75</v>
      </c>
      <c r="AN16" s="250">
        <v>1.72</v>
      </c>
      <c r="AO16" s="250">
        <v>1.69</v>
      </c>
      <c r="AP16" s="250">
        <v>1.67</v>
      </c>
      <c r="AQ16" s="250">
        <v>1.49</v>
      </c>
      <c r="AR16" s="250">
        <v>1.42</v>
      </c>
      <c r="AS16" s="250">
        <v>1.47</v>
      </c>
      <c r="AT16" s="250">
        <v>1.54</v>
      </c>
      <c r="AU16" s="250">
        <v>1.64</v>
      </c>
      <c r="AV16" s="250">
        <v>1.6</v>
      </c>
      <c r="AW16" s="250">
        <v>1.59</v>
      </c>
      <c r="AX16" s="250">
        <v>1.62</v>
      </c>
      <c r="AY16" s="250">
        <v>1.55</v>
      </c>
      <c r="AZ16" s="250">
        <v>1.58</v>
      </c>
      <c r="BA16" s="250">
        <v>1.61</v>
      </c>
      <c r="BB16" s="250">
        <v>1.68</v>
      </c>
      <c r="BC16" s="250">
        <v>1.58</v>
      </c>
      <c r="BD16" s="250">
        <v>1.65</v>
      </c>
      <c r="BE16" s="250">
        <v>1.7</v>
      </c>
      <c r="BF16" s="250">
        <v>1.75</v>
      </c>
      <c r="BG16" s="250">
        <v>1.7</v>
      </c>
      <c r="BH16" s="250">
        <v>1.68</v>
      </c>
      <c r="BI16" s="250" t="s">
        <v>1426</v>
      </c>
      <c r="BJ16" s="250" t="s">
        <v>1426</v>
      </c>
      <c r="BK16" s="250" t="s">
        <v>1426</v>
      </c>
      <c r="BL16" s="250" t="s">
        <v>1426</v>
      </c>
      <c r="BM16" s="250" t="s">
        <v>1426</v>
      </c>
      <c r="BN16" s="250" t="s">
        <v>1426</v>
      </c>
      <c r="BO16" s="250" t="s">
        <v>1426</v>
      </c>
      <c r="BP16" s="250" t="s">
        <v>1426</v>
      </c>
      <c r="BQ16" s="250" t="s">
        <v>1426</v>
      </c>
      <c r="BR16" s="250" t="s">
        <v>1426</v>
      </c>
      <c r="BS16" s="250" t="s">
        <v>1426</v>
      </c>
      <c r="BT16" s="250" t="s">
        <v>1426</v>
      </c>
      <c r="BU16" s="250" t="s">
        <v>1426</v>
      </c>
      <c r="BV16" s="250" t="s">
        <v>1426</v>
      </c>
    </row>
    <row r="17" spans="1:74" ht="11.1" customHeight="1" x14ac:dyDescent="0.2">
      <c r="A17" s="162" t="s">
        <v>336</v>
      </c>
      <c r="B17" s="173" t="s">
        <v>327</v>
      </c>
      <c r="C17" s="250">
        <v>9.6</v>
      </c>
      <c r="D17" s="250">
        <v>9.6999999999999993</v>
      </c>
      <c r="E17" s="250">
        <v>10.1</v>
      </c>
      <c r="F17" s="250">
        <v>10.1</v>
      </c>
      <c r="G17" s="250">
        <v>10.3</v>
      </c>
      <c r="H17" s="250">
        <v>10.45</v>
      </c>
      <c r="I17" s="250">
        <v>10.36</v>
      </c>
      <c r="J17" s="250">
        <v>10.25</v>
      </c>
      <c r="K17" s="250">
        <v>10.25</v>
      </c>
      <c r="L17" s="250">
        <v>10.199999999999999</v>
      </c>
      <c r="M17" s="250">
        <v>10.1</v>
      </c>
      <c r="N17" s="250">
        <v>10.1</v>
      </c>
      <c r="O17" s="250">
        <v>10.199999999999999</v>
      </c>
      <c r="P17" s="250">
        <v>10.199999999999999</v>
      </c>
      <c r="Q17" s="250">
        <v>10.199999999999999</v>
      </c>
      <c r="R17" s="250">
        <v>10.199999999999999</v>
      </c>
      <c r="S17" s="250">
        <v>10.3</v>
      </c>
      <c r="T17" s="250">
        <v>10.5</v>
      </c>
      <c r="U17" s="250">
        <v>10.63</v>
      </c>
      <c r="V17" s="250">
        <v>10.6</v>
      </c>
      <c r="W17" s="250">
        <v>10.56</v>
      </c>
      <c r="X17" s="250">
        <v>10.55</v>
      </c>
      <c r="Y17" s="250">
        <v>10.6</v>
      </c>
      <c r="Z17" s="250">
        <v>10.5</v>
      </c>
      <c r="AA17" s="250">
        <v>9.98</v>
      </c>
      <c r="AB17" s="250">
        <v>10</v>
      </c>
      <c r="AC17" s="250">
        <v>9.9499999999999993</v>
      </c>
      <c r="AD17" s="250">
        <v>9.98</v>
      </c>
      <c r="AE17" s="250">
        <v>10.050000000000001</v>
      </c>
      <c r="AF17" s="250">
        <v>10.25</v>
      </c>
      <c r="AG17" s="250">
        <v>10.199999999999999</v>
      </c>
      <c r="AH17" s="250">
        <v>10.14</v>
      </c>
      <c r="AI17" s="250">
        <v>10.19</v>
      </c>
      <c r="AJ17" s="250">
        <v>10.16</v>
      </c>
      <c r="AK17" s="250">
        <v>10.130000000000001</v>
      </c>
      <c r="AL17" s="250">
        <v>10.06</v>
      </c>
      <c r="AM17" s="250">
        <v>10.16</v>
      </c>
      <c r="AN17" s="250">
        <v>10.1</v>
      </c>
      <c r="AO17" s="250">
        <v>10.050000000000001</v>
      </c>
      <c r="AP17" s="250">
        <v>10.06</v>
      </c>
      <c r="AQ17" s="250">
        <v>10.119999999999999</v>
      </c>
      <c r="AR17" s="250">
        <v>10.42</v>
      </c>
      <c r="AS17" s="250">
        <v>10.48</v>
      </c>
      <c r="AT17" s="250">
        <v>10.42</v>
      </c>
      <c r="AU17" s="250">
        <v>10.52</v>
      </c>
      <c r="AV17" s="250">
        <v>10.72</v>
      </c>
      <c r="AW17" s="250">
        <v>11</v>
      </c>
      <c r="AX17" s="250">
        <v>10.5</v>
      </c>
      <c r="AY17" s="250">
        <v>10.050000000000001</v>
      </c>
      <c r="AZ17" s="250">
        <v>10.1</v>
      </c>
      <c r="BA17" s="250">
        <v>9.85</v>
      </c>
      <c r="BB17" s="250">
        <v>9.85</v>
      </c>
      <c r="BC17" s="250">
        <v>9.9</v>
      </c>
      <c r="BD17" s="250">
        <v>10</v>
      </c>
      <c r="BE17" s="250">
        <v>9.75</v>
      </c>
      <c r="BF17" s="250">
        <v>9.85</v>
      </c>
      <c r="BG17" s="250">
        <v>8.5</v>
      </c>
      <c r="BH17" s="250">
        <v>9.8000000000000007</v>
      </c>
      <c r="BI17" s="250" t="s">
        <v>1426</v>
      </c>
      <c r="BJ17" s="250" t="s">
        <v>1426</v>
      </c>
      <c r="BK17" s="250" t="s">
        <v>1426</v>
      </c>
      <c r="BL17" s="250" t="s">
        <v>1426</v>
      </c>
      <c r="BM17" s="250" t="s">
        <v>1426</v>
      </c>
      <c r="BN17" s="250" t="s">
        <v>1426</v>
      </c>
      <c r="BO17" s="250" t="s">
        <v>1426</v>
      </c>
      <c r="BP17" s="250" t="s">
        <v>1426</v>
      </c>
      <c r="BQ17" s="250" t="s">
        <v>1426</v>
      </c>
      <c r="BR17" s="250" t="s">
        <v>1426</v>
      </c>
      <c r="BS17" s="250" t="s">
        <v>1426</v>
      </c>
      <c r="BT17" s="250" t="s">
        <v>1426</v>
      </c>
      <c r="BU17" s="250" t="s">
        <v>1426</v>
      </c>
      <c r="BV17" s="250" t="s">
        <v>1426</v>
      </c>
    </row>
    <row r="18" spans="1:74" ht="11.1" customHeight="1" x14ac:dyDescent="0.2">
      <c r="A18" s="162" t="s">
        <v>337</v>
      </c>
      <c r="B18" s="173" t="s">
        <v>328</v>
      </c>
      <c r="C18" s="250">
        <v>2.84</v>
      </c>
      <c r="D18" s="250">
        <v>2.85</v>
      </c>
      <c r="E18" s="250">
        <v>2.86</v>
      </c>
      <c r="F18" s="250">
        <v>2.89</v>
      </c>
      <c r="G18" s="250">
        <v>2.9</v>
      </c>
      <c r="H18" s="250">
        <v>2.91</v>
      </c>
      <c r="I18" s="250">
        <v>2.91</v>
      </c>
      <c r="J18" s="250">
        <v>2.92</v>
      </c>
      <c r="K18" s="250">
        <v>2.92</v>
      </c>
      <c r="L18" s="250">
        <v>2.93</v>
      </c>
      <c r="M18" s="250">
        <v>2.92</v>
      </c>
      <c r="N18" s="250">
        <v>2.94</v>
      </c>
      <c r="O18" s="250">
        <v>2.9849999999999999</v>
      </c>
      <c r="P18" s="250">
        <v>2.7650000000000001</v>
      </c>
      <c r="Q18" s="250">
        <v>2.79</v>
      </c>
      <c r="R18" s="250">
        <v>2.8</v>
      </c>
      <c r="S18" s="250">
        <v>2.98</v>
      </c>
      <c r="T18" s="250">
        <v>3.01</v>
      </c>
      <c r="U18" s="250">
        <v>3.03</v>
      </c>
      <c r="V18" s="250">
        <v>3.06</v>
      </c>
      <c r="W18" s="250">
        <v>3.09</v>
      </c>
      <c r="X18" s="250">
        <v>3.07</v>
      </c>
      <c r="Y18" s="250">
        <v>3.1</v>
      </c>
      <c r="Z18" s="250">
        <v>3.1</v>
      </c>
      <c r="AA18" s="250">
        <v>2.94</v>
      </c>
      <c r="AB18" s="250">
        <v>2.92</v>
      </c>
      <c r="AC18" s="250">
        <v>2.9</v>
      </c>
      <c r="AD18" s="250">
        <v>2.88</v>
      </c>
      <c r="AE18" s="250">
        <v>2.9</v>
      </c>
      <c r="AF18" s="250">
        <v>2.92</v>
      </c>
      <c r="AG18" s="250">
        <v>2.92</v>
      </c>
      <c r="AH18" s="250">
        <v>2.92</v>
      </c>
      <c r="AI18" s="250">
        <v>2.92</v>
      </c>
      <c r="AJ18" s="250">
        <v>2.91</v>
      </c>
      <c r="AK18" s="250">
        <v>2.88</v>
      </c>
      <c r="AL18" s="250">
        <v>2.9</v>
      </c>
      <c r="AM18" s="250">
        <v>2.91</v>
      </c>
      <c r="AN18" s="250">
        <v>2.87</v>
      </c>
      <c r="AO18" s="250">
        <v>2.85</v>
      </c>
      <c r="AP18" s="250">
        <v>2.86</v>
      </c>
      <c r="AQ18" s="250">
        <v>2.84</v>
      </c>
      <c r="AR18" s="250">
        <v>2.88</v>
      </c>
      <c r="AS18" s="250">
        <v>2.91</v>
      </c>
      <c r="AT18" s="250">
        <v>2.95</v>
      </c>
      <c r="AU18" s="250">
        <v>2.95</v>
      </c>
      <c r="AV18" s="250">
        <v>3</v>
      </c>
      <c r="AW18" s="250">
        <v>3.14</v>
      </c>
      <c r="AX18" s="250">
        <v>3.18</v>
      </c>
      <c r="AY18" s="250">
        <v>3.1</v>
      </c>
      <c r="AZ18" s="250">
        <v>3.15</v>
      </c>
      <c r="BA18" s="250">
        <v>3.1</v>
      </c>
      <c r="BB18" s="250">
        <v>3.1</v>
      </c>
      <c r="BC18" s="250">
        <v>3.1</v>
      </c>
      <c r="BD18" s="250">
        <v>3.15</v>
      </c>
      <c r="BE18" s="250">
        <v>3.1</v>
      </c>
      <c r="BF18" s="250">
        <v>3.15</v>
      </c>
      <c r="BG18" s="250">
        <v>3.15</v>
      </c>
      <c r="BH18" s="250">
        <v>3.2</v>
      </c>
      <c r="BI18" s="250" t="s">
        <v>1426</v>
      </c>
      <c r="BJ18" s="250" t="s">
        <v>1426</v>
      </c>
      <c r="BK18" s="250" t="s">
        <v>1426</v>
      </c>
      <c r="BL18" s="250" t="s">
        <v>1426</v>
      </c>
      <c r="BM18" s="250" t="s">
        <v>1426</v>
      </c>
      <c r="BN18" s="250" t="s">
        <v>1426</v>
      </c>
      <c r="BO18" s="250" t="s">
        <v>1426</v>
      </c>
      <c r="BP18" s="250" t="s">
        <v>1426</v>
      </c>
      <c r="BQ18" s="250" t="s">
        <v>1426</v>
      </c>
      <c r="BR18" s="250" t="s">
        <v>1426</v>
      </c>
      <c r="BS18" s="250" t="s">
        <v>1426</v>
      </c>
      <c r="BT18" s="250" t="s">
        <v>1426</v>
      </c>
      <c r="BU18" s="250" t="s">
        <v>1426</v>
      </c>
      <c r="BV18" s="250" t="s">
        <v>1426</v>
      </c>
    </row>
    <row r="19" spans="1:74" ht="11.1" customHeight="1" x14ac:dyDescent="0.2">
      <c r="A19" s="162" t="s">
        <v>338</v>
      </c>
      <c r="B19" s="173" t="s">
        <v>329</v>
      </c>
      <c r="C19" s="250">
        <v>2.4</v>
      </c>
      <c r="D19" s="250">
        <v>2.4</v>
      </c>
      <c r="E19" s="250">
        <v>2.4</v>
      </c>
      <c r="F19" s="250">
        <v>2.4</v>
      </c>
      <c r="G19" s="250">
        <v>2.4</v>
      </c>
      <c r="H19" s="250">
        <v>2.4</v>
      </c>
      <c r="I19" s="250">
        <v>2.4</v>
      </c>
      <c r="J19" s="250">
        <v>2.4</v>
      </c>
      <c r="K19" s="250">
        <v>2.4</v>
      </c>
      <c r="L19" s="250">
        <v>2.4</v>
      </c>
      <c r="M19" s="250">
        <v>2.4</v>
      </c>
      <c r="N19" s="250">
        <v>2.4</v>
      </c>
      <c r="O19" s="250">
        <v>2.2999999999999998</v>
      </c>
      <c r="P19" s="250">
        <v>2.2999999999999998</v>
      </c>
      <c r="Q19" s="250">
        <v>2.2999999999999998</v>
      </c>
      <c r="R19" s="250">
        <v>2.2999999999999998</v>
      </c>
      <c r="S19" s="250">
        <v>2.2000000000000002</v>
      </c>
      <c r="T19" s="250">
        <v>2.1800000000000002</v>
      </c>
      <c r="U19" s="250">
        <v>2.12</v>
      </c>
      <c r="V19" s="250">
        <v>2.11</v>
      </c>
      <c r="W19" s="250">
        <v>2.1</v>
      </c>
      <c r="X19" s="250">
        <v>2.09</v>
      </c>
      <c r="Y19" s="250">
        <v>2.08</v>
      </c>
      <c r="Z19" s="250">
        <v>2.0499999999999998</v>
      </c>
      <c r="AA19" s="250">
        <v>2</v>
      </c>
      <c r="AB19" s="250">
        <v>1.99</v>
      </c>
      <c r="AC19" s="250">
        <v>1.99</v>
      </c>
      <c r="AD19" s="250">
        <v>1.98</v>
      </c>
      <c r="AE19" s="250">
        <v>1.98</v>
      </c>
      <c r="AF19" s="250">
        <v>1.96</v>
      </c>
      <c r="AG19" s="250">
        <v>1.96</v>
      </c>
      <c r="AH19" s="250">
        <v>1.9550000000000001</v>
      </c>
      <c r="AI19" s="250">
        <v>1.94</v>
      </c>
      <c r="AJ19" s="250">
        <v>1.89</v>
      </c>
      <c r="AK19" s="250">
        <v>1.82</v>
      </c>
      <c r="AL19" s="250">
        <v>1.64</v>
      </c>
      <c r="AM19" s="250">
        <v>1.64</v>
      </c>
      <c r="AN19" s="250">
        <v>1.6</v>
      </c>
      <c r="AO19" s="250">
        <v>1.56</v>
      </c>
      <c r="AP19" s="250">
        <v>1.53</v>
      </c>
      <c r="AQ19" s="250">
        <v>1.5</v>
      </c>
      <c r="AR19" s="250">
        <v>1.44</v>
      </c>
      <c r="AS19" s="250">
        <v>1.405</v>
      </c>
      <c r="AT19" s="250">
        <v>1.36</v>
      </c>
      <c r="AU19" s="250">
        <v>1.3260000000000001</v>
      </c>
      <c r="AV19" s="250">
        <v>1.296</v>
      </c>
      <c r="AW19" s="250">
        <v>1.276</v>
      </c>
      <c r="AX19" s="250">
        <v>1.246</v>
      </c>
      <c r="AY19" s="250">
        <v>1.216</v>
      </c>
      <c r="AZ19" s="250">
        <v>1.0860000000000001</v>
      </c>
      <c r="BA19" s="250">
        <v>0.84</v>
      </c>
      <c r="BB19" s="250">
        <v>0.83</v>
      </c>
      <c r="BC19" s="250">
        <v>0.75</v>
      </c>
      <c r="BD19" s="250">
        <v>0.8</v>
      </c>
      <c r="BE19" s="250">
        <v>0.8</v>
      </c>
      <c r="BF19" s="250">
        <v>0.75</v>
      </c>
      <c r="BG19" s="250">
        <v>0.65</v>
      </c>
      <c r="BH19" s="250">
        <v>0.65</v>
      </c>
      <c r="BI19" s="250" t="s">
        <v>1426</v>
      </c>
      <c r="BJ19" s="250" t="s">
        <v>1426</v>
      </c>
      <c r="BK19" s="250" t="s">
        <v>1426</v>
      </c>
      <c r="BL19" s="250" t="s">
        <v>1426</v>
      </c>
      <c r="BM19" s="250" t="s">
        <v>1426</v>
      </c>
      <c r="BN19" s="250" t="s">
        <v>1426</v>
      </c>
      <c r="BO19" s="250" t="s">
        <v>1426</v>
      </c>
      <c r="BP19" s="250" t="s">
        <v>1426</v>
      </c>
      <c r="BQ19" s="250" t="s">
        <v>1426</v>
      </c>
      <c r="BR19" s="250" t="s">
        <v>1426</v>
      </c>
      <c r="BS19" s="250" t="s">
        <v>1426</v>
      </c>
      <c r="BT19" s="250" t="s">
        <v>1426</v>
      </c>
      <c r="BU19" s="250" t="s">
        <v>1426</v>
      </c>
      <c r="BV19" s="250" t="s">
        <v>1426</v>
      </c>
    </row>
    <row r="20" spans="1:74" ht="11.1" customHeight="1" x14ac:dyDescent="0.2">
      <c r="A20" s="162" t="s">
        <v>307</v>
      </c>
      <c r="B20" s="173" t="s">
        <v>85</v>
      </c>
      <c r="C20" s="250">
        <v>30.064392999999999</v>
      </c>
      <c r="D20" s="250">
        <v>29.958182000000001</v>
      </c>
      <c r="E20" s="250">
        <v>30.790761</v>
      </c>
      <c r="F20" s="250">
        <v>30.939561999999999</v>
      </c>
      <c r="G20" s="250">
        <v>31.184722000000001</v>
      </c>
      <c r="H20" s="250">
        <v>31.633790999999999</v>
      </c>
      <c r="I20" s="250">
        <v>31.838521</v>
      </c>
      <c r="J20" s="250">
        <v>31.624684999999999</v>
      </c>
      <c r="K20" s="250">
        <v>31.755617999999998</v>
      </c>
      <c r="L20" s="250">
        <v>31.529555999999999</v>
      </c>
      <c r="M20" s="250">
        <v>31.653449999999999</v>
      </c>
      <c r="N20" s="250">
        <v>31.637356</v>
      </c>
      <c r="O20" s="250">
        <v>32.023541999999999</v>
      </c>
      <c r="P20" s="250">
        <v>31.605530000000002</v>
      </c>
      <c r="Q20" s="250">
        <v>31.711545000000001</v>
      </c>
      <c r="R20" s="250">
        <v>31.821058000000001</v>
      </c>
      <c r="S20" s="250">
        <v>31.847351</v>
      </c>
      <c r="T20" s="250">
        <v>32.275463000000002</v>
      </c>
      <c r="U20" s="250">
        <v>32.354995000000002</v>
      </c>
      <c r="V20" s="250">
        <v>32.232742999999999</v>
      </c>
      <c r="W20" s="250">
        <v>32.295520000000003</v>
      </c>
      <c r="X20" s="250">
        <v>32.551327000000001</v>
      </c>
      <c r="Y20" s="250">
        <v>32.935315000000003</v>
      </c>
      <c r="Z20" s="250">
        <v>32.793708000000002</v>
      </c>
      <c r="AA20" s="250">
        <v>31.846</v>
      </c>
      <c r="AB20" s="250">
        <v>31.727</v>
      </c>
      <c r="AC20" s="250">
        <v>31.346</v>
      </c>
      <c r="AD20" s="250">
        <v>31.423999999999999</v>
      </c>
      <c r="AE20" s="250">
        <v>31.931999999999999</v>
      </c>
      <c r="AF20" s="250">
        <v>32.369999999999997</v>
      </c>
      <c r="AG20" s="250">
        <v>32.591000000000001</v>
      </c>
      <c r="AH20" s="250">
        <v>32.453000000000003</v>
      </c>
      <c r="AI20" s="250">
        <v>32.594000000000001</v>
      </c>
      <c r="AJ20" s="250">
        <v>32.396000000000001</v>
      </c>
      <c r="AK20" s="250">
        <v>32.131999999999998</v>
      </c>
      <c r="AL20" s="250">
        <v>31.997</v>
      </c>
      <c r="AM20" s="250">
        <v>32.268999999999998</v>
      </c>
      <c r="AN20" s="250">
        <v>32.098999999999997</v>
      </c>
      <c r="AO20" s="250">
        <v>31.92</v>
      </c>
      <c r="AP20" s="250">
        <v>31.86</v>
      </c>
      <c r="AQ20" s="250">
        <v>31.744</v>
      </c>
      <c r="AR20" s="250">
        <v>31.745999999999999</v>
      </c>
      <c r="AS20" s="250">
        <v>31.809000000000001</v>
      </c>
      <c r="AT20" s="250">
        <v>32.06</v>
      </c>
      <c r="AU20" s="250">
        <v>32.183999999999997</v>
      </c>
      <c r="AV20" s="250">
        <v>32.353999999999999</v>
      </c>
      <c r="AW20" s="250">
        <v>32.110999999999997</v>
      </c>
      <c r="AX20" s="250">
        <v>31.335000000000001</v>
      </c>
      <c r="AY20" s="250">
        <v>30.68</v>
      </c>
      <c r="AZ20" s="250">
        <v>30.623999999999999</v>
      </c>
      <c r="BA20" s="250">
        <v>30.125</v>
      </c>
      <c r="BB20" s="250">
        <v>30.184000000000001</v>
      </c>
      <c r="BC20" s="250">
        <v>29.867000000000001</v>
      </c>
      <c r="BD20" s="250">
        <v>29.905000000000001</v>
      </c>
      <c r="BE20" s="250">
        <v>29.57</v>
      </c>
      <c r="BF20" s="250">
        <v>29.78</v>
      </c>
      <c r="BG20" s="250">
        <v>28.19</v>
      </c>
      <c r="BH20" s="250">
        <v>29.515000000000001</v>
      </c>
      <c r="BI20" s="403">
        <v>29.630034999999999</v>
      </c>
      <c r="BJ20" s="403">
        <v>29.590816</v>
      </c>
      <c r="BK20" s="403">
        <v>29.542375</v>
      </c>
      <c r="BL20" s="403">
        <v>29.446186999999998</v>
      </c>
      <c r="BM20" s="403">
        <v>29.430011</v>
      </c>
      <c r="BN20" s="403">
        <v>29.42334</v>
      </c>
      <c r="BO20" s="403">
        <v>29.511685</v>
      </c>
      <c r="BP20" s="403">
        <v>29.605046999999999</v>
      </c>
      <c r="BQ20" s="403">
        <v>29.718425</v>
      </c>
      <c r="BR20" s="403">
        <v>29.711819999999999</v>
      </c>
      <c r="BS20" s="403">
        <v>29.59723</v>
      </c>
      <c r="BT20" s="403">
        <v>29.487656000000001</v>
      </c>
      <c r="BU20" s="403">
        <v>29.368099000000001</v>
      </c>
      <c r="BV20" s="403">
        <v>29.358556</v>
      </c>
    </row>
    <row r="21" spans="1:74" ht="11.1" customHeight="1" x14ac:dyDescent="0.2">
      <c r="C21" s="473"/>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485"/>
      <c r="BJ21" s="485"/>
      <c r="BK21" s="485"/>
      <c r="BL21" s="485"/>
      <c r="BM21" s="485"/>
      <c r="BN21" s="485"/>
      <c r="BO21" s="485"/>
      <c r="BP21" s="485"/>
      <c r="BQ21" s="485"/>
      <c r="BR21" s="485"/>
      <c r="BS21" s="485"/>
      <c r="BT21" s="485"/>
      <c r="BU21" s="485"/>
      <c r="BV21" s="485"/>
    </row>
    <row r="22" spans="1:74" ht="11.1" customHeight="1" x14ac:dyDescent="0.2">
      <c r="A22" s="162" t="s">
        <v>388</v>
      </c>
      <c r="B22" s="172" t="s">
        <v>1035</v>
      </c>
      <c r="C22" s="250">
        <v>5.2411619363000002</v>
      </c>
      <c r="D22" s="250">
        <v>5.2214265968999998</v>
      </c>
      <c r="E22" s="250">
        <v>5.1862608656999996</v>
      </c>
      <c r="F22" s="250">
        <v>5.2369133739000002</v>
      </c>
      <c r="G22" s="250">
        <v>5.2979772974000001</v>
      </c>
      <c r="H22" s="250">
        <v>5.1147239250999998</v>
      </c>
      <c r="I22" s="250">
        <v>5.1731375397999999</v>
      </c>
      <c r="J22" s="250">
        <v>4.9855341129999999</v>
      </c>
      <c r="K22" s="250">
        <v>5.2339278209</v>
      </c>
      <c r="L22" s="250">
        <v>5.2149086494999999</v>
      </c>
      <c r="M22" s="250">
        <v>5.1962962448000001</v>
      </c>
      <c r="N22" s="250">
        <v>5.1917875531000002</v>
      </c>
      <c r="O22" s="250">
        <v>5.2322259293000002</v>
      </c>
      <c r="P22" s="250">
        <v>5.1812522231000004</v>
      </c>
      <c r="Q22" s="250">
        <v>5.3270457904999997</v>
      </c>
      <c r="R22" s="250">
        <v>5.3080938288999997</v>
      </c>
      <c r="S22" s="250">
        <v>5.1558544725999997</v>
      </c>
      <c r="T22" s="250">
        <v>5.1544153673000004</v>
      </c>
      <c r="U22" s="250">
        <v>5.2733932817999998</v>
      </c>
      <c r="V22" s="250">
        <v>5.2710127582000004</v>
      </c>
      <c r="W22" s="250">
        <v>5.2225808459999996</v>
      </c>
      <c r="X22" s="250">
        <v>5.2860507522000004</v>
      </c>
      <c r="Y22" s="250">
        <v>5.3721960944999996</v>
      </c>
      <c r="Z22" s="250">
        <v>5.2552883383999998</v>
      </c>
      <c r="AA22" s="250">
        <v>5.4146233731000004</v>
      </c>
      <c r="AB22" s="250">
        <v>5.3337048620000003</v>
      </c>
      <c r="AC22" s="250">
        <v>5.2227913590000004</v>
      </c>
      <c r="AD22" s="250">
        <v>5.3557423429000002</v>
      </c>
      <c r="AE22" s="250">
        <v>5.3309157780999996</v>
      </c>
      <c r="AF22" s="250">
        <v>5.2889109274999999</v>
      </c>
      <c r="AG22" s="250">
        <v>5.3033611030000003</v>
      </c>
      <c r="AH22" s="250">
        <v>5.2352022239</v>
      </c>
      <c r="AI22" s="250">
        <v>5.2530434888000004</v>
      </c>
      <c r="AJ22" s="250">
        <v>5.1861060205999996</v>
      </c>
      <c r="AK22" s="250">
        <v>5.2889095972</v>
      </c>
      <c r="AL22" s="250">
        <v>5.3483978478000003</v>
      </c>
      <c r="AM22" s="250">
        <v>5.3784716775000003</v>
      </c>
      <c r="AN22" s="250">
        <v>5.3915280432000001</v>
      </c>
      <c r="AO22" s="250">
        <v>5.3208951049</v>
      </c>
      <c r="AP22" s="250">
        <v>5.2805706694000003</v>
      </c>
      <c r="AQ22" s="250">
        <v>5.2660894998999996</v>
      </c>
      <c r="AR22" s="250">
        <v>5.3154071010999999</v>
      </c>
      <c r="AS22" s="250">
        <v>5.3052412676999996</v>
      </c>
      <c r="AT22" s="250">
        <v>5.3187698678000004</v>
      </c>
      <c r="AU22" s="250">
        <v>5.4644680000000001</v>
      </c>
      <c r="AV22" s="250">
        <v>5.4314679999999997</v>
      </c>
      <c r="AW22" s="250">
        <v>5.4404680000000001</v>
      </c>
      <c r="AX22" s="250">
        <v>5.4194680000000002</v>
      </c>
      <c r="AY22" s="250">
        <v>5.5574680000000001</v>
      </c>
      <c r="AZ22" s="250">
        <v>5.5804679999999998</v>
      </c>
      <c r="BA22" s="250">
        <v>5.5994679999999999</v>
      </c>
      <c r="BB22" s="250">
        <v>5.586468</v>
      </c>
      <c r="BC22" s="250">
        <v>5.4564680000000001</v>
      </c>
      <c r="BD22" s="250">
        <v>5.4354680000000002</v>
      </c>
      <c r="BE22" s="250">
        <v>5.5096278307000004</v>
      </c>
      <c r="BF22" s="250">
        <v>5.4957428971000004</v>
      </c>
      <c r="BG22" s="250">
        <v>5.0901651454000003</v>
      </c>
      <c r="BH22" s="250">
        <v>5.3715963270999998</v>
      </c>
      <c r="BI22" s="403">
        <v>5.2503765606000004</v>
      </c>
      <c r="BJ22" s="403">
        <v>5.1437009573000001</v>
      </c>
      <c r="BK22" s="403">
        <v>5.0729065158999997</v>
      </c>
      <c r="BL22" s="403">
        <v>5.0766017483999999</v>
      </c>
      <c r="BM22" s="403">
        <v>5.0285751774999996</v>
      </c>
      <c r="BN22" s="403">
        <v>5.0310074941999998</v>
      </c>
      <c r="BO22" s="403">
        <v>5.0334771737999997</v>
      </c>
      <c r="BP22" s="403">
        <v>5.0366884750000001</v>
      </c>
      <c r="BQ22" s="403">
        <v>5.0392651881999999</v>
      </c>
      <c r="BR22" s="403">
        <v>5.0415230547999998</v>
      </c>
      <c r="BS22" s="403">
        <v>5.0440473832999997</v>
      </c>
      <c r="BT22" s="403">
        <v>5.0459715564999996</v>
      </c>
      <c r="BU22" s="403">
        <v>5.0490420858</v>
      </c>
      <c r="BV22" s="403">
        <v>5.0523160721</v>
      </c>
    </row>
    <row r="23" spans="1:74" ht="11.1" customHeight="1" x14ac:dyDescent="0.2">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222"/>
      <c r="BH23" s="222"/>
      <c r="BI23" s="485"/>
      <c r="BJ23" s="485"/>
      <c r="BK23" s="485"/>
      <c r="BL23" s="485"/>
      <c r="BM23" s="485"/>
      <c r="BN23" s="485"/>
      <c r="BO23" s="485"/>
      <c r="BP23" s="485"/>
      <c r="BQ23" s="485"/>
      <c r="BR23" s="485"/>
      <c r="BS23" s="485"/>
      <c r="BT23" s="485"/>
      <c r="BU23" s="485"/>
      <c r="BV23" s="485"/>
    </row>
    <row r="24" spans="1:74" ht="11.1" customHeight="1" x14ac:dyDescent="0.2">
      <c r="A24" s="162" t="s">
        <v>306</v>
      </c>
      <c r="B24" s="172" t="s">
        <v>86</v>
      </c>
      <c r="C24" s="250">
        <v>35.305554936</v>
      </c>
      <c r="D24" s="250">
        <v>35.179608596999998</v>
      </c>
      <c r="E24" s="250">
        <v>35.977021866000001</v>
      </c>
      <c r="F24" s="250">
        <v>36.176475373999999</v>
      </c>
      <c r="G24" s="250">
        <v>36.482699297000003</v>
      </c>
      <c r="H24" s="250">
        <v>36.748514925000002</v>
      </c>
      <c r="I24" s="250">
        <v>37.011658539999999</v>
      </c>
      <c r="J24" s="250">
        <v>36.610219112999999</v>
      </c>
      <c r="K24" s="250">
        <v>36.989545821</v>
      </c>
      <c r="L24" s="250">
        <v>36.744464649999998</v>
      </c>
      <c r="M24" s="250">
        <v>36.849746244999999</v>
      </c>
      <c r="N24" s="250">
        <v>36.829143553000002</v>
      </c>
      <c r="O24" s="250">
        <v>37.255767929000001</v>
      </c>
      <c r="P24" s="250">
        <v>36.786782223000003</v>
      </c>
      <c r="Q24" s="250">
        <v>37.038590790999997</v>
      </c>
      <c r="R24" s="250">
        <v>37.129151829000001</v>
      </c>
      <c r="S24" s="250">
        <v>37.003205473000001</v>
      </c>
      <c r="T24" s="250">
        <v>37.429878367000001</v>
      </c>
      <c r="U24" s="250">
        <v>37.628388282000003</v>
      </c>
      <c r="V24" s="250">
        <v>37.503755757999997</v>
      </c>
      <c r="W24" s="250">
        <v>37.518100846000003</v>
      </c>
      <c r="X24" s="250">
        <v>37.837377752000002</v>
      </c>
      <c r="Y24" s="250">
        <v>38.307511093999999</v>
      </c>
      <c r="Z24" s="250">
        <v>38.048996338000002</v>
      </c>
      <c r="AA24" s="250">
        <v>37.260623373000001</v>
      </c>
      <c r="AB24" s="250">
        <v>37.060704862000001</v>
      </c>
      <c r="AC24" s="250">
        <v>36.568791359000002</v>
      </c>
      <c r="AD24" s="250">
        <v>36.779742343000002</v>
      </c>
      <c r="AE24" s="250">
        <v>37.262915778</v>
      </c>
      <c r="AF24" s="250">
        <v>37.658910927999997</v>
      </c>
      <c r="AG24" s="250">
        <v>37.894361103000001</v>
      </c>
      <c r="AH24" s="250">
        <v>37.688202224000001</v>
      </c>
      <c r="AI24" s="250">
        <v>37.847043489000001</v>
      </c>
      <c r="AJ24" s="250">
        <v>37.582106021000001</v>
      </c>
      <c r="AK24" s="250">
        <v>37.420909596999998</v>
      </c>
      <c r="AL24" s="250">
        <v>37.345397847999998</v>
      </c>
      <c r="AM24" s="250">
        <v>37.647471678000002</v>
      </c>
      <c r="AN24" s="250">
        <v>37.490528042999998</v>
      </c>
      <c r="AO24" s="250">
        <v>37.240895105</v>
      </c>
      <c r="AP24" s="250">
        <v>37.140570668999999</v>
      </c>
      <c r="AQ24" s="250">
        <v>37.010089499999999</v>
      </c>
      <c r="AR24" s="250">
        <v>37.061407101</v>
      </c>
      <c r="AS24" s="250">
        <v>37.114241268000001</v>
      </c>
      <c r="AT24" s="250">
        <v>37.378769867999999</v>
      </c>
      <c r="AU24" s="250">
        <v>37.648468000000001</v>
      </c>
      <c r="AV24" s="250">
        <v>37.785468000000002</v>
      </c>
      <c r="AW24" s="250">
        <v>37.551468</v>
      </c>
      <c r="AX24" s="250">
        <v>36.754468000000003</v>
      </c>
      <c r="AY24" s="250">
        <v>36.237468</v>
      </c>
      <c r="AZ24" s="250">
        <v>36.204467999999999</v>
      </c>
      <c r="BA24" s="250">
        <v>35.724468000000002</v>
      </c>
      <c r="BB24" s="250">
        <v>35.770468000000001</v>
      </c>
      <c r="BC24" s="250">
        <v>35.323467999999998</v>
      </c>
      <c r="BD24" s="250">
        <v>35.340468000000001</v>
      </c>
      <c r="BE24" s="250">
        <v>35.079627831000003</v>
      </c>
      <c r="BF24" s="250">
        <v>35.275742897000001</v>
      </c>
      <c r="BG24" s="250">
        <v>33.280165144999998</v>
      </c>
      <c r="BH24" s="250">
        <v>34.886596326999999</v>
      </c>
      <c r="BI24" s="403">
        <v>34.880411561000003</v>
      </c>
      <c r="BJ24" s="403">
        <v>34.734516956999997</v>
      </c>
      <c r="BK24" s="403">
        <v>34.615281516000003</v>
      </c>
      <c r="BL24" s="403">
        <v>34.522788748000004</v>
      </c>
      <c r="BM24" s="403">
        <v>34.458586177999997</v>
      </c>
      <c r="BN24" s="403">
        <v>34.454347493999997</v>
      </c>
      <c r="BO24" s="403">
        <v>34.545162173999998</v>
      </c>
      <c r="BP24" s="403">
        <v>34.641735474999997</v>
      </c>
      <c r="BQ24" s="403">
        <v>34.757690187999998</v>
      </c>
      <c r="BR24" s="403">
        <v>34.753343055000002</v>
      </c>
      <c r="BS24" s="403">
        <v>34.641277383000002</v>
      </c>
      <c r="BT24" s="403">
        <v>34.533627555999999</v>
      </c>
      <c r="BU24" s="403">
        <v>34.417141086000001</v>
      </c>
      <c r="BV24" s="403">
        <v>34.410872071999997</v>
      </c>
    </row>
    <row r="25" spans="1:74" ht="11.1" customHeight="1" x14ac:dyDescent="0.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222"/>
      <c r="BA25" s="222"/>
      <c r="BB25" s="222"/>
      <c r="BC25" s="222"/>
      <c r="BD25" s="222"/>
      <c r="BE25" s="222"/>
      <c r="BF25" s="222"/>
      <c r="BG25" s="222"/>
      <c r="BH25" s="222"/>
      <c r="BI25" s="485"/>
      <c r="BJ25" s="485"/>
      <c r="BK25" s="485"/>
      <c r="BL25" s="485"/>
      <c r="BM25" s="485"/>
      <c r="BN25" s="485"/>
      <c r="BO25" s="485"/>
      <c r="BP25" s="485"/>
      <c r="BQ25" s="485"/>
      <c r="BR25" s="485"/>
      <c r="BS25" s="485"/>
      <c r="BT25" s="485"/>
      <c r="BU25" s="485"/>
      <c r="BV25" s="485"/>
    </row>
    <row r="26" spans="1:74" ht="11.1" customHeight="1" x14ac:dyDescent="0.2">
      <c r="B26" s="252" t="s">
        <v>332</v>
      </c>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0"/>
      <c r="AM26" s="250"/>
      <c r="AN26" s="250"/>
      <c r="AO26" s="250"/>
      <c r="AP26" s="250"/>
      <c r="AQ26" s="250"/>
      <c r="AR26" s="250"/>
      <c r="AS26" s="250"/>
      <c r="AT26" s="250"/>
      <c r="AU26" s="250"/>
      <c r="AV26" s="250"/>
      <c r="AW26" s="250"/>
      <c r="AX26" s="250"/>
      <c r="AY26" s="250"/>
      <c r="AZ26" s="250"/>
      <c r="BA26" s="250"/>
      <c r="BB26" s="250"/>
      <c r="BC26" s="250"/>
      <c r="BD26" s="250"/>
      <c r="BE26" s="250"/>
      <c r="BF26" s="250"/>
      <c r="BG26" s="250"/>
      <c r="BH26" s="250"/>
      <c r="BI26" s="403"/>
      <c r="BJ26" s="403"/>
      <c r="BK26" s="403"/>
      <c r="BL26" s="403"/>
      <c r="BM26" s="403"/>
      <c r="BN26" s="403"/>
      <c r="BO26" s="403"/>
      <c r="BP26" s="403"/>
      <c r="BQ26" s="403"/>
      <c r="BR26" s="403"/>
      <c r="BS26" s="403"/>
      <c r="BT26" s="403"/>
      <c r="BU26" s="403"/>
      <c r="BV26" s="403"/>
    </row>
    <row r="27" spans="1:74" ht="11.1" customHeight="1" x14ac:dyDescent="0.2">
      <c r="A27" s="162" t="s">
        <v>565</v>
      </c>
      <c r="B27" s="173" t="s">
        <v>566</v>
      </c>
      <c r="C27" s="250">
        <v>5.7169999999999996</v>
      </c>
      <c r="D27" s="250">
        <v>5.6550560000000001</v>
      </c>
      <c r="E27" s="250">
        <v>5.6780390000000001</v>
      </c>
      <c r="F27" s="250">
        <v>5.7320000000000002</v>
      </c>
      <c r="G27" s="250">
        <v>5.6120000000000001</v>
      </c>
      <c r="H27" s="250">
        <v>5.5529999999999999</v>
      </c>
      <c r="I27" s="250">
        <v>5.7709999999999999</v>
      </c>
      <c r="J27" s="250">
        <v>5.718</v>
      </c>
      <c r="K27" s="250">
        <v>5.6470000000000002</v>
      </c>
      <c r="L27" s="250">
        <v>5.6619999999999999</v>
      </c>
      <c r="M27" s="250">
        <v>5.6964589999999999</v>
      </c>
      <c r="N27" s="250">
        <v>5.6140800000000004</v>
      </c>
      <c r="O27" s="250">
        <v>5.6050000000000004</v>
      </c>
      <c r="P27" s="250">
        <v>5.5410000000000004</v>
      </c>
      <c r="Q27" s="250">
        <v>5.29</v>
      </c>
      <c r="R27" s="250">
        <v>5.2764030000000002</v>
      </c>
      <c r="S27" s="250">
        <v>5.0013509999999997</v>
      </c>
      <c r="T27" s="250">
        <v>5.1654629999999999</v>
      </c>
      <c r="U27" s="250">
        <v>5.09</v>
      </c>
      <c r="V27" s="250">
        <v>4.899</v>
      </c>
      <c r="W27" s="250">
        <v>4.931</v>
      </c>
      <c r="X27" s="250">
        <v>5.1393269999999998</v>
      </c>
      <c r="Y27" s="250">
        <v>5.3516599999999999</v>
      </c>
      <c r="Z27" s="250">
        <v>5.24</v>
      </c>
      <c r="AA27" s="250">
        <v>5.27</v>
      </c>
      <c r="AB27" s="250">
        <v>5.3419999999999996</v>
      </c>
      <c r="AC27" s="250">
        <v>5.05</v>
      </c>
      <c r="AD27" s="250">
        <v>5.1360000000000001</v>
      </c>
      <c r="AE27" s="250">
        <v>5.4989999999999997</v>
      </c>
      <c r="AF27" s="250">
        <v>5.6950000000000003</v>
      </c>
      <c r="AG27" s="250">
        <v>5.9550000000000001</v>
      </c>
      <c r="AH27" s="250">
        <v>5.8620000000000001</v>
      </c>
      <c r="AI27" s="250">
        <v>5.9050000000000002</v>
      </c>
      <c r="AJ27" s="250">
        <v>5.93</v>
      </c>
      <c r="AK27" s="250">
        <v>5.9109999999999996</v>
      </c>
      <c r="AL27" s="250">
        <v>5.9669999999999996</v>
      </c>
      <c r="AM27" s="250">
        <v>6.0659999999999998</v>
      </c>
      <c r="AN27" s="250">
        <v>6.0010000000000003</v>
      </c>
      <c r="AO27" s="250">
        <v>5.9340000000000002</v>
      </c>
      <c r="AP27" s="250">
        <v>5.9180000000000001</v>
      </c>
      <c r="AQ27" s="250">
        <v>5.7629999999999999</v>
      </c>
      <c r="AR27" s="250">
        <v>5.415</v>
      </c>
      <c r="AS27" s="250">
        <v>5.3650000000000002</v>
      </c>
      <c r="AT27" s="250">
        <v>5.8049999999999997</v>
      </c>
      <c r="AU27" s="250">
        <v>5.97</v>
      </c>
      <c r="AV27" s="250">
        <v>5.8949999999999996</v>
      </c>
      <c r="AW27" s="250">
        <v>5.91</v>
      </c>
      <c r="AX27" s="250">
        <v>5.69</v>
      </c>
      <c r="AY27" s="250">
        <v>5.54</v>
      </c>
      <c r="AZ27" s="250">
        <v>5.5750000000000002</v>
      </c>
      <c r="BA27" s="250">
        <v>5.8650000000000002</v>
      </c>
      <c r="BB27" s="250">
        <v>5.9550000000000001</v>
      </c>
      <c r="BC27" s="250">
        <v>5.8650000000000002</v>
      </c>
      <c r="BD27" s="250">
        <v>5.8550000000000004</v>
      </c>
      <c r="BE27" s="250">
        <v>5.8849999999999998</v>
      </c>
      <c r="BF27" s="250">
        <v>5.9450000000000003</v>
      </c>
      <c r="BG27" s="250">
        <v>5.9050000000000002</v>
      </c>
      <c r="BH27" s="250">
        <v>5.915</v>
      </c>
      <c r="BI27" s="486">
        <v>5.8650349999999998</v>
      </c>
      <c r="BJ27" s="486">
        <v>5.8858160000000002</v>
      </c>
      <c r="BK27" s="486">
        <v>5.8373749999999998</v>
      </c>
      <c r="BL27" s="486">
        <v>5.8511870000000004</v>
      </c>
      <c r="BM27" s="486">
        <v>5.8450110000000004</v>
      </c>
      <c r="BN27" s="486">
        <v>5.8483400000000003</v>
      </c>
      <c r="BO27" s="486">
        <v>5.8466849999999999</v>
      </c>
      <c r="BP27" s="486">
        <v>5.850047</v>
      </c>
      <c r="BQ27" s="486">
        <v>5.8734250000000001</v>
      </c>
      <c r="BR27" s="486">
        <v>5.8768200000000004</v>
      </c>
      <c r="BS27" s="486">
        <v>5.8722300000000001</v>
      </c>
      <c r="BT27" s="486">
        <v>5.8726560000000001</v>
      </c>
      <c r="BU27" s="486">
        <v>5.8630990000000001</v>
      </c>
      <c r="BV27" s="486">
        <v>5.863556</v>
      </c>
    </row>
    <row r="28" spans="1:74" ht="11.1" customHeight="1" x14ac:dyDescent="0.2">
      <c r="A28" s="162" t="s">
        <v>567</v>
      </c>
      <c r="B28" s="173" t="s">
        <v>568</v>
      </c>
      <c r="C28" s="250">
        <v>23.44</v>
      </c>
      <c r="D28" s="250">
        <v>23.3</v>
      </c>
      <c r="E28" s="250">
        <v>23.71</v>
      </c>
      <c r="F28" s="250">
        <v>23.81</v>
      </c>
      <c r="G28" s="250">
        <v>23.93</v>
      </c>
      <c r="H28" s="250">
        <v>24.24</v>
      </c>
      <c r="I28" s="250">
        <v>24.32</v>
      </c>
      <c r="J28" s="250">
        <v>24.27</v>
      </c>
      <c r="K28" s="250">
        <v>24.47</v>
      </c>
      <c r="L28" s="250">
        <v>24.28</v>
      </c>
      <c r="M28" s="250">
        <v>24.47</v>
      </c>
      <c r="N28" s="250">
        <v>24.54</v>
      </c>
      <c r="O28" s="250">
        <v>24.934999999999999</v>
      </c>
      <c r="P28" s="250">
        <v>24.675000000000001</v>
      </c>
      <c r="Q28" s="250">
        <v>25.02</v>
      </c>
      <c r="R28" s="250">
        <v>25.05</v>
      </c>
      <c r="S28" s="250">
        <v>25.34</v>
      </c>
      <c r="T28" s="250">
        <v>25.43</v>
      </c>
      <c r="U28" s="250">
        <v>25.52</v>
      </c>
      <c r="V28" s="250">
        <v>25.625</v>
      </c>
      <c r="W28" s="250">
        <v>25.695</v>
      </c>
      <c r="X28" s="250">
        <v>25.77</v>
      </c>
      <c r="Y28" s="250">
        <v>25.91</v>
      </c>
      <c r="Z28" s="250">
        <v>26.01</v>
      </c>
      <c r="AA28" s="250">
        <v>26.03</v>
      </c>
      <c r="AB28" s="250">
        <v>26.03</v>
      </c>
      <c r="AC28" s="250">
        <v>26.04</v>
      </c>
      <c r="AD28" s="250">
        <v>26.02</v>
      </c>
      <c r="AE28" s="250">
        <v>26.02</v>
      </c>
      <c r="AF28" s="250">
        <v>26.03</v>
      </c>
      <c r="AG28" s="250">
        <v>26.04</v>
      </c>
      <c r="AH28" s="250">
        <v>26.04</v>
      </c>
      <c r="AI28" s="250">
        <v>26.05</v>
      </c>
      <c r="AJ28" s="250">
        <v>26.06</v>
      </c>
      <c r="AK28" s="250">
        <v>25.93</v>
      </c>
      <c r="AL28" s="250">
        <v>25.92</v>
      </c>
      <c r="AM28" s="250">
        <v>25.82</v>
      </c>
      <c r="AN28" s="250">
        <v>25.855</v>
      </c>
      <c r="AO28" s="250">
        <v>25.844999999999999</v>
      </c>
      <c r="AP28" s="250">
        <v>25.815000000000001</v>
      </c>
      <c r="AQ28" s="250">
        <v>25.844999999999999</v>
      </c>
      <c r="AR28" s="250">
        <v>25.904</v>
      </c>
      <c r="AS28" s="250">
        <v>25.876000000000001</v>
      </c>
      <c r="AT28" s="250">
        <v>25.745000000000001</v>
      </c>
      <c r="AU28" s="250">
        <v>25.65</v>
      </c>
      <c r="AV28" s="250">
        <v>25.73</v>
      </c>
      <c r="AW28" s="250">
        <v>25.11</v>
      </c>
      <c r="AX28" s="250">
        <v>25.08</v>
      </c>
      <c r="AY28" s="250">
        <v>25.43</v>
      </c>
      <c r="AZ28" s="250">
        <v>25.36</v>
      </c>
      <c r="BA28" s="250">
        <v>25.15</v>
      </c>
      <c r="BB28" s="250">
        <v>25.13</v>
      </c>
      <c r="BC28" s="250">
        <v>24.93</v>
      </c>
      <c r="BD28" s="250">
        <v>24.83</v>
      </c>
      <c r="BE28" s="250">
        <v>24.73</v>
      </c>
      <c r="BF28" s="250">
        <v>24.78</v>
      </c>
      <c r="BG28" s="250">
        <v>22.33</v>
      </c>
      <c r="BH28" s="250">
        <v>23.93</v>
      </c>
      <c r="BI28" s="486">
        <v>24.28</v>
      </c>
      <c r="BJ28" s="486">
        <v>24.53</v>
      </c>
      <c r="BK28" s="486">
        <v>24.78</v>
      </c>
      <c r="BL28" s="486">
        <v>24.78</v>
      </c>
      <c r="BM28" s="486">
        <v>24.78</v>
      </c>
      <c r="BN28" s="486">
        <v>24.78</v>
      </c>
      <c r="BO28" s="486">
        <v>24.78</v>
      </c>
      <c r="BP28" s="486">
        <v>24.78</v>
      </c>
      <c r="BQ28" s="486">
        <v>24.78</v>
      </c>
      <c r="BR28" s="486">
        <v>24.78</v>
      </c>
      <c r="BS28" s="486">
        <v>24.78</v>
      </c>
      <c r="BT28" s="486">
        <v>24.78</v>
      </c>
      <c r="BU28" s="486">
        <v>24.78</v>
      </c>
      <c r="BV28" s="486">
        <v>24.78</v>
      </c>
    </row>
    <row r="29" spans="1:74" ht="11.1" customHeight="1" x14ac:dyDescent="0.2">
      <c r="A29" s="162" t="s">
        <v>1060</v>
      </c>
      <c r="B29" s="173" t="s">
        <v>1064</v>
      </c>
      <c r="C29" s="250">
        <v>2.9577230000000001</v>
      </c>
      <c r="D29" s="250">
        <v>2.9531260000000001</v>
      </c>
      <c r="E29" s="250">
        <v>2.9527239999999999</v>
      </c>
      <c r="F29" s="250">
        <v>2.9478930000000001</v>
      </c>
      <c r="G29" s="250">
        <v>2.9431929999999999</v>
      </c>
      <c r="H29" s="250">
        <v>2.9410440000000002</v>
      </c>
      <c r="I29" s="250">
        <v>2.9377970000000002</v>
      </c>
      <c r="J29" s="250">
        <v>2.9371320000000001</v>
      </c>
      <c r="K29" s="250">
        <v>2.9389750000000001</v>
      </c>
      <c r="L29" s="250">
        <v>2.9379849999999998</v>
      </c>
      <c r="M29" s="250">
        <v>2.937001</v>
      </c>
      <c r="N29" s="250">
        <v>2.9332760000000002</v>
      </c>
      <c r="O29" s="250">
        <v>2.8340000000000001</v>
      </c>
      <c r="P29" s="250">
        <v>2.84</v>
      </c>
      <c r="Q29" s="250">
        <v>2.8519999999999999</v>
      </c>
      <c r="R29" s="250">
        <v>2.855</v>
      </c>
      <c r="S29" s="250">
        <v>2.7559999999999998</v>
      </c>
      <c r="T29" s="250">
        <v>2.73</v>
      </c>
      <c r="U29" s="250">
        <v>2.665</v>
      </c>
      <c r="V29" s="250">
        <v>2.6589999999999998</v>
      </c>
      <c r="W29" s="250">
        <v>2.66</v>
      </c>
      <c r="X29" s="250">
        <v>2.6419999999999999</v>
      </c>
      <c r="Y29" s="250">
        <v>2.6240000000000001</v>
      </c>
      <c r="Z29" s="250">
        <v>2.5939999999999999</v>
      </c>
      <c r="AA29" s="250">
        <v>2.536</v>
      </c>
      <c r="AB29" s="250">
        <v>2.5249999999999999</v>
      </c>
      <c r="AC29" s="250">
        <v>2.5209999999999999</v>
      </c>
      <c r="AD29" s="250">
        <v>2.508</v>
      </c>
      <c r="AE29" s="250">
        <v>2.5129999999999999</v>
      </c>
      <c r="AF29" s="250">
        <v>2.5</v>
      </c>
      <c r="AG29" s="250">
        <v>2.5009999999999999</v>
      </c>
      <c r="AH29" s="250">
        <v>2.4910000000000001</v>
      </c>
      <c r="AI29" s="250">
        <v>2.4689999999999999</v>
      </c>
      <c r="AJ29" s="250">
        <v>2.4159999999999999</v>
      </c>
      <c r="AK29" s="250">
        <v>2.3410000000000002</v>
      </c>
      <c r="AL29" s="250">
        <v>2.16</v>
      </c>
      <c r="AM29" s="250">
        <v>2.153</v>
      </c>
      <c r="AN29" s="250">
        <v>2.113</v>
      </c>
      <c r="AO29" s="250">
        <v>2.0712540000000002</v>
      </c>
      <c r="AP29" s="250">
        <v>2.0470000000000002</v>
      </c>
      <c r="AQ29" s="250">
        <v>2.016</v>
      </c>
      <c r="AR29" s="250">
        <v>1.9570959999999999</v>
      </c>
      <c r="AS29" s="250">
        <v>1.9283410000000001</v>
      </c>
      <c r="AT29" s="250">
        <v>1.89</v>
      </c>
      <c r="AU29" s="250">
        <v>1.8445</v>
      </c>
      <c r="AV29" s="250">
        <v>1.809491</v>
      </c>
      <c r="AW29" s="250">
        <v>1.7909999999999999</v>
      </c>
      <c r="AX29" s="250">
        <v>1.7654529999999999</v>
      </c>
      <c r="AY29" s="250">
        <v>1.74</v>
      </c>
      <c r="AZ29" s="250">
        <v>1.6193599999999999</v>
      </c>
      <c r="BA29" s="250">
        <v>1.370147</v>
      </c>
      <c r="BB29" s="250">
        <v>1.359</v>
      </c>
      <c r="BC29" s="250">
        <v>1.282</v>
      </c>
      <c r="BD29" s="250">
        <v>1.33</v>
      </c>
      <c r="BE29" s="250">
        <v>1.335</v>
      </c>
      <c r="BF29" s="250">
        <v>1.2849999999999999</v>
      </c>
      <c r="BG29" s="250">
        <v>1.1850000000000001</v>
      </c>
      <c r="BH29" s="250">
        <v>1.1000000000000001</v>
      </c>
      <c r="BI29" s="486">
        <v>1.115</v>
      </c>
      <c r="BJ29" s="486">
        <v>1.0549999999999999</v>
      </c>
      <c r="BK29" s="486">
        <v>1.0449999999999999</v>
      </c>
      <c r="BL29" s="486">
        <v>1.0349999999999999</v>
      </c>
      <c r="BM29" s="486">
        <v>1.0249999999999999</v>
      </c>
      <c r="BN29" s="486">
        <v>1.0149999999999999</v>
      </c>
      <c r="BO29" s="486">
        <v>1.0049999999999999</v>
      </c>
      <c r="BP29" s="486">
        <v>0.995</v>
      </c>
      <c r="BQ29" s="486">
        <v>0.98499999999999999</v>
      </c>
      <c r="BR29" s="486">
        <v>0.97499999999999998</v>
      </c>
      <c r="BS29" s="486">
        <v>0.96499999999999997</v>
      </c>
      <c r="BT29" s="486">
        <v>0.95499999999999996</v>
      </c>
      <c r="BU29" s="486">
        <v>0.94499999999999995</v>
      </c>
      <c r="BV29" s="486">
        <v>0.93500000000000005</v>
      </c>
    </row>
    <row r="30" spans="1:74" ht="11.1" customHeight="1" x14ac:dyDescent="0.2">
      <c r="A30" s="162" t="s">
        <v>581</v>
      </c>
      <c r="B30" s="173" t="s">
        <v>85</v>
      </c>
      <c r="C30" s="250">
        <v>32.114722999999998</v>
      </c>
      <c r="D30" s="250">
        <v>31.908182</v>
      </c>
      <c r="E30" s="250">
        <v>32.340763000000003</v>
      </c>
      <c r="F30" s="250">
        <v>32.489893000000002</v>
      </c>
      <c r="G30" s="250">
        <v>32.485193000000002</v>
      </c>
      <c r="H30" s="250">
        <v>32.734043999999997</v>
      </c>
      <c r="I30" s="250">
        <v>33.028796999999997</v>
      </c>
      <c r="J30" s="250">
        <v>32.925131999999998</v>
      </c>
      <c r="K30" s="250">
        <v>33.055974999999997</v>
      </c>
      <c r="L30" s="250">
        <v>32.879984999999998</v>
      </c>
      <c r="M30" s="250">
        <v>33.103459999999998</v>
      </c>
      <c r="N30" s="250">
        <v>33.087356</v>
      </c>
      <c r="O30" s="250">
        <v>33.374000000000002</v>
      </c>
      <c r="P30" s="250">
        <v>33.055999999999997</v>
      </c>
      <c r="Q30" s="250">
        <v>33.161999999999999</v>
      </c>
      <c r="R30" s="250">
        <v>33.181403000000003</v>
      </c>
      <c r="S30" s="250">
        <v>33.097351000000003</v>
      </c>
      <c r="T30" s="250">
        <v>33.325462999999999</v>
      </c>
      <c r="U30" s="250">
        <v>33.274999999999999</v>
      </c>
      <c r="V30" s="250">
        <v>33.183</v>
      </c>
      <c r="W30" s="250">
        <v>33.286000000000001</v>
      </c>
      <c r="X30" s="250">
        <v>33.551327000000001</v>
      </c>
      <c r="Y30" s="250">
        <v>33.885660000000001</v>
      </c>
      <c r="Z30" s="250">
        <v>33.844000000000001</v>
      </c>
      <c r="AA30" s="250">
        <v>33.835999999999999</v>
      </c>
      <c r="AB30" s="250">
        <v>33.896999999999998</v>
      </c>
      <c r="AC30" s="250">
        <v>33.610999999999997</v>
      </c>
      <c r="AD30" s="250">
        <v>33.664000000000001</v>
      </c>
      <c r="AE30" s="250">
        <v>34.031999999999996</v>
      </c>
      <c r="AF30" s="250">
        <v>34.225000000000001</v>
      </c>
      <c r="AG30" s="250">
        <v>34.496000000000002</v>
      </c>
      <c r="AH30" s="250">
        <v>34.393000000000001</v>
      </c>
      <c r="AI30" s="250">
        <v>34.423999999999999</v>
      </c>
      <c r="AJ30" s="250">
        <v>34.405999999999999</v>
      </c>
      <c r="AK30" s="250">
        <v>34.182000000000002</v>
      </c>
      <c r="AL30" s="250">
        <v>34.046999999999997</v>
      </c>
      <c r="AM30" s="250">
        <v>34.039000000000001</v>
      </c>
      <c r="AN30" s="250">
        <v>33.969000000000001</v>
      </c>
      <c r="AO30" s="250">
        <v>33.850254</v>
      </c>
      <c r="AP30" s="250">
        <v>33.78</v>
      </c>
      <c r="AQ30" s="250">
        <v>33.624000000000002</v>
      </c>
      <c r="AR30" s="250">
        <v>33.276096000000003</v>
      </c>
      <c r="AS30" s="250">
        <v>33.169341000000003</v>
      </c>
      <c r="AT30" s="250">
        <v>33.44</v>
      </c>
      <c r="AU30" s="250">
        <v>33.464500000000001</v>
      </c>
      <c r="AV30" s="250">
        <v>33.434491000000001</v>
      </c>
      <c r="AW30" s="250">
        <v>32.811</v>
      </c>
      <c r="AX30" s="250">
        <v>32.535452999999997</v>
      </c>
      <c r="AY30" s="250">
        <v>32.71</v>
      </c>
      <c r="AZ30" s="250">
        <v>32.554360000000003</v>
      </c>
      <c r="BA30" s="250">
        <v>32.385147000000003</v>
      </c>
      <c r="BB30" s="250">
        <v>32.444000000000003</v>
      </c>
      <c r="BC30" s="250">
        <v>32.076999999999998</v>
      </c>
      <c r="BD30" s="250">
        <v>32.015000000000001</v>
      </c>
      <c r="BE30" s="250">
        <v>31.95</v>
      </c>
      <c r="BF30" s="250">
        <v>32.01</v>
      </c>
      <c r="BG30" s="250">
        <v>29.42</v>
      </c>
      <c r="BH30" s="250">
        <v>30.945</v>
      </c>
      <c r="BI30" s="403">
        <v>31.260034999999998</v>
      </c>
      <c r="BJ30" s="403">
        <v>31.470815999999999</v>
      </c>
      <c r="BK30" s="403">
        <v>31.662375000000001</v>
      </c>
      <c r="BL30" s="403">
        <v>31.666187000000001</v>
      </c>
      <c r="BM30" s="403">
        <v>31.650010999999999</v>
      </c>
      <c r="BN30" s="403">
        <v>31.643339999999998</v>
      </c>
      <c r="BO30" s="403">
        <v>31.631685000000001</v>
      </c>
      <c r="BP30" s="403">
        <v>31.625046999999999</v>
      </c>
      <c r="BQ30" s="403">
        <v>31.638425000000002</v>
      </c>
      <c r="BR30" s="403">
        <v>31.631820000000001</v>
      </c>
      <c r="BS30" s="403">
        <v>31.617229999999999</v>
      </c>
      <c r="BT30" s="403">
        <v>31.607655999999999</v>
      </c>
      <c r="BU30" s="403">
        <v>31.588099</v>
      </c>
      <c r="BV30" s="403">
        <v>31.578555999999999</v>
      </c>
    </row>
    <row r="31" spans="1:74" ht="11.1" customHeight="1" x14ac:dyDescent="0.2">
      <c r="B31" s="172"/>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50"/>
      <c r="AL31" s="250"/>
      <c r="AM31" s="250"/>
      <c r="AN31" s="250"/>
      <c r="AO31" s="250"/>
      <c r="AP31" s="250"/>
      <c r="AQ31" s="250"/>
      <c r="AR31" s="250"/>
      <c r="AS31" s="250"/>
      <c r="AT31" s="250"/>
      <c r="AU31" s="250"/>
      <c r="AV31" s="250"/>
      <c r="AW31" s="250"/>
      <c r="AX31" s="250"/>
      <c r="AY31" s="250"/>
      <c r="AZ31" s="250"/>
      <c r="BA31" s="250"/>
      <c r="BB31" s="250"/>
      <c r="BC31" s="250"/>
      <c r="BD31" s="250"/>
      <c r="BE31" s="250"/>
      <c r="BF31" s="250"/>
      <c r="BG31" s="250"/>
      <c r="BH31" s="250"/>
      <c r="BI31" s="403"/>
      <c r="BJ31" s="403"/>
      <c r="BK31" s="403"/>
      <c r="BL31" s="403"/>
      <c r="BM31" s="403"/>
      <c r="BN31" s="403"/>
      <c r="BO31" s="403"/>
      <c r="BP31" s="403"/>
      <c r="BQ31" s="403"/>
      <c r="BR31" s="403"/>
      <c r="BS31" s="403"/>
      <c r="BT31" s="403"/>
      <c r="BU31" s="403"/>
      <c r="BV31" s="403"/>
    </row>
    <row r="32" spans="1:74" ht="11.1" customHeight="1" x14ac:dyDescent="0.2">
      <c r="B32" s="252" t="s">
        <v>16</v>
      </c>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250"/>
      <c r="BH32" s="250"/>
      <c r="BI32" s="403"/>
      <c r="BJ32" s="403"/>
      <c r="BK32" s="403"/>
      <c r="BL32" s="403"/>
      <c r="BM32" s="403"/>
      <c r="BN32" s="403"/>
      <c r="BO32" s="403"/>
      <c r="BP32" s="403"/>
      <c r="BQ32" s="403"/>
      <c r="BR32" s="403"/>
      <c r="BS32" s="403"/>
      <c r="BT32" s="403"/>
      <c r="BU32" s="403"/>
      <c r="BV32" s="403"/>
    </row>
    <row r="33" spans="1:74" ht="11.1" customHeight="1" x14ac:dyDescent="0.2">
      <c r="A33" s="162" t="s">
        <v>569</v>
      </c>
      <c r="B33" s="173" t="s">
        <v>566</v>
      </c>
      <c r="C33" s="250">
        <v>3.2200000000000002E-4</v>
      </c>
      <c r="D33" s="250">
        <v>0</v>
      </c>
      <c r="E33" s="250">
        <v>0</v>
      </c>
      <c r="F33" s="250">
        <v>3.3100000000000002E-4</v>
      </c>
      <c r="G33" s="250">
        <v>4.7100000000000001E-4</v>
      </c>
      <c r="H33" s="250">
        <v>2.4600000000000002E-4</v>
      </c>
      <c r="I33" s="250">
        <v>2.7599999999999999E-4</v>
      </c>
      <c r="J33" s="250">
        <v>4.4700000000000002E-4</v>
      </c>
      <c r="K33" s="250">
        <v>3.57E-4</v>
      </c>
      <c r="L33" s="250">
        <v>4.2900000000000002E-4</v>
      </c>
      <c r="M33" s="250">
        <v>1.0000000000000001E-5</v>
      </c>
      <c r="N33" s="250">
        <v>0</v>
      </c>
      <c r="O33" s="250">
        <v>4.5800000000000002E-4</v>
      </c>
      <c r="P33" s="250">
        <v>4.6999999999999999E-4</v>
      </c>
      <c r="Q33" s="250">
        <v>4.55E-4</v>
      </c>
      <c r="R33" s="250">
        <v>3.4499999999999998E-4</v>
      </c>
      <c r="S33" s="250">
        <v>0</v>
      </c>
      <c r="T33" s="250">
        <v>0</v>
      </c>
      <c r="U33" s="250">
        <v>5.0000000000000004E-6</v>
      </c>
      <c r="V33" s="250">
        <v>2.5700000000000001E-4</v>
      </c>
      <c r="W33" s="250">
        <v>4.8000000000000001E-4</v>
      </c>
      <c r="X33" s="250">
        <v>0</v>
      </c>
      <c r="Y33" s="250">
        <v>3.4499999999999998E-4</v>
      </c>
      <c r="Z33" s="250">
        <v>2.92E-4</v>
      </c>
      <c r="AA33" s="250">
        <v>0</v>
      </c>
      <c r="AB33" s="250">
        <v>0</v>
      </c>
      <c r="AC33" s="250">
        <v>0</v>
      </c>
      <c r="AD33" s="250">
        <v>0</v>
      </c>
      <c r="AE33" s="250">
        <v>0</v>
      </c>
      <c r="AF33" s="250">
        <v>0</v>
      </c>
      <c r="AG33" s="250">
        <v>0</v>
      </c>
      <c r="AH33" s="250">
        <v>0</v>
      </c>
      <c r="AI33" s="250">
        <v>0</v>
      </c>
      <c r="AJ33" s="250">
        <v>0</v>
      </c>
      <c r="AK33" s="250">
        <v>0</v>
      </c>
      <c r="AL33" s="250">
        <v>0</v>
      </c>
      <c r="AM33" s="250">
        <v>0</v>
      </c>
      <c r="AN33" s="250">
        <v>0</v>
      </c>
      <c r="AO33" s="250">
        <v>0</v>
      </c>
      <c r="AP33" s="250">
        <v>0</v>
      </c>
      <c r="AQ33" s="250">
        <v>0</v>
      </c>
      <c r="AR33" s="250">
        <v>0</v>
      </c>
      <c r="AS33" s="250">
        <v>0</v>
      </c>
      <c r="AT33" s="250">
        <v>0</v>
      </c>
      <c r="AU33" s="250">
        <v>0</v>
      </c>
      <c r="AV33" s="250">
        <v>0</v>
      </c>
      <c r="AW33" s="250">
        <v>0</v>
      </c>
      <c r="AX33" s="250">
        <v>0</v>
      </c>
      <c r="AY33" s="250">
        <v>0</v>
      </c>
      <c r="AZ33" s="250">
        <v>0</v>
      </c>
      <c r="BA33" s="250">
        <v>0</v>
      </c>
      <c r="BB33" s="250">
        <v>0</v>
      </c>
      <c r="BC33" s="250">
        <v>0</v>
      </c>
      <c r="BD33" s="250">
        <v>0.05</v>
      </c>
      <c r="BE33" s="250">
        <v>0</v>
      </c>
      <c r="BF33" s="250">
        <v>0</v>
      </c>
      <c r="BG33" s="250">
        <v>0</v>
      </c>
      <c r="BH33" s="250">
        <v>0</v>
      </c>
      <c r="BI33" s="486">
        <v>0</v>
      </c>
      <c r="BJ33" s="486">
        <v>0</v>
      </c>
      <c r="BK33" s="486">
        <v>0</v>
      </c>
      <c r="BL33" s="486">
        <v>0</v>
      </c>
      <c r="BM33" s="486">
        <v>0</v>
      </c>
      <c r="BN33" s="486">
        <v>0</v>
      </c>
      <c r="BO33" s="486">
        <v>0</v>
      </c>
      <c r="BP33" s="486">
        <v>0</v>
      </c>
      <c r="BQ33" s="486">
        <v>0</v>
      </c>
      <c r="BR33" s="486">
        <v>0</v>
      </c>
      <c r="BS33" s="486">
        <v>0</v>
      </c>
      <c r="BT33" s="486">
        <v>0</v>
      </c>
      <c r="BU33" s="486">
        <v>0</v>
      </c>
      <c r="BV33" s="486">
        <v>0</v>
      </c>
    </row>
    <row r="34" spans="1:74" ht="11.1" customHeight="1" x14ac:dyDescent="0.2">
      <c r="A34" s="162" t="s">
        <v>570</v>
      </c>
      <c r="B34" s="173" t="s">
        <v>568</v>
      </c>
      <c r="C34" s="250">
        <v>2.0499999999999998</v>
      </c>
      <c r="D34" s="250">
        <v>1.95</v>
      </c>
      <c r="E34" s="250">
        <v>1.55</v>
      </c>
      <c r="F34" s="250">
        <v>1.55</v>
      </c>
      <c r="G34" s="250">
        <v>1.3</v>
      </c>
      <c r="H34" s="250">
        <v>1.1000000000000001</v>
      </c>
      <c r="I34" s="250">
        <v>1.19</v>
      </c>
      <c r="J34" s="250">
        <v>1.3</v>
      </c>
      <c r="K34" s="250">
        <v>1.3</v>
      </c>
      <c r="L34" s="250">
        <v>1.35</v>
      </c>
      <c r="M34" s="250">
        <v>1.45</v>
      </c>
      <c r="N34" s="250">
        <v>1.45</v>
      </c>
      <c r="O34" s="250">
        <v>1.35</v>
      </c>
      <c r="P34" s="250">
        <v>1.45</v>
      </c>
      <c r="Q34" s="250">
        <v>1.45</v>
      </c>
      <c r="R34" s="250">
        <v>1.36</v>
      </c>
      <c r="S34" s="250">
        <v>1.25</v>
      </c>
      <c r="T34" s="250">
        <v>1.05</v>
      </c>
      <c r="U34" s="250">
        <v>0.92</v>
      </c>
      <c r="V34" s="250">
        <v>0.95</v>
      </c>
      <c r="W34" s="250">
        <v>0.99</v>
      </c>
      <c r="X34" s="250">
        <v>1</v>
      </c>
      <c r="Y34" s="250">
        <v>0.95</v>
      </c>
      <c r="Z34" s="250">
        <v>1.05</v>
      </c>
      <c r="AA34" s="250">
        <v>1.99</v>
      </c>
      <c r="AB34" s="250">
        <v>2.17</v>
      </c>
      <c r="AC34" s="250">
        <v>2.2650000000000001</v>
      </c>
      <c r="AD34" s="250">
        <v>2.2400000000000002</v>
      </c>
      <c r="AE34" s="250">
        <v>2.1</v>
      </c>
      <c r="AF34" s="250">
        <v>1.855</v>
      </c>
      <c r="AG34" s="250">
        <v>1.905</v>
      </c>
      <c r="AH34" s="250">
        <v>1.94</v>
      </c>
      <c r="AI34" s="250">
        <v>1.83</v>
      </c>
      <c r="AJ34" s="250">
        <v>2.0099999999999998</v>
      </c>
      <c r="AK34" s="250">
        <v>2.0499999999999998</v>
      </c>
      <c r="AL34" s="250">
        <v>2.0499999999999998</v>
      </c>
      <c r="AM34" s="250">
        <v>1.77</v>
      </c>
      <c r="AN34" s="250">
        <v>1.87</v>
      </c>
      <c r="AO34" s="250">
        <v>1.93</v>
      </c>
      <c r="AP34" s="250">
        <v>1.92</v>
      </c>
      <c r="AQ34" s="250">
        <v>1.88</v>
      </c>
      <c r="AR34" s="250">
        <v>1.53</v>
      </c>
      <c r="AS34" s="250">
        <v>1.36</v>
      </c>
      <c r="AT34" s="250">
        <v>1.38</v>
      </c>
      <c r="AU34" s="250">
        <v>1.28</v>
      </c>
      <c r="AV34" s="250">
        <v>1.08</v>
      </c>
      <c r="AW34" s="250">
        <v>0.7</v>
      </c>
      <c r="AX34" s="250">
        <v>1.2</v>
      </c>
      <c r="AY34" s="250">
        <v>2.0299999999999998</v>
      </c>
      <c r="AZ34" s="250">
        <v>1.93</v>
      </c>
      <c r="BA34" s="250">
        <v>2.2599999999999998</v>
      </c>
      <c r="BB34" s="250">
        <v>2.2599999999999998</v>
      </c>
      <c r="BC34" s="250">
        <v>2.21</v>
      </c>
      <c r="BD34" s="250">
        <v>2.06</v>
      </c>
      <c r="BE34" s="250">
        <v>2.38</v>
      </c>
      <c r="BF34" s="250">
        <v>2.23</v>
      </c>
      <c r="BG34" s="250">
        <v>1.23</v>
      </c>
      <c r="BH34" s="250">
        <v>1.43</v>
      </c>
      <c r="BI34" s="486">
        <v>1.63</v>
      </c>
      <c r="BJ34" s="486">
        <v>1.88</v>
      </c>
      <c r="BK34" s="486">
        <v>2.12</v>
      </c>
      <c r="BL34" s="486">
        <v>2.2200000000000002</v>
      </c>
      <c r="BM34" s="486">
        <v>2.2200000000000002</v>
      </c>
      <c r="BN34" s="486">
        <v>2.2200000000000002</v>
      </c>
      <c r="BO34" s="486">
        <v>2.12</v>
      </c>
      <c r="BP34" s="486">
        <v>2.02</v>
      </c>
      <c r="BQ34" s="486">
        <v>1.92</v>
      </c>
      <c r="BR34" s="486">
        <v>1.92</v>
      </c>
      <c r="BS34" s="486">
        <v>2.02</v>
      </c>
      <c r="BT34" s="486">
        <v>2.12</v>
      </c>
      <c r="BU34" s="486">
        <v>2.2200000000000002</v>
      </c>
      <c r="BV34" s="486">
        <v>2.2200000000000002</v>
      </c>
    </row>
    <row r="35" spans="1:74" ht="11.1" customHeight="1" x14ac:dyDescent="0.2">
      <c r="A35" s="162" t="s">
        <v>1061</v>
      </c>
      <c r="B35" s="173" t="s">
        <v>1064</v>
      </c>
      <c r="C35" s="250">
        <v>7.9999999999999996E-6</v>
      </c>
      <c r="D35" s="250">
        <v>0</v>
      </c>
      <c r="E35" s="250">
        <v>1.9999999999E-6</v>
      </c>
      <c r="F35" s="250">
        <v>0</v>
      </c>
      <c r="G35" s="250">
        <v>0</v>
      </c>
      <c r="H35" s="250">
        <v>6.9999999999999999E-6</v>
      </c>
      <c r="I35" s="250">
        <v>0</v>
      </c>
      <c r="J35" s="250">
        <v>0</v>
      </c>
      <c r="K35" s="250">
        <v>0</v>
      </c>
      <c r="L35" s="250">
        <v>0</v>
      </c>
      <c r="M35" s="250">
        <v>0</v>
      </c>
      <c r="N35" s="250">
        <v>0</v>
      </c>
      <c r="O35" s="250">
        <v>0</v>
      </c>
      <c r="P35" s="250">
        <v>0</v>
      </c>
      <c r="Q35" s="250">
        <v>0</v>
      </c>
      <c r="R35" s="250">
        <v>0</v>
      </c>
      <c r="S35" s="250">
        <v>0</v>
      </c>
      <c r="T35" s="250">
        <v>0</v>
      </c>
      <c r="U35" s="250">
        <v>0</v>
      </c>
      <c r="V35" s="250">
        <v>0</v>
      </c>
      <c r="W35" s="250">
        <v>0</v>
      </c>
      <c r="X35" s="250">
        <v>0</v>
      </c>
      <c r="Y35" s="250">
        <v>0</v>
      </c>
      <c r="Z35" s="250">
        <v>0</v>
      </c>
      <c r="AA35" s="250">
        <v>0</v>
      </c>
      <c r="AB35" s="250">
        <v>0</v>
      </c>
      <c r="AC35" s="250">
        <v>0</v>
      </c>
      <c r="AD35" s="250">
        <v>0</v>
      </c>
      <c r="AE35" s="250">
        <v>0</v>
      </c>
      <c r="AF35" s="250">
        <v>0</v>
      </c>
      <c r="AG35" s="250">
        <v>0</v>
      </c>
      <c r="AH35" s="250">
        <v>0</v>
      </c>
      <c r="AI35" s="250">
        <v>0</v>
      </c>
      <c r="AJ35" s="250">
        <v>0</v>
      </c>
      <c r="AK35" s="250">
        <v>0</v>
      </c>
      <c r="AL35" s="250">
        <v>0</v>
      </c>
      <c r="AM35" s="250">
        <v>0</v>
      </c>
      <c r="AN35" s="250">
        <v>0</v>
      </c>
      <c r="AO35" s="250">
        <v>2.5399999999999999E-4</v>
      </c>
      <c r="AP35" s="250">
        <v>0</v>
      </c>
      <c r="AQ35" s="250">
        <v>0</v>
      </c>
      <c r="AR35" s="250">
        <v>9.6000000000000002E-5</v>
      </c>
      <c r="AS35" s="250">
        <v>3.4099999999999999E-4</v>
      </c>
      <c r="AT35" s="250">
        <v>0</v>
      </c>
      <c r="AU35" s="250">
        <v>5.0000000000000001E-4</v>
      </c>
      <c r="AV35" s="250">
        <v>4.9100000000000001E-4</v>
      </c>
      <c r="AW35" s="250">
        <v>0</v>
      </c>
      <c r="AX35" s="250">
        <v>4.5300000000000001E-4</v>
      </c>
      <c r="AY35" s="250">
        <v>0</v>
      </c>
      <c r="AZ35" s="250">
        <v>3.6000000000000002E-4</v>
      </c>
      <c r="BA35" s="250">
        <v>1.47E-4</v>
      </c>
      <c r="BB35" s="250">
        <v>0</v>
      </c>
      <c r="BC35" s="250">
        <v>0</v>
      </c>
      <c r="BD35" s="250">
        <v>0</v>
      </c>
      <c r="BE35" s="250">
        <v>0</v>
      </c>
      <c r="BF35" s="250">
        <v>0</v>
      </c>
      <c r="BG35" s="250">
        <v>0</v>
      </c>
      <c r="BH35" s="250">
        <v>0</v>
      </c>
      <c r="BI35" s="486">
        <v>0</v>
      </c>
      <c r="BJ35" s="486">
        <v>0</v>
      </c>
      <c r="BK35" s="486">
        <v>0</v>
      </c>
      <c r="BL35" s="486">
        <v>0</v>
      </c>
      <c r="BM35" s="486">
        <v>0</v>
      </c>
      <c r="BN35" s="486">
        <v>0</v>
      </c>
      <c r="BO35" s="486">
        <v>0</v>
      </c>
      <c r="BP35" s="486">
        <v>0</v>
      </c>
      <c r="BQ35" s="486">
        <v>0</v>
      </c>
      <c r="BR35" s="486">
        <v>0</v>
      </c>
      <c r="BS35" s="486">
        <v>0</v>
      </c>
      <c r="BT35" s="486">
        <v>0</v>
      </c>
      <c r="BU35" s="486">
        <v>0</v>
      </c>
      <c r="BV35" s="486">
        <v>0</v>
      </c>
    </row>
    <row r="36" spans="1:74" ht="11.1" customHeight="1" x14ac:dyDescent="0.2">
      <c r="A36" s="162" t="s">
        <v>832</v>
      </c>
      <c r="B36" s="173" t="s">
        <v>85</v>
      </c>
      <c r="C36" s="250">
        <v>2.0503300000000002</v>
      </c>
      <c r="D36" s="250">
        <v>1.95</v>
      </c>
      <c r="E36" s="250">
        <v>1.5500020000000001</v>
      </c>
      <c r="F36" s="250">
        <v>1.5503309999999999</v>
      </c>
      <c r="G36" s="250">
        <v>1.3004709999999999</v>
      </c>
      <c r="H36" s="250">
        <v>1.1002529999999999</v>
      </c>
      <c r="I36" s="250">
        <v>1.1902759999999999</v>
      </c>
      <c r="J36" s="250">
        <v>1.3004469999999999</v>
      </c>
      <c r="K36" s="250">
        <v>1.300357</v>
      </c>
      <c r="L36" s="250">
        <v>1.3504290000000001</v>
      </c>
      <c r="M36" s="250">
        <v>1.45001</v>
      </c>
      <c r="N36" s="250">
        <v>1.45</v>
      </c>
      <c r="O36" s="250">
        <v>1.3504579999999999</v>
      </c>
      <c r="P36" s="250">
        <v>1.4504699999999999</v>
      </c>
      <c r="Q36" s="250">
        <v>1.450455</v>
      </c>
      <c r="R36" s="250">
        <v>1.3603449999999999</v>
      </c>
      <c r="S36" s="250">
        <v>1.25</v>
      </c>
      <c r="T36" s="250">
        <v>1.05</v>
      </c>
      <c r="U36" s="250">
        <v>0.92000499999999996</v>
      </c>
      <c r="V36" s="250">
        <v>0.95025700000000002</v>
      </c>
      <c r="W36" s="250">
        <v>0.99048000000000003</v>
      </c>
      <c r="X36" s="250">
        <v>1</v>
      </c>
      <c r="Y36" s="250">
        <v>0.950345</v>
      </c>
      <c r="Z36" s="250">
        <v>1.050292</v>
      </c>
      <c r="AA36" s="250">
        <v>1.99</v>
      </c>
      <c r="AB36" s="250">
        <v>2.17</v>
      </c>
      <c r="AC36" s="250">
        <v>2.2650000000000001</v>
      </c>
      <c r="AD36" s="250">
        <v>2.2400000000000002</v>
      </c>
      <c r="AE36" s="250">
        <v>2.1</v>
      </c>
      <c r="AF36" s="250">
        <v>1.855</v>
      </c>
      <c r="AG36" s="250">
        <v>1.905</v>
      </c>
      <c r="AH36" s="250">
        <v>1.94</v>
      </c>
      <c r="AI36" s="250">
        <v>1.83</v>
      </c>
      <c r="AJ36" s="250">
        <v>2.0099999999999998</v>
      </c>
      <c r="AK36" s="250">
        <v>2.0499999999999998</v>
      </c>
      <c r="AL36" s="250">
        <v>2.0499999999999998</v>
      </c>
      <c r="AM36" s="250">
        <v>1.77</v>
      </c>
      <c r="AN36" s="250">
        <v>1.87</v>
      </c>
      <c r="AO36" s="250">
        <v>1.9302539999999999</v>
      </c>
      <c r="AP36" s="250">
        <v>1.92</v>
      </c>
      <c r="AQ36" s="250">
        <v>1.88</v>
      </c>
      <c r="AR36" s="250">
        <v>1.5300959999999999</v>
      </c>
      <c r="AS36" s="250">
        <v>1.360341</v>
      </c>
      <c r="AT36" s="250">
        <v>1.38</v>
      </c>
      <c r="AU36" s="250">
        <v>1.2805</v>
      </c>
      <c r="AV36" s="250">
        <v>1.0804910000000001</v>
      </c>
      <c r="AW36" s="250">
        <v>0.7</v>
      </c>
      <c r="AX36" s="250">
        <v>1.200453</v>
      </c>
      <c r="AY36" s="250">
        <v>2.0299999999999998</v>
      </c>
      <c r="AZ36" s="250">
        <v>1.9303600000000001</v>
      </c>
      <c r="BA36" s="250">
        <v>2.2601469999999999</v>
      </c>
      <c r="BB36" s="250">
        <v>2.2599999999999998</v>
      </c>
      <c r="BC36" s="250">
        <v>2.21</v>
      </c>
      <c r="BD36" s="250">
        <v>2.11</v>
      </c>
      <c r="BE36" s="250">
        <v>2.38</v>
      </c>
      <c r="BF36" s="250">
        <v>2.23</v>
      </c>
      <c r="BG36" s="250">
        <v>1.23</v>
      </c>
      <c r="BH36" s="250">
        <v>1.43</v>
      </c>
      <c r="BI36" s="403">
        <v>1.63</v>
      </c>
      <c r="BJ36" s="403">
        <v>1.88</v>
      </c>
      <c r="BK36" s="403">
        <v>2.12</v>
      </c>
      <c r="BL36" s="403">
        <v>2.2200000000000002</v>
      </c>
      <c r="BM36" s="403">
        <v>2.2200000000000002</v>
      </c>
      <c r="BN36" s="403">
        <v>2.2200000000000002</v>
      </c>
      <c r="BO36" s="403">
        <v>2.12</v>
      </c>
      <c r="BP36" s="403">
        <v>2.02</v>
      </c>
      <c r="BQ36" s="403">
        <v>1.92</v>
      </c>
      <c r="BR36" s="403">
        <v>1.92</v>
      </c>
      <c r="BS36" s="403">
        <v>2.02</v>
      </c>
      <c r="BT36" s="403">
        <v>2.12</v>
      </c>
      <c r="BU36" s="403">
        <v>2.2200000000000002</v>
      </c>
      <c r="BV36" s="403">
        <v>2.2200000000000002</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250"/>
      <c r="BH37" s="250"/>
      <c r="BI37" s="403"/>
      <c r="BJ37" s="403"/>
      <c r="BK37" s="403"/>
      <c r="BL37" s="403"/>
      <c r="BM37" s="403"/>
      <c r="BN37" s="403"/>
      <c r="BO37" s="403"/>
      <c r="BP37" s="403"/>
      <c r="BQ37" s="403"/>
      <c r="BR37" s="403"/>
      <c r="BS37" s="403"/>
      <c r="BT37" s="403"/>
      <c r="BU37" s="403"/>
      <c r="BV37" s="403"/>
    </row>
    <row r="38" spans="1:74" ht="11.1" customHeight="1" x14ac:dyDescent="0.2">
      <c r="A38" s="162" t="s">
        <v>935</v>
      </c>
      <c r="B38" s="174" t="s">
        <v>936</v>
      </c>
      <c r="C38" s="251">
        <v>2.6509999999999998</v>
      </c>
      <c r="D38" s="251">
        <v>2.5939999999999999</v>
      </c>
      <c r="E38" s="251">
        <v>2.4472354839000001</v>
      </c>
      <c r="F38" s="251">
        <v>2.3029999999999999</v>
      </c>
      <c r="G38" s="251">
        <v>2.758</v>
      </c>
      <c r="H38" s="251">
        <v>2.79</v>
      </c>
      <c r="I38" s="251">
        <v>2.75</v>
      </c>
      <c r="J38" s="251">
        <v>2.7512774194</v>
      </c>
      <c r="K38" s="251">
        <v>2.7290000000000001</v>
      </c>
      <c r="L38" s="251">
        <v>2.8432774194000001</v>
      </c>
      <c r="M38" s="251">
        <v>2.7069899999999998</v>
      </c>
      <c r="N38" s="251">
        <v>2.7911177418999999</v>
      </c>
      <c r="O38" s="251">
        <v>1.881</v>
      </c>
      <c r="P38" s="251">
        <v>2.153</v>
      </c>
      <c r="Q38" s="251">
        <v>2.2516287781000002</v>
      </c>
      <c r="R38" s="251">
        <v>2.444</v>
      </c>
      <c r="S38" s="251">
        <v>2.5842083653999999</v>
      </c>
      <c r="T38" s="251">
        <v>2.2890162817999999</v>
      </c>
      <c r="U38" s="251">
        <v>2.3178361189999999</v>
      </c>
      <c r="V38" s="251">
        <v>2.4166677578</v>
      </c>
      <c r="W38" s="251">
        <v>2.2935110802000001</v>
      </c>
      <c r="X38" s="251">
        <v>1.9973659694000001</v>
      </c>
      <c r="Y38" s="251">
        <v>1.9082323097</v>
      </c>
      <c r="Z38" s="251">
        <v>1.8971099866000001</v>
      </c>
      <c r="AA38" s="251">
        <v>1.814754467</v>
      </c>
      <c r="AB38" s="251">
        <v>1.7863269224</v>
      </c>
      <c r="AC38" s="251">
        <v>1.8379136531</v>
      </c>
      <c r="AD38" s="251">
        <v>1.8945145165999999</v>
      </c>
      <c r="AE38" s="251">
        <v>1.5401293713999999</v>
      </c>
      <c r="AF38" s="251">
        <v>1.3697580777</v>
      </c>
      <c r="AG38" s="251">
        <v>1.1484004968999999</v>
      </c>
      <c r="AH38" s="251">
        <v>1.237056492</v>
      </c>
      <c r="AI38" s="251">
        <v>1.125</v>
      </c>
      <c r="AJ38" s="251">
        <v>1.2250000000000001</v>
      </c>
      <c r="AK38" s="251">
        <v>1.2050000000000001</v>
      </c>
      <c r="AL38" s="251">
        <v>1.19</v>
      </c>
      <c r="AM38" s="251">
        <v>1.155</v>
      </c>
      <c r="AN38" s="251">
        <v>1.23</v>
      </c>
      <c r="AO38" s="251">
        <v>1.2350000000000001</v>
      </c>
      <c r="AP38" s="251">
        <v>1.2350000000000001</v>
      </c>
      <c r="AQ38" s="251">
        <v>1.39</v>
      </c>
      <c r="AR38" s="251">
        <v>1.67</v>
      </c>
      <c r="AS38" s="251">
        <v>1.7829999999999999</v>
      </c>
      <c r="AT38" s="251">
        <v>1.53</v>
      </c>
      <c r="AU38" s="251">
        <v>1.46</v>
      </c>
      <c r="AV38" s="251">
        <v>1.4850000000000001</v>
      </c>
      <c r="AW38" s="251">
        <v>2.12</v>
      </c>
      <c r="AX38" s="251">
        <v>2.415</v>
      </c>
      <c r="AY38" s="251">
        <v>2.5437419354999999</v>
      </c>
      <c r="AZ38" s="251">
        <v>2.7168571428999999</v>
      </c>
      <c r="BA38" s="251">
        <v>2.302</v>
      </c>
      <c r="BB38" s="251">
        <v>2.1800000000000002</v>
      </c>
      <c r="BC38" s="251">
        <v>2.4980000000000002</v>
      </c>
      <c r="BD38" s="251">
        <v>2.5449999999999999</v>
      </c>
      <c r="BE38" s="251">
        <v>2.6280000000000001</v>
      </c>
      <c r="BF38" s="251">
        <v>2.6280000000000001</v>
      </c>
      <c r="BG38" s="251">
        <v>3.9279999999999999</v>
      </c>
      <c r="BH38" s="251">
        <v>2.6829999999999998</v>
      </c>
      <c r="BI38" s="610" t="s">
        <v>1425</v>
      </c>
      <c r="BJ38" s="610" t="s">
        <v>1425</v>
      </c>
      <c r="BK38" s="610" t="s">
        <v>1425</v>
      </c>
      <c r="BL38" s="610" t="s">
        <v>1425</v>
      </c>
      <c r="BM38" s="610" t="s">
        <v>1425</v>
      </c>
      <c r="BN38" s="610" t="s">
        <v>1425</v>
      </c>
      <c r="BO38" s="610" t="s">
        <v>1425</v>
      </c>
      <c r="BP38" s="610" t="s">
        <v>1425</v>
      </c>
      <c r="BQ38" s="610" t="s">
        <v>1425</v>
      </c>
      <c r="BR38" s="610" t="s">
        <v>1425</v>
      </c>
      <c r="BS38" s="610" t="s">
        <v>1425</v>
      </c>
      <c r="BT38" s="610" t="s">
        <v>1425</v>
      </c>
      <c r="BU38" s="610" t="s">
        <v>1425</v>
      </c>
      <c r="BV38" s="610" t="s">
        <v>1425</v>
      </c>
    </row>
    <row r="39" spans="1:74" ht="11.1" customHeight="1" x14ac:dyDescent="0.2">
      <c r="B39" s="172"/>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0"/>
      <c r="AI39" s="250"/>
      <c r="AJ39" s="250"/>
      <c r="AK39" s="250"/>
      <c r="AL39" s="250"/>
      <c r="AM39" s="250"/>
      <c r="AN39" s="250"/>
      <c r="AO39" s="250"/>
      <c r="AP39" s="250"/>
      <c r="AQ39" s="250"/>
      <c r="AR39" s="250"/>
      <c r="AS39" s="250"/>
      <c r="AT39" s="250"/>
      <c r="AU39" s="250"/>
      <c r="AV39" s="250"/>
      <c r="AW39" s="250"/>
      <c r="AX39" s="250"/>
      <c r="AY39" s="403"/>
      <c r="AZ39" s="403"/>
      <c r="BA39" s="403"/>
      <c r="BB39" s="403"/>
      <c r="BC39" s="403"/>
      <c r="BD39" s="250"/>
      <c r="BE39" s="250"/>
      <c r="BF39" s="250"/>
      <c r="BG39" s="403"/>
      <c r="BH39" s="250"/>
      <c r="BI39" s="403"/>
      <c r="BJ39" s="403"/>
      <c r="BK39" s="403"/>
      <c r="BL39" s="403"/>
      <c r="BM39" s="403"/>
      <c r="BN39" s="403"/>
      <c r="BO39" s="403"/>
      <c r="BP39" s="403"/>
      <c r="BQ39" s="403"/>
      <c r="BR39" s="403"/>
      <c r="BS39" s="403"/>
      <c r="BT39" s="403"/>
      <c r="BU39" s="403"/>
      <c r="BV39" s="403"/>
    </row>
    <row r="40" spans="1:74" ht="12" customHeight="1" x14ac:dyDescent="0.2">
      <c r="B40" s="823" t="s">
        <v>916</v>
      </c>
      <c r="C40" s="781"/>
      <c r="D40" s="781"/>
      <c r="E40" s="781"/>
      <c r="F40" s="781"/>
      <c r="G40" s="781"/>
      <c r="H40" s="781"/>
      <c r="I40" s="781"/>
      <c r="J40" s="781"/>
      <c r="K40" s="781"/>
      <c r="L40" s="781"/>
      <c r="M40" s="781"/>
      <c r="N40" s="781"/>
      <c r="O40" s="781"/>
      <c r="P40" s="781"/>
      <c r="Q40" s="781"/>
    </row>
    <row r="41" spans="1:74" ht="24" customHeight="1" x14ac:dyDescent="0.2">
      <c r="B41" s="815" t="s">
        <v>1170</v>
      </c>
      <c r="C41" s="803"/>
      <c r="D41" s="803"/>
      <c r="E41" s="803"/>
      <c r="F41" s="803"/>
      <c r="G41" s="803"/>
      <c r="H41" s="803"/>
      <c r="I41" s="803"/>
      <c r="J41" s="803"/>
      <c r="K41" s="803"/>
      <c r="L41" s="803"/>
      <c r="M41" s="803"/>
      <c r="N41" s="803"/>
      <c r="O41" s="803"/>
      <c r="P41" s="803"/>
      <c r="Q41" s="799"/>
    </row>
    <row r="42" spans="1:74" ht="13.15" customHeight="1" x14ac:dyDescent="0.2">
      <c r="B42" s="820" t="s">
        <v>1059</v>
      </c>
      <c r="C42" s="799"/>
      <c r="D42" s="799"/>
      <c r="E42" s="799"/>
      <c r="F42" s="799"/>
      <c r="G42" s="799"/>
      <c r="H42" s="799"/>
      <c r="I42" s="799"/>
      <c r="J42" s="799"/>
      <c r="K42" s="799"/>
      <c r="L42" s="799"/>
      <c r="M42" s="799"/>
      <c r="N42" s="799"/>
      <c r="O42" s="799"/>
      <c r="P42" s="799"/>
      <c r="Q42" s="799"/>
    </row>
    <row r="43" spans="1:74" s="433" customFormat="1" ht="12" customHeight="1" x14ac:dyDescent="0.2">
      <c r="A43" s="434"/>
      <c r="B43" s="802" t="s">
        <v>859</v>
      </c>
      <c r="C43" s="803"/>
      <c r="D43" s="803"/>
      <c r="E43" s="803"/>
      <c r="F43" s="803"/>
      <c r="G43" s="803"/>
      <c r="H43" s="803"/>
      <c r="I43" s="803"/>
      <c r="J43" s="803"/>
      <c r="K43" s="803"/>
      <c r="L43" s="803"/>
      <c r="M43" s="803"/>
      <c r="N43" s="803"/>
      <c r="O43" s="803"/>
      <c r="P43" s="803"/>
      <c r="Q43" s="799"/>
      <c r="AY43" s="529"/>
      <c r="AZ43" s="529"/>
      <c r="BA43" s="529"/>
      <c r="BB43" s="529"/>
      <c r="BC43" s="529"/>
      <c r="BD43" s="628"/>
      <c r="BE43" s="628"/>
      <c r="BF43" s="628"/>
      <c r="BG43" s="529"/>
      <c r="BH43" s="529"/>
      <c r="BI43" s="529"/>
      <c r="BJ43" s="529"/>
    </row>
    <row r="44" spans="1:74" s="433" customFormat="1" ht="14.1" customHeight="1" x14ac:dyDescent="0.2">
      <c r="A44" s="434"/>
      <c r="B44" s="817" t="s">
        <v>881</v>
      </c>
      <c r="C44" s="799"/>
      <c r="D44" s="799"/>
      <c r="E44" s="799"/>
      <c r="F44" s="799"/>
      <c r="G44" s="799"/>
      <c r="H44" s="799"/>
      <c r="I44" s="799"/>
      <c r="J44" s="799"/>
      <c r="K44" s="799"/>
      <c r="L44" s="799"/>
      <c r="M44" s="799"/>
      <c r="N44" s="799"/>
      <c r="O44" s="799"/>
      <c r="P44" s="799"/>
      <c r="Q44" s="799"/>
      <c r="AY44" s="529"/>
      <c r="AZ44" s="529"/>
      <c r="BA44" s="529"/>
      <c r="BB44" s="529"/>
      <c r="BC44" s="529"/>
      <c r="BD44" s="628"/>
      <c r="BE44" s="628"/>
      <c r="BF44" s="628"/>
      <c r="BG44" s="529"/>
      <c r="BH44" s="529"/>
      <c r="BI44" s="529"/>
      <c r="BJ44" s="529"/>
    </row>
    <row r="45" spans="1:74" s="433" customFormat="1" ht="12" customHeight="1" x14ac:dyDescent="0.2">
      <c r="A45" s="434"/>
      <c r="B45" s="797" t="s">
        <v>863</v>
      </c>
      <c r="C45" s="798"/>
      <c r="D45" s="798"/>
      <c r="E45" s="798"/>
      <c r="F45" s="798"/>
      <c r="G45" s="798"/>
      <c r="H45" s="798"/>
      <c r="I45" s="798"/>
      <c r="J45" s="798"/>
      <c r="K45" s="798"/>
      <c r="L45" s="798"/>
      <c r="M45" s="798"/>
      <c r="N45" s="798"/>
      <c r="O45" s="798"/>
      <c r="P45" s="798"/>
      <c r="Q45" s="799"/>
      <c r="AY45" s="529"/>
      <c r="AZ45" s="529"/>
      <c r="BA45" s="529"/>
      <c r="BB45" s="529"/>
      <c r="BC45" s="529"/>
      <c r="BD45" s="628"/>
      <c r="BE45" s="628"/>
      <c r="BF45" s="628"/>
      <c r="BG45" s="529"/>
      <c r="BH45" s="529"/>
      <c r="BI45" s="529"/>
      <c r="BJ45" s="529"/>
    </row>
    <row r="46" spans="1:74" s="433" customFormat="1" ht="12" customHeight="1" x14ac:dyDescent="0.2">
      <c r="A46" s="429"/>
      <c r="B46" s="811" t="s">
        <v>959</v>
      </c>
      <c r="C46" s="799"/>
      <c r="D46" s="799"/>
      <c r="E46" s="799"/>
      <c r="F46" s="799"/>
      <c r="G46" s="799"/>
      <c r="H46" s="799"/>
      <c r="I46" s="799"/>
      <c r="J46" s="799"/>
      <c r="K46" s="799"/>
      <c r="L46" s="799"/>
      <c r="M46" s="799"/>
      <c r="N46" s="799"/>
      <c r="O46" s="799"/>
      <c r="P46" s="799"/>
      <c r="Q46" s="799"/>
      <c r="AY46" s="529"/>
      <c r="AZ46" s="529"/>
      <c r="BA46" s="529"/>
      <c r="BB46" s="529"/>
      <c r="BC46" s="529"/>
      <c r="BD46" s="628"/>
      <c r="BE46" s="628"/>
      <c r="BF46" s="628"/>
      <c r="BG46" s="529"/>
      <c r="BH46" s="529"/>
      <c r="BI46" s="529"/>
      <c r="BJ46" s="529"/>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sheetData>
  <mergeCells count="15">
    <mergeCell ref="B46:Q46"/>
    <mergeCell ref="B40:Q40"/>
    <mergeCell ref="B43:Q43"/>
    <mergeCell ref="B44:Q44"/>
    <mergeCell ref="B45:Q45"/>
    <mergeCell ref="B41:Q41"/>
    <mergeCell ref="B42:Q4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C5" activePane="bottomRight" state="frozen"/>
      <selection activeCell="BF63" sqref="BF63"/>
      <selection pane="topRight" activeCell="BF63" sqref="BF63"/>
      <selection pane="bottomLeft" activeCell="BF63" sqref="BF63"/>
      <selection pane="bottomRight" activeCell="B1" sqref="B1:BV1"/>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customHeight="1" x14ac:dyDescent="0.2">
      <c r="A1" s="790" t="s">
        <v>817</v>
      </c>
      <c r="B1" s="824" t="s">
        <v>960</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824"/>
      <c r="AN1" s="824"/>
      <c r="AO1" s="824"/>
      <c r="AP1" s="824"/>
      <c r="AQ1" s="824"/>
      <c r="AR1" s="824"/>
      <c r="AS1" s="824"/>
      <c r="AT1" s="824"/>
      <c r="AU1" s="824"/>
      <c r="AV1" s="824"/>
      <c r="AW1" s="824"/>
      <c r="AX1" s="824"/>
      <c r="AY1" s="824"/>
      <c r="AZ1" s="824"/>
      <c r="BA1" s="824"/>
      <c r="BB1" s="824"/>
      <c r="BC1" s="824"/>
      <c r="BD1" s="824"/>
      <c r="BE1" s="824"/>
      <c r="BF1" s="824"/>
      <c r="BG1" s="824"/>
      <c r="BH1" s="824"/>
      <c r="BI1" s="824"/>
      <c r="BJ1" s="824"/>
      <c r="BK1" s="824"/>
      <c r="BL1" s="824"/>
      <c r="BM1" s="824"/>
      <c r="BN1" s="824"/>
      <c r="BO1" s="824"/>
      <c r="BP1" s="824"/>
      <c r="BQ1" s="824"/>
      <c r="BR1" s="824"/>
      <c r="BS1" s="824"/>
      <c r="BT1" s="824"/>
      <c r="BU1" s="824"/>
      <c r="BV1" s="824"/>
    </row>
    <row r="2" spans="1:74" ht="12.75" customHeight="1" x14ac:dyDescent="0.2">
      <c r="A2" s="791"/>
      <c r="B2" s="532" t="str">
        <f>"U.S. Energy Information Administration  |  Short-Term Energy Outlook  - "&amp;Dates!D1</f>
        <v>U.S. Energy Information Administration  |  Short-Term Energy Outlook  - November 2019</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6"/>
      <c r="BE2" s="636"/>
      <c r="BF2" s="636"/>
      <c r="BG2" s="599"/>
      <c r="BH2" s="599"/>
      <c r="BI2" s="599"/>
      <c r="BJ2" s="599"/>
      <c r="BK2" s="598"/>
      <c r="BL2" s="598"/>
      <c r="BM2" s="598"/>
      <c r="BN2" s="598"/>
      <c r="BO2" s="598"/>
      <c r="BP2" s="598"/>
      <c r="BQ2" s="598"/>
      <c r="BR2" s="598"/>
      <c r="BS2" s="598"/>
      <c r="BT2" s="598"/>
      <c r="BU2" s="598"/>
      <c r="BV2" s="600"/>
    </row>
    <row r="3" spans="1:74" ht="12.75" x14ac:dyDescent="0.2">
      <c r="B3" s="468"/>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x14ac:dyDescent="0.2">
      <c r="B4" s="469"/>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Y5" s="153"/>
      <c r="BG5" s="623"/>
      <c r="BH5" s="623"/>
      <c r="BI5" s="623"/>
    </row>
    <row r="6" spans="1:74" ht="11.1" customHeight="1" x14ac:dyDescent="0.2">
      <c r="A6" s="162" t="s">
        <v>612</v>
      </c>
      <c r="B6" s="172" t="s">
        <v>242</v>
      </c>
      <c r="C6" s="250">
        <v>23.696992900000001</v>
      </c>
      <c r="D6" s="250">
        <v>24.217833269</v>
      </c>
      <c r="E6" s="250">
        <v>23.673336836000001</v>
      </c>
      <c r="F6" s="250">
        <v>23.553360793</v>
      </c>
      <c r="G6" s="250">
        <v>23.656798707</v>
      </c>
      <c r="H6" s="250">
        <v>24.319509793000002</v>
      </c>
      <c r="I6" s="250">
        <v>24.754030157999999</v>
      </c>
      <c r="J6" s="250">
        <v>24.486470481000001</v>
      </c>
      <c r="K6" s="250">
        <v>24.015461793</v>
      </c>
      <c r="L6" s="250">
        <v>24.034976803999999</v>
      </c>
      <c r="M6" s="250">
        <v>23.571296126</v>
      </c>
      <c r="N6" s="250">
        <v>24.150523578000001</v>
      </c>
      <c r="O6" s="250">
        <v>23.601204934999998</v>
      </c>
      <c r="P6" s="250">
        <v>24.388401931000001</v>
      </c>
      <c r="Q6" s="250">
        <v>24.246670452</v>
      </c>
      <c r="R6" s="250">
        <v>23.723987000000001</v>
      </c>
      <c r="S6" s="250">
        <v>23.772106322999999</v>
      </c>
      <c r="T6" s="250">
        <v>24.457600667000001</v>
      </c>
      <c r="U6" s="250">
        <v>24.322868387</v>
      </c>
      <c r="V6" s="250">
        <v>24.994347225999999</v>
      </c>
      <c r="W6" s="250">
        <v>24.326320333000002</v>
      </c>
      <c r="X6" s="250">
        <v>24.104573452</v>
      </c>
      <c r="Y6" s="250">
        <v>24.183995667000001</v>
      </c>
      <c r="Z6" s="250">
        <v>24.709296419000001</v>
      </c>
      <c r="AA6" s="250">
        <v>23.661141161</v>
      </c>
      <c r="AB6" s="250">
        <v>23.626232570999999</v>
      </c>
      <c r="AC6" s="250">
        <v>24.519483677</v>
      </c>
      <c r="AD6" s="250">
        <v>23.783374999999999</v>
      </c>
      <c r="AE6" s="250">
        <v>24.576443387000001</v>
      </c>
      <c r="AF6" s="250">
        <v>25.105262667000002</v>
      </c>
      <c r="AG6" s="250">
        <v>24.598993355000001</v>
      </c>
      <c r="AH6" s="250">
        <v>24.808552677000002</v>
      </c>
      <c r="AI6" s="250">
        <v>24.094327667000002</v>
      </c>
      <c r="AJ6" s="250">
        <v>24.428978419</v>
      </c>
      <c r="AK6" s="250">
        <v>24.857288</v>
      </c>
      <c r="AL6" s="250">
        <v>24.762104999999998</v>
      </c>
      <c r="AM6" s="250">
        <v>24.790336111999999</v>
      </c>
      <c r="AN6" s="250">
        <v>24.009858333</v>
      </c>
      <c r="AO6" s="250">
        <v>24.989651886000001</v>
      </c>
      <c r="AP6" s="250">
        <v>24.242991379999999</v>
      </c>
      <c r="AQ6" s="250">
        <v>24.625820176000001</v>
      </c>
      <c r="AR6" s="250">
        <v>25.158941380000002</v>
      </c>
      <c r="AS6" s="250">
        <v>25.166762433999999</v>
      </c>
      <c r="AT6" s="250">
        <v>25.812587111999999</v>
      </c>
      <c r="AU6" s="250">
        <v>24.593212714</v>
      </c>
      <c r="AV6" s="250">
        <v>25.248149499</v>
      </c>
      <c r="AW6" s="250">
        <v>25.16048438</v>
      </c>
      <c r="AX6" s="250">
        <v>24.345257015000001</v>
      </c>
      <c r="AY6" s="250">
        <v>24.685793982</v>
      </c>
      <c r="AZ6" s="250">
        <v>24.577795903999998</v>
      </c>
      <c r="BA6" s="250">
        <v>24.319786401999998</v>
      </c>
      <c r="BB6" s="250">
        <v>24.646381714</v>
      </c>
      <c r="BC6" s="250">
        <v>24.463983789</v>
      </c>
      <c r="BD6" s="250">
        <v>24.792899046999999</v>
      </c>
      <c r="BE6" s="250">
        <v>25.203931124</v>
      </c>
      <c r="BF6" s="250">
        <v>25.568395862999999</v>
      </c>
      <c r="BG6" s="250">
        <v>24.880081299</v>
      </c>
      <c r="BH6" s="250">
        <v>25.356425253000001</v>
      </c>
      <c r="BI6" s="403">
        <v>25.152238527000002</v>
      </c>
      <c r="BJ6" s="403">
        <v>25.523405048000001</v>
      </c>
      <c r="BK6" s="403">
        <v>24.843875924999999</v>
      </c>
      <c r="BL6" s="403">
        <v>24.728159602000002</v>
      </c>
      <c r="BM6" s="403">
        <v>24.699984641</v>
      </c>
      <c r="BN6" s="403">
        <v>24.482790903000001</v>
      </c>
      <c r="BO6" s="403">
        <v>24.753294904000001</v>
      </c>
      <c r="BP6" s="403">
        <v>25.332841562999999</v>
      </c>
      <c r="BQ6" s="403">
        <v>25.412976592</v>
      </c>
      <c r="BR6" s="403">
        <v>25.717735065999999</v>
      </c>
      <c r="BS6" s="403">
        <v>25.095173309</v>
      </c>
      <c r="BT6" s="403">
        <v>25.375768324999999</v>
      </c>
      <c r="BU6" s="403">
        <v>25.245830874999999</v>
      </c>
      <c r="BV6" s="403">
        <v>25.582531453000001</v>
      </c>
    </row>
    <row r="7" spans="1:74" ht="11.1" customHeight="1" x14ac:dyDescent="0.2">
      <c r="A7" s="162" t="s">
        <v>289</v>
      </c>
      <c r="B7" s="173" t="s">
        <v>348</v>
      </c>
      <c r="C7" s="250">
        <v>2.4987096773999999</v>
      </c>
      <c r="D7" s="250">
        <v>2.5893928571</v>
      </c>
      <c r="E7" s="250">
        <v>2.3944516129000002</v>
      </c>
      <c r="F7" s="250">
        <v>2.3390333333000002</v>
      </c>
      <c r="G7" s="250">
        <v>2.3768387096999999</v>
      </c>
      <c r="H7" s="250">
        <v>2.4502333332999999</v>
      </c>
      <c r="I7" s="250">
        <v>2.4966129032</v>
      </c>
      <c r="J7" s="250">
        <v>2.5124838710000001</v>
      </c>
      <c r="K7" s="250">
        <v>2.5177333332999998</v>
      </c>
      <c r="L7" s="250">
        <v>2.4969032258000001</v>
      </c>
      <c r="M7" s="250">
        <v>2.4628000000000001</v>
      </c>
      <c r="N7" s="250">
        <v>2.4236451613000001</v>
      </c>
      <c r="O7" s="250">
        <v>2.4761290322999998</v>
      </c>
      <c r="P7" s="250">
        <v>2.4413448276</v>
      </c>
      <c r="Q7" s="250">
        <v>2.4094193547999998</v>
      </c>
      <c r="R7" s="250">
        <v>2.3670666667</v>
      </c>
      <c r="S7" s="250">
        <v>2.4102580644999998</v>
      </c>
      <c r="T7" s="250">
        <v>2.4984333332999999</v>
      </c>
      <c r="U7" s="250">
        <v>2.5070322581000002</v>
      </c>
      <c r="V7" s="250">
        <v>2.6375161290000002</v>
      </c>
      <c r="W7" s="250">
        <v>2.5638999999999998</v>
      </c>
      <c r="X7" s="250">
        <v>2.4526774194000001</v>
      </c>
      <c r="Y7" s="250">
        <v>2.4955333333</v>
      </c>
      <c r="Z7" s="250">
        <v>2.5727419354999999</v>
      </c>
      <c r="AA7" s="250">
        <v>2.3491935484000002</v>
      </c>
      <c r="AB7" s="250">
        <v>2.3231071429000001</v>
      </c>
      <c r="AC7" s="250">
        <v>2.3748064516</v>
      </c>
      <c r="AD7" s="250">
        <v>2.1580333333000001</v>
      </c>
      <c r="AE7" s="250">
        <v>2.4113870968</v>
      </c>
      <c r="AF7" s="250">
        <v>2.4358333333000002</v>
      </c>
      <c r="AG7" s="250">
        <v>2.4634838710000002</v>
      </c>
      <c r="AH7" s="250">
        <v>2.5596129032000001</v>
      </c>
      <c r="AI7" s="250">
        <v>2.4741333333000002</v>
      </c>
      <c r="AJ7" s="250">
        <v>2.4806451613</v>
      </c>
      <c r="AK7" s="250">
        <v>2.5618666666999999</v>
      </c>
      <c r="AL7" s="250">
        <v>2.4510645161000002</v>
      </c>
      <c r="AM7" s="250">
        <v>2.3811290323000001</v>
      </c>
      <c r="AN7" s="250">
        <v>2.4005357143000001</v>
      </c>
      <c r="AO7" s="250">
        <v>2.2574838709999998</v>
      </c>
      <c r="AP7" s="250">
        <v>2.2749999999999999</v>
      </c>
      <c r="AQ7" s="250">
        <v>2.4300322580999998</v>
      </c>
      <c r="AR7" s="250">
        <v>2.3934666667000002</v>
      </c>
      <c r="AS7" s="250">
        <v>2.5691935483999999</v>
      </c>
      <c r="AT7" s="250">
        <v>2.5594516128999998</v>
      </c>
      <c r="AU7" s="250">
        <v>2.6122999999999998</v>
      </c>
      <c r="AV7" s="250">
        <v>2.6579677418999998</v>
      </c>
      <c r="AW7" s="250">
        <v>2.5371000000000001</v>
      </c>
      <c r="AX7" s="250">
        <v>2.3301612903</v>
      </c>
      <c r="AY7" s="250">
        <v>2.3668064516</v>
      </c>
      <c r="AZ7" s="250">
        <v>2.4468928570999999</v>
      </c>
      <c r="BA7" s="250">
        <v>2.3062580645000001</v>
      </c>
      <c r="BB7" s="250">
        <v>2.4040666666999999</v>
      </c>
      <c r="BC7" s="250">
        <v>2.2640645160999999</v>
      </c>
      <c r="BD7" s="250">
        <v>2.4300666667000002</v>
      </c>
      <c r="BE7" s="250">
        <v>2.5642260139999999</v>
      </c>
      <c r="BF7" s="250">
        <v>2.624158199</v>
      </c>
      <c r="BG7" s="250">
        <v>2.5744629940000001</v>
      </c>
      <c r="BH7" s="250">
        <v>2.5477450570000002</v>
      </c>
      <c r="BI7" s="403">
        <v>2.570666535</v>
      </c>
      <c r="BJ7" s="403">
        <v>2.5763502869999999</v>
      </c>
      <c r="BK7" s="403">
        <v>2.4821470809999999</v>
      </c>
      <c r="BL7" s="403">
        <v>2.5298595509999999</v>
      </c>
      <c r="BM7" s="403">
        <v>2.4191682000000001</v>
      </c>
      <c r="BN7" s="403">
        <v>2.3593638910000001</v>
      </c>
      <c r="BO7" s="403">
        <v>2.4205803850000001</v>
      </c>
      <c r="BP7" s="403">
        <v>2.4820178510000002</v>
      </c>
      <c r="BQ7" s="403">
        <v>2.5030452040000002</v>
      </c>
      <c r="BR7" s="403">
        <v>2.5614942959999998</v>
      </c>
      <c r="BS7" s="403">
        <v>2.511259275</v>
      </c>
      <c r="BT7" s="403">
        <v>2.4838772950000001</v>
      </c>
      <c r="BU7" s="403">
        <v>2.5057958610000002</v>
      </c>
      <c r="BV7" s="403">
        <v>2.5106762150000002</v>
      </c>
    </row>
    <row r="8" spans="1:74" ht="11.1" customHeight="1" x14ac:dyDescent="0.2">
      <c r="A8" s="162" t="s">
        <v>613</v>
      </c>
      <c r="B8" s="173" t="s">
        <v>349</v>
      </c>
      <c r="C8" s="250">
        <v>1.9283870968000001</v>
      </c>
      <c r="D8" s="250">
        <v>1.9554642857</v>
      </c>
      <c r="E8" s="250">
        <v>1.9303870968000001</v>
      </c>
      <c r="F8" s="250">
        <v>1.9545333332999999</v>
      </c>
      <c r="G8" s="250">
        <v>1.955483871</v>
      </c>
      <c r="H8" s="250">
        <v>2.0076333332999998</v>
      </c>
      <c r="I8" s="250">
        <v>2.1145161290000001</v>
      </c>
      <c r="J8" s="250">
        <v>2.0259354839000001</v>
      </c>
      <c r="K8" s="250">
        <v>2.0566333333000002</v>
      </c>
      <c r="L8" s="250">
        <v>2.0388064516000002</v>
      </c>
      <c r="M8" s="250">
        <v>1.9724999999999999</v>
      </c>
      <c r="N8" s="250">
        <v>2.1291612902999999</v>
      </c>
      <c r="O8" s="250">
        <v>2.0526129032</v>
      </c>
      <c r="P8" s="250">
        <v>2.0907931033999998</v>
      </c>
      <c r="Q8" s="250">
        <v>2.0993870968000001</v>
      </c>
      <c r="R8" s="250">
        <v>2.0070333332999999</v>
      </c>
      <c r="S8" s="250">
        <v>2.0240322581000001</v>
      </c>
      <c r="T8" s="250">
        <v>2.1033333333000002</v>
      </c>
      <c r="U8" s="250">
        <v>2.030516129</v>
      </c>
      <c r="V8" s="250">
        <v>2.0723870968</v>
      </c>
      <c r="W8" s="250">
        <v>1.9959333333</v>
      </c>
      <c r="X8" s="250">
        <v>1.9921290323</v>
      </c>
      <c r="Y8" s="250">
        <v>2.0199333333</v>
      </c>
      <c r="Z8" s="250">
        <v>2.1429354839000001</v>
      </c>
      <c r="AA8" s="250">
        <v>1.9794516128999999</v>
      </c>
      <c r="AB8" s="250">
        <v>2.1030714285999998</v>
      </c>
      <c r="AC8" s="250">
        <v>2.0749032258</v>
      </c>
      <c r="AD8" s="250">
        <v>2.0203666667000002</v>
      </c>
      <c r="AE8" s="250">
        <v>2.0891612902999999</v>
      </c>
      <c r="AF8" s="250">
        <v>2.0985333332999998</v>
      </c>
      <c r="AG8" s="250">
        <v>2.0069354839</v>
      </c>
      <c r="AH8" s="250">
        <v>1.9880967742</v>
      </c>
      <c r="AI8" s="250">
        <v>1.9699333333</v>
      </c>
      <c r="AJ8" s="250">
        <v>1.9490322580999999</v>
      </c>
      <c r="AK8" s="250">
        <v>1.9785333332999999</v>
      </c>
      <c r="AL8" s="250">
        <v>1.9779354839000001</v>
      </c>
      <c r="AM8" s="250">
        <v>1.8541290322999999</v>
      </c>
      <c r="AN8" s="250">
        <v>1.9206785714000001</v>
      </c>
      <c r="AO8" s="250">
        <v>1.9658709676999999</v>
      </c>
      <c r="AP8" s="250">
        <v>1.9215333333</v>
      </c>
      <c r="AQ8" s="250">
        <v>1.9384838710000001</v>
      </c>
      <c r="AR8" s="250">
        <v>1.9652666667000001</v>
      </c>
      <c r="AS8" s="250">
        <v>1.9053548387000001</v>
      </c>
      <c r="AT8" s="250">
        <v>1.8848064516</v>
      </c>
      <c r="AU8" s="250">
        <v>1.8881666667000001</v>
      </c>
      <c r="AV8" s="250">
        <v>1.8458387097</v>
      </c>
      <c r="AW8" s="250">
        <v>1.8669333333</v>
      </c>
      <c r="AX8" s="250">
        <v>1.7017096774</v>
      </c>
      <c r="AY8" s="250">
        <v>1.8569354839000001</v>
      </c>
      <c r="AZ8" s="250">
        <v>1.9272499999999999</v>
      </c>
      <c r="BA8" s="250">
        <v>1.7991612903</v>
      </c>
      <c r="BB8" s="250">
        <v>2.1200999999999999</v>
      </c>
      <c r="BC8" s="250">
        <v>1.9309032258000001</v>
      </c>
      <c r="BD8" s="250">
        <v>1.7492333333000001</v>
      </c>
      <c r="BE8" s="250">
        <v>1.8879820629999999</v>
      </c>
      <c r="BF8" s="250">
        <v>1.8721216169999999</v>
      </c>
      <c r="BG8" s="250">
        <v>1.840209454</v>
      </c>
      <c r="BH8" s="250">
        <v>1.802447414</v>
      </c>
      <c r="BI8" s="403">
        <v>1.7856549450000001</v>
      </c>
      <c r="BJ8" s="403">
        <v>1.9003977139999999</v>
      </c>
      <c r="BK8" s="403">
        <v>1.8027117969999999</v>
      </c>
      <c r="BL8" s="403">
        <v>1.864883004</v>
      </c>
      <c r="BM8" s="403">
        <v>1.8567393940000001</v>
      </c>
      <c r="BN8" s="403">
        <v>1.8542699650000001</v>
      </c>
      <c r="BO8" s="403">
        <v>1.866997472</v>
      </c>
      <c r="BP8" s="403">
        <v>1.8976466649999999</v>
      </c>
      <c r="BQ8" s="403">
        <v>1.893524341</v>
      </c>
      <c r="BR8" s="403">
        <v>1.8770137229999999</v>
      </c>
      <c r="BS8" s="403">
        <v>1.843766987</v>
      </c>
      <c r="BT8" s="403">
        <v>1.8625139829999999</v>
      </c>
      <c r="BU8" s="403">
        <v>1.8420279669999999</v>
      </c>
      <c r="BV8" s="403">
        <v>1.949298191</v>
      </c>
    </row>
    <row r="9" spans="1:74" ht="11.1" customHeight="1" x14ac:dyDescent="0.2">
      <c r="A9" s="162" t="s">
        <v>287</v>
      </c>
      <c r="B9" s="173" t="s">
        <v>350</v>
      </c>
      <c r="C9" s="250">
        <v>19.261334000000002</v>
      </c>
      <c r="D9" s="250">
        <v>19.664414000000001</v>
      </c>
      <c r="E9" s="250">
        <v>19.339936000000002</v>
      </c>
      <c r="F9" s="250">
        <v>19.251232000000002</v>
      </c>
      <c r="G9" s="250">
        <v>19.315913999999999</v>
      </c>
      <c r="H9" s="250">
        <v>19.853081</v>
      </c>
      <c r="I9" s="250">
        <v>20.134339000000001</v>
      </c>
      <c r="J9" s="250">
        <v>19.939488999999998</v>
      </c>
      <c r="K9" s="250">
        <v>19.432532999999999</v>
      </c>
      <c r="L9" s="250">
        <v>19.490704999999998</v>
      </c>
      <c r="M9" s="250">
        <v>19.127434000000001</v>
      </c>
      <c r="N9" s="250">
        <v>19.589155000000002</v>
      </c>
      <c r="O9" s="250">
        <v>19.062802999999999</v>
      </c>
      <c r="P9" s="250">
        <v>19.846603999999999</v>
      </c>
      <c r="Q9" s="250">
        <v>19.728204000000002</v>
      </c>
      <c r="R9" s="250">
        <v>19.340226999999999</v>
      </c>
      <c r="S9" s="250">
        <v>19.328156</v>
      </c>
      <c r="T9" s="250">
        <v>19.846174000000001</v>
      </c>
      <c r="U9" s="250">
        <v>19.775659999999998</v>
      </c>
      <c r="V9" s="250">
        <v>20.274784</v>
      </c>
      <c r="W9" s="250">
        <v>19.756827000000001</v>
      </c>
      <c r="X9" s="250">
        <v>19.650106999999998</v>
      </c>
      <c r="Y9" s="250">
        <v>19.658868999999999</v>
      </c>
      <c r="Z9" s="250">
        <v>19.983958999999999</v>
      </c>
      <c r="AA9" s="250">
        <v>19.322845999999998</v>
      </c>
      <c r="AB9" s="250">
        <v>19.190404000000001</v>
      </c>
      <c r="AC9" s="250">
        <v>20.060123999999998</v>
      </c>
      <c r="AD9" s="250">
        <v>19.595324999999999</v>
      </c>
      <c r="AE9" s="250">
        <v>20.066244999999999</v>
      </c>
      <c r="AF9" s="250">
        <v>20.561246000000001</v>
      </c>
      <c r="AG9" s="250">
        <v>20.118924</v>
      </c>
      <c r="AH9" s="250">
        <v>20.251193000000001</v>
      </c>
      <c r="AI9" s="250">
        <v>19.640611</v>
      </c>
      <c r="AJ9" s="250">
        <v>19.989650999999999</v>
      </c>
      <c r="AK9" s="250">
        <v>20.307238000000002</v>
      </c>
      <c r="AL9" s="250">
        <v>20.323454999999999</v>
      </c>
      <c r="AM9" s="250">
        <v>20.545141000000001</v>
      </c>
      <c r="AN9" s="250">
        <v>19.678706999999999</v>
      </c>
      <c r="AO9" s="250">
        <v>20.756360000000001</v>
      </c>
      <c r="AP9" s="250">
        <v>20.036521</v>
      </c>
      <c r="AQ9" s="250">
        <v>20.247367000000001</v>
      </c>
      <c r="AR9" s="250">
        <v>20.790271000000001</v>
      </c>
      <c r="AS9" s="250">
        <v>20.682276999999999</v>
      </c>
      <c r="AT9" s="250">
        <v>21.358391999999998</v>
      </c>
      <c r="AU9" s="250">
        <v>20.082809000000001</v>
      </c>
      <c r="AV9" s="250">
        <v>20.734406</v>
      </c>
      <c r="AW9" s="250">
        <v>20.746514000000001</v>
      </c>
      <c r="AX9" s="250">
        <v>20.303449000000001</v>
      </c>
      <c r="AY9" s="250">
        <v>20.452114999999999</v>
      </c>
      <c r="AZ9" s="250">
        <v>20.193715999999998</v>
      </c>
      <c r="BA9" s="250">
        <v>20.204429999999999</v>
      </c>
      <c r="BB9" s="250">
        <v>20.112278</v>
      </c>
      <c r="BC9" s="250">
        <v>20.259079</v>
      </c>
      <c r="BD9" s="250">
        <v>20.603662</v>
      </c>
      <c r="BE9" s="250">
        <v>20.741786000000001</v>
      </c>
      <c r="BF9" s="250">
        <v>21.062179</v>
      </c>
      <c r="BG9" s="250">
        <v>20.455471803999998</v>
      </c>
      <c r="BH9" s="250">
        <v>20.996295735</v>
      </c>
      <c r="BI9" s="403">
        <v>20.785979999999999</v>
      </c>
      <c r="BJ9" s="403">
        <v>21.036719999999999</v>
      </c>
      <c r="BK9" s="403">
        <v>20.54908</v>
      </c>
      <c r="BL9" s="403">
        <v>20.32348</v>
      </c>
      <c r="BM9" s="403">
        <v>20.41414</v>
      </c>
      <c r="BN9" s="403">
        <v>20.259219999999999</v>
      </c>
      <c r="BO9" s="403">
        <v>20.455780000000001</v>
      </c>
      <c r="BP9" s="403">
        <v>20.943239999999999</v>
      </c>
      <c r="BQ9" s="403">
        <v>21.00647</v>
      </c>
      <c r="BR9" s="403">
        <v>21.269290000000002</v>
      </c>
      <c r="BS9" s="403">
        <v>20.73021</v>
      </c>
      <c r="BT9" s="403">
        <v>21.019439999999999</v>
      </c>
      <c r="BU9" s="403">
        <v>20.888069999999999</v>
      </c>
      <c r="BV9" s="403">
        <v>21.11262</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614</v>
      </c>
      <c r="B11" s="172" t="s">
        <v>392</v>
      </c>
      <c r="C11" s="250">
        <v>7.0751620046000001</v>
      </c>
      <c r="D11" s="250">
        <v>7.0378128960000002</v>
      </c>
      <c r="E11" s="250">
        <v>7.2135013000999999</v>
      </c>
      <c r="F11" s="250">
        <v>7.2828142016999999</v>
      </c>
      <c r="G11" s="250">
        <v>7.0002471547000003</v>
      </c>
      <c r="H11" s="250">
        <v>7.2794991197999996</v>
      </c>
      <c r="I11" s="250">
        <v>7.2618366633000004</v>
      </c>
      <c r="J11" s="250">
        <v>7.0855342873999998</v>
      </c>
      <c r="K11" s="250">
        <v>7.3345275321000001</v>
      </c>
      <c r="L11" s="250">
        <v>7.2116912989999999</v>
      </c>
      <c r="M11" s="250">
        <v>7.0551208580000004</v>
      </c>
      <c r="N11" s="250">
        <v>7.2524173894999997</v>
      </c>
      <c r="O11" s="250">
        <v>6.6447404126</v>
      </c>
      <c r="P11" s="250">
        <v>7.0237429893999996</v>
      </c>
      <c r="Q11" s="250">
        <v>6.9726678256000003</v>
      </c>
      <c r="R11" s="250">
        <v>6.9706679951000003</v>
      </c>
      <c r="S11" s="250">
        <v>6.8890228518000001</v>
      </c>
      <c r="T11" s="250">
        <v>7.0726101098000003</v>
      </c>
      <c r="U11" s="250">
        <v>6.9931116436999998</v>
      </c>
      <c r="V11" s="250">
        <v>7.1039385157000003</v>
      </c>
      <c r="W11" s="250">
        <v>7.0279107720000003</v>
      </c>
      <c r="X11" s="250">
        <v>6.8401896512000002</v>
      </c>
      <c r="Y11" s="250">
        <v>6.8849170159000002</v>
      </c>
      <c r="Z11" s="250">
        <v>7.0252250066000004</v>
      </c>
      <c r="AA11" s="250">
        <v>6.4936398942000002</v>
      </c>
      <c r="AB11" s="250">
        <v>6.7537008746999998</v>
      </c>
      <c r="AC11" s="250">
        <v>6.9130498415000003</v>
      </c>
      <c r="AD11" s="250">
        <v>6.7002682423</v>
      </c>
      <c r="AE11" s="250">
        <v>6.8067605656000003</v>
      </c>
      <c r="AF11" s="250">
        <v>6.9827148923999998</v>
      </c>
      <c r="AG11" s="250">
        <v>6.9081683075000004</v>
      </c>
      <c r="AH11" s="250">
        <v>7.007051015</v>
      </c>
      <c r="AI11" s="250">
        <v>7.0127085699</v>
      </c>
      <c r="AJ11" s="250">
        <v>6.9284178275999997</v>
      </c>
      <c r="AK11" s="250">
        <v>6.8899392236999999</v>
      </c>
      <c r="AL11" s="250">
        <v>6.8936335128000001</v>
      </c>
      <c r="AM11" s="250">
        <v>6.5515529831999997</v>
      </c>
      <c r="AN11" s="250">
        <v>6.8193806792</v>
      </c>
      <c r="AO11" s="250">
        <v>6.8879883453000001</v>
      </c>
      <c r="AP11" s="250">
        <v>6.8556464864000004</v>
      </c>
      <c r="AQ11" s="250">
        <v>6.8076999896999997</v>
      </c>
      <c r="AR11" s="250">
        <v>6.975910389</v>
      </c>
      <c r="AS11" s="250">
        <v>6.9464780994000002</v>
      </c>
      <c r="AT11" s="250">
        <v>7.0109735521000003</v>
      </c>
      <c r="AU11" s="250">
        <v>7.0098503856000001</v>
      </c>
      <c r="AV11" s="250">
        <v>7.0439105379000004</v>
      </c>
      <c r="AW11" s="250">
        <v>6.9082235532</v>
      </c>
      <c r="AX11" s="250">
        <v>6.9979462389</v>
      </c>
      <c r="AY11" s="250">
        <v>6.4162105998000003</v>
      </c>
      <c r="AZ11" s="250">
        <v>6.7207092160000004</v>
      </c>
      <c r="BA11" s="250">
        <v>6.5635346797</v>
      </c>
      <c r="BB11" s="250">
        <v>6.7205426399999997</v>
      </c>
      <c r="BC11" s="250">
        <v>6.9862174467999996</v>
      </c>
      <c r="BD11" s="250">
        <v>6.6237586933000001</v>
      </c>
      <c r="BE11" s="250">
        <v>6.9083317480000002</v>
      </c>
      <c r="BF11" s="250">
        <v>6.7794628790000004</v>
      </c>
      <c r="BG11" s="250">
        <v>6.8688334549999999</v>
      </c>
      <c r="BH11" s="250">
        <v>6.8933391989999997</v>
      </c>
      <c r="BI11" s="403">
        <v>6.7728192800000002</v>
      </c>
      <c r="BJ11" s="403">
        <v>6.8602422230000002</v>
      </c>
      <c r="BK11" s="403">
        <v>6.4204392270000001</v>
      </c>
      <c r="BL11" s="403">
        <v>6.7106245400000004</v>
      </c>
      <c r="BM11" s="403">
        <v>6.7808458250000001</v>
      </c>
      <c r="BN11" s="403">
        <v>6.7546304990000001</v>
      </c>
      <c r="BO11" s="403">
        <v>6.7161319070000003</v>
      </c>
      <c r="BP11" s="403">
        <v>6.8751708330000003</v>
      </c>
      <c r="BQ11" s="403">
        <v>6.8794830620000003</v>
      </c>
      <c r="BR11" s="403">
        <v>6.9206708160000003</v>
      </c>
      <c r="BS11" s="403">
        <v>6.9405434640000001</v>
      </c>
      <c r="BT11" s="403">
        <v>6.9724259970000002</v>
      </c>
      <c r="BU11" s="403">
        <v>6.8563429100000004</v>
      </c>
      <c r="BV11" s="403">
        <v>6.95187153</v>
      </c>
    </row>
    <row r="12" spans="1:74" ht="11.1" customHeight="1" x14ac:dyDescent="0.2">
      <c r="A12" s="162" t="s">
        <v>615</v>
      </c>
      <c r="B12" s="173" t="s">
        <v>352</v>
      </c>
      <c r="C12" s="250">
        <v>3.1801398263</v>
      </c>
      <c r="D12" s="250">
        <v>3.0656554932</v>
      </c>
      <c r="E12" s="250">
        <v>3.1927875324000001</v>
      </c>
      <c r="F12" s="250">
        <v>3.2082240536</v>
      </c>
      <c r="G12" s="250">
        <v>3.0209598291000002</v>
      </c>
      <c r="H12" s="250">
        <v>3.2354324547000002</v>
      </c>
      <c r="I12" s="250">
        <v>3.1992534892000002</v>
      </c>
      <c r="J12" s="250">
        <v>3.1633059314</v>
      </c>
      <c r="K12" s="250">
        <v>3.2521506925999999</v>
      </c>
      <c r="L12" s="250">
        <v>3.2963470037000002</v>
      </c>
      <c r="M12" s="250">
        <v>3.0562555058999998</v>
      </c>
      <c r="N12" s="250">
        <v>3.1879996455000001</v>
      </c>
      <c r="O12" s="250">
        <v>2.7888755866000001</v>
      </c>
      <c r="P12" s="250">
        <v>3.0602297423999998</v>
      </c>
      <c r="Q12" s="250">
        <v>3.0772460476000001</v>
      </c>
      <c r="R12" s="250">
        <v>3.0549280156999998</v>
      </c>
      <c r="S12" s="250">
        <v>2.9553329933999999</v>
      </c>
      <c r="T12" s="250">
        <v>3.0654432427999998</v>
      </c>
      <c r="U12" s="250">
        <v>2.9958788278999999</v>
      </c>
      <c r="V12" s="250">
        <v>3.1106568702000001</v>
      </c>
      <c r="W12" s="250">
        <v>3.1579761675000002</v>
      </c>
      <c r="X12" s="250">
        <v>3.0161625104000001</v>
      </c>
      <c r="Y12" s="250">
        <v>2.9960879376</v>
      </c>
      <c r="Z12" s="250">
        <v>3.0575366208000001</v>
      </c>
      <c r="AA12" s="250">
        <v>2.7551703590000001</v>
      </c>
      <c r="AB12" s="250">
        <v>2.9603701907</v>
      </c>
      <c r="AC12" s="250">
        <v>3.1314184806999998</v>
      </c>
      <c r="AD12" s="250">
        <v>2.8742729864999998</v>
      </c>
      <c r="AE12" s="250">
        <v>2.9932573104000002</v>
      </c>
      <c r="AF12" s="250">
        <v>3.0997263336</v>
      </c>
      <c r="AG12" s="250">
        <v>3.0236724357</v>
      </c>
      <c r="AH12" s="250">
        <v>3.1535135016</v>
      </c>
      <c r="AI12" s="250">
        <v>3.1552546113000002</v>
      </c>
      <c r="AJ12" s="250">
        <v>3.1147178763999999</v>
      </c>
      <c r="AK12" s="250">
        <v>3.0781942183000002</v>
      </c>
      <c r="AL12" s="250">
        <v>3.0038817031999998</v>
      </c>
      <c r="AM12" s="250">
        <v>2.9393095906000002</v>
      </c>
      <c r="AN12" s="250">
        <v>3.1402787763000002</v>
      </c>
      <c r="AO12" s="250">
        <v>3.1935762901000002</v>
      </c>
      <c r="AP12" s="250">
        <v>3.1644347851000001</v>
      </c>
      <c r="AQ12" s="250">
        <v>3.1009129249999998</v>
      </c>
      <c r="AR12" s="250">
        <v>3.2044628465999998</v>
      </c>
      <c r="AS12" s="250">
        <v>3.1824685951</v>
      </c>
      <c r="AT12" s="250">
        <v>3.2481678128000002</v>
      </c>
      <c r="AU12" s="250">
        <v>3.2982560809999999</v>
      </c>
      <c r="AV12" s="250">
        <v>3.3010429631</v>
      </c>
      <c r="AW12" s="250">
        <v>3.1864937322000002</v>
      </c>
      <c r="AX12" s="250">
        <v>3.2156348922000002</v>
      </c>
      <c r="AY12" s="250">
        <v>2.9144324990000001</v>
      </c>
      <c r="AZ12" s="250">
        <v>3.1517792259999999</v>
      </c>
      <c r="BA12" s="250">
        <v>2.974845212</v>
      </c>
      <c r="BB12" s="250">
        <v>3.1213992419999999</v>
      </c>
      <c r="BC12" s="250">
        <v>3.3382820670000002</v>
      </c>
      <c r="BD12" s="250">
        <v>2.9627515369999999</v>
      </c>
      <c r="BE12" s="250">
        <v>3.2144189060000001</v>
      </c>
      <c r="BF12" s="250">
        <v>3.114472149</v>
      </c>
      <c r="BG12" s="250">
        <v>3.23862184</v>
      </c>
      <c r="BH12" s="250">
        <v>3.241084055</v>
      </c>
      <c r="BI12" s="403">
        <v>3.1281672839999999</v>
      </c>
      <c r="BJ12" s="403">
        <v>3.1558974059999998</v>
      </c>
      <c r="BK12" s="403">
        <v>2.9298563130000002</v>
      </c>
      <c r="BL12" s="403">
        <v>3.1317421740000002</v>
      </c>
      <c r="BM12" s="403">
        <v>3.1860702519999999</v>
      </c>
      <c r="BN12" s="403">
        <v>3.158296354</v>
      </c>
      <c r="BO12" s="403">
        <v>3.0964239600000001</v>
      </c>
      <c r="BP12" s="403">
        <v>3.2019416710000002</v>
      </c>
      <c r="BQ12" s="403">
        <v>3.182223435</v>
      </c>
      <c r="BR12" s="403">
        <v>3.2504956360000001</v>
      </c>
      <c r="BS12" s="403">
        <v>3.3034539509999998</v>
      </c>
      <c r="BT12" s="403">
        <v>3.309394046</v>
      </c>
      <c r="BU12" s="403">
        <v>3.1983246510000001</v>
      </c>
      <c r="BV12" s="403">
        <v>3.231199567</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616</v>
      </c>
      <c r="B14" s="172" t="s">
        <v>393</v>
      </c>
      <c r="C14" s="250">
        <v>13.75680137</v>
      </c>
      <c r="D14" s="250">
        <v>14.662374616999999</v>
      </c>
      <c r="E14" s="250">
        <v>14.305429659</v>
      </c>
      <c r="F14" s="250">
        <v>14.479817603000001</v>
      </c>
      <c r="G14" s="250">
        <v>13.888565226000001</v>
      </c>
      <c r="H14" s="250">
        <v>14.833778479999999</v>
      </c>
      <c r="I14" s="250">
        <v>15.016948199</v>
      </c>
      <c r="J14" s="250">
        <v>14.820653449</v>
      </c>
      <c r="K14" s="250">
        <v>15.268229116000001</v>
      </c>
      <c r="L14" s="250">
        <v>14.719715471000001</v>
      </c>
      <c r="M14" s="250">
        <v>14.332010716999999</v>
      </c>
      <c r="N14" s="250">
        <v>14.693631481000001</v>
      </c>
      <c r="O14" s="250">
        <v>13.619185384</v>
      </c>
      <c r="P14" s="250">
        <v>14.605320523</v>
      </c>
      <c r="Q14" s="250">
        <v>14.657559827</v>
      </c>
      <c r="R14" s="250">
        <v>14.752405788000001</v>
      </c>
      <c r="S14" s="250">
        <v>14.394422888999999</v>
      </c>
      <c r="T14" s="250">
        <v>14.836032382000001</v>
      </c>
      <c r="U14" s="250">
        <v>14.835007510000001</v>
      </c>
      <c r="V14" s="250">
        <v>15.3748273</v>
      </c>
      <c r="W14" s="250">
        <v>15.311528993</v>
      </c>
      <c r="X14" s="250">
        <v>15.072186461999999</v>
      </c>
      <c r="Y14" s="250">
        <v>14.834896836</v>
      </c>
      <c r="Z14" s="250">
        <v>14.815016591999999</v>
      </c>
      <c r="AA14" s="250">
        <v>14.299612909</v>
      </c>
      <c r="AB14" s="250">
        <v>14.698412648</v>
      </c>
      <c r="AC14" s="250">
        <v>14.925921891</v>
      </c>
      <c r="AD14" s="250">
        <v>14.653909459999999</v>
      </c>
      <c r="AE14" s="250">
        <v>15.054599086</v>
      </c>
      <c r="AF14" s="250">
        <v>15.559953701</v>
      </c>
      <c r="AG14" s="250">
        <v>15.447758832</v>
      </c>
      <c r="AH14" s="250">
        <v>15.398485165</v>
      </c>
      <c r="AI14" s="250">
        <v>15.813231735</v>
      </c>
      <c r="AJ14" s="250">
        <v>15.347480059</v>
      </c>
      <c r="AK14" s="250">
        <v>15.354881628999999</v>
      </c>
      <c r="AL14" s="250">
        <v>14.994129531</v>
      </c>
      <c r="AM14" s="250">
        <v>14.142332286</v>
      </c>
      <c r="AN14" s="250">
        <v>15.342364529999999</v>
      </c>
      <c r="AO14" s="250">
        <v>15.039430165000001</v>
      </c>
      <c r="AP14" s="250">
        <v>14.976583394</v>
      </c>
      <c r="AQ14" s="250">
        <v>14.754326730000001</v>
      </c>
      <c r="AR14" s="250">
        <v>15.152229868999999</v>
      </c>
      <c r="AS14" s="250">
        <v>15.580466735</v>
      </c>
      <c r="AT14" s="250">
        <v>15.446426529</v>
      </c>
      <c r="AU14" s="250">
        <v>15.21672843</v>
      </c>
      <c r="AV14" s="250">
        <v>15.329573563</v>
      </c>
      <c r="AW14" s="250">
        <v>14.905699096999999</v>
      </c>
      <c r="AX14" s="250">
        <v>14.362650951999999</v>
      </c>
      <c r="AY14" s="250">
        <v>14.530690654000001</v>
      </c>
      <c r="AZ14" s="250">
        <v>14.952121651000001</v>
      </c>
      <c r="BA14" s="250">
        <v>14.533741173999999</v>
      </c>
      <c r="BB14" s="250">
        <v>15.014778111</v>
      </c>
      <c r="BC14" s="250">
        <v>14.515101709</v>
      </c>
      <c r="BD14" s="250">
        <v>14.784093133000001</v>
      </c>
      <c r="BE14" s="250">
        <v>15.340642717</v>
      </c>
      <c r="BF14" s="250">
        <v>15.067805127</v>
      </c>
      <c r="BG14" s="250">
        <v>15.556119365000001</v>
      </c>
      <c r="BH14" s="250">
        <v>15.323513117999999</v>
      </c>
      <c r="BI14" s="403">
        <v>14.951117126</v>
      </c>
      <c r="BJ14" s="403">
        <v>14.716028055000001</v>
      </c>
      <c r="BK14" s="403">
        <v>14.119243531</v>
      </c>
      <c r="BL14" s="403">
        <v>15.039227137999999</v>
      </c>
      <c r="BM14" s="403">
        <v>14.787863590000001</v>
      </c>
      <c r="BN14" s="403">
        <v>14.816359447</v>
      </c>
      <c r="BO14" s="403">
        <v>14.589984163</v>
      </c>
      <c r="BP14" s="403">
        <v>15.117716831999999</v>
      </c>
      <c r="BQ14" s="403">
        <v>15.309965913999999</v>
      </c>
      <c r="BR14" s="403">
        <v>15.142798295</v>
      </c>
      <c r="BS14" s="403">
        <v>15.62424847</v>
      </c>
      <c r="BT14" s="403">
        <v>15.395392442</v>
      </c>
      <c r="BU14" s="403">
        <v>15.023583232</v>
      </c>
      <c r="BV14" s="403">
        <v>14.784145398</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617</v>
      </c>
      <c r="B16" s="172" t="s">
        <v>957</v>
      </c>
      <c r="C16" s="250">
        <v>4.3682583252000002</v>
      </c>
      <c r="D16" s="250">
        <v>4.4655563663000004</v>
      </c>
      <c r="E16" s="250">
        <v>4.1493207031999999</v>
      </c>
      <c r="F16" s="250">
        <v>4.5072735006000002</v>
      </c>
      <c r="G16" s="250">
        <v>4.6245540315999998</v>
      </c>
      <c r="H16" s="250">
        <v>4.7586011067999996</v>
      </c>
      <c r="I16" s="250">
        <v>4.8437254174</v>
      </c>
      <c r="J16" s="250">
        <v>4.9318518630000003</v>
      </c>
      <c r="K16" s="250">
        <v>4.6481458523999999</v>
      </c>
      <c r="L16" s="250">
        <v>4.6205696157</v>
      </c>
      <c r="M16" s="250">
        <v>4.6832100328999999</v>
      </c>
      <c r="N16" s="250">
        <v>4.7610361413</v>
      </c>
      <c r="O16" s="250">
        <v>4.3255232560000003</v>
      </c>
      <c r="P16" s="250">
        <v>4.5760490238999996</v>
      </c>
      <c r="Q16" s="250">
        <v>4.4547907910999998</v>
      </c>
      <c r="R16" s="250">
        <v>4.3270854244999999</v>
      </c>
      <c r="S16" s="250">
        <v>4.4024170960999998</v>
      </c>
      <c r="T16" s="250">
        <v>4.6157542153</v>
      </c>
      <c r="U16" s="250">
        <v>4.7589179776000003</v>
      </c>
      <c r="V16" s="250">
        <v>4.9347671907999997</v>
      </c>
      <c r="W16" s="250">
        <v>4.7155658740000002</v>
      </c>
      <c r="X16" s="250">
        <v>4.7411404219</v>
      </c>
      <c r="Y16" s="250">
        <v>4.7673291343999997</v>
      </c>
      <c r="Z16" s="250">
        <v>4.7684888532</v>
      </c>
      <c r="AA16" s="250">
        <v>4.4959947528999997</v>
      </c>
      <c r="AB16" s="250">
        <v>4.7039289673000004</v>
      </c>
      <c r="AC16" s="250">
        <v>4.5826955096999997</v>
      </c>
      <c r="AD16" s="250">
        <v>4.6614857130000003</v>
      </c>
      <c r="AE16" s="250">
        <v>4.6846996045999996</v>
      </c>
      <c r="AF16" s="250">
        <v>4.9352785934999996</v>
      </c>
      <c r="AG16" s="250">
        <v>5.0657654423</v>
      </c>
      <c r="AH16" s="250">
        <v>5.0411777073000001</v>
      </c>
      <c r="AI16" s="250">
        <v>5.0552056642999998</v>
      </c>
      <c r="AJ16" s="250">
        <v>4.8978179747999997</v>
      </c>
      <c r="AK16" s="250">
        <v>4.8972258968000002</v>
      </c>
      <c r="AL16" s="250">
        <v>4.9065632168000004</v>
      </c>
      <c r="AM16" s="250">
        <v>4.7462373710000003</v>
      </c>
      <c r="AN16" s="250">
        <v>4.8913856029999998</v>
      </c>
      <c r="AO16" s="250">
        <v>4.7254398259999997</v>
      </c>
      <c r="AP16" s="250">
        <v>4.6344326699999998</v>
      </c>
      <c r="AQ16" s="250">
        <v>4.8248883789999999</v>
      </c>
      <c r="AR16" s="250">
        <v>5.0269587739999997</v>
      </c>
      <c r="AS16" s="250">
        <v>5.0935418649999997</v>
      </c>
      <c r="AT16" s="250">
        <v>5.1969405819999999</v>
      </c>
      <c r="AU16" s="250">
        <v>5.0096335160000001</v>
      </c>
      <c r="AV16" s="250">
        <v>4.9345728270000002</v>
      </c>
      <c r="AW16" s="250">
        <v>4.9931053289999996</v>
      </c>
      <c r="AX16" s="250">
        <v>5.0106382109999998</v>
      </c>
      <c r="AY16" s="250">
        <v>4.7234233349999997</v>
      </c>
      <c r="AZ16" s="250">
        <v>4.9603157040000001</v>
      </c>
      <c r="BA16" s="250">
        <v>4.8247747829999996</v>
      </c>
      <c r="BB16" s="250">
        <v>4.738371656</v>
      </c>
      <c r="BC16" s="250">
        <v>4.8699253340000004</v>
      </c>
      <c r="BD16" s="250">
        <v>5.0788932429999996</v>
      </c>
      <c r="BE16" s="250">
        <v>5.1305338430000003</v>
      </c>
      <c r="BF16" s="250">
        <v>5.232049526</v>
      </c>
      <c r="BG16" s="250">
        <v>5.1473806619999998</v>
      </c>
      <c r="BH16" s="250">
        <v>5.0519844899999997</v>
      </c>
      <c r="BI16" s="403">
        <v>5.1227039449999996</v>
      </c>
      <c r="BJ16" s="403">
        <v>5.1799083149999996</v>
      </c>
      <c r="BK16" s="403">
        <v>4.7639378680000002</v>
      </c>
      <c r="BL16" s="403">
        <v>5.003375632</v>
      </c>
      <c r="BM16" s="403">
        <v>4.8669303890000002</v>
      </c>
      <c r="BN16" s="403">
        <v>4.8049498320000001</v>
      </c>
      <c r="BO16" s="403">
        <v>4.9383996210000003</v>
      </c>
      <c r="BP16" s="403">
        <v>5.1501236190000004</v>
      </c>
      <c r="BQ16" s="403">
        <v>5.3035726360000002</v>
      </c>
      <c r="BR16" s="403">
        <v>5.4070208339999999</v>
      </c>
      <c r="BS16" s="403">
        <v>5.3222668339999997</v>
      </c>
      <c r="BT16" s="403">
        <v>5.1507649039999999</v>
      </c>
      <c r="BU16" s="403">
        <v>5.2482984630000002</v>
      </c>
      <c r="BV16" s="403">
        <v>5.3322112280000002</v>
      </c>
    </row>
    <row r="17" spans="1:74" ht="11.1" customHeight="1" x14ac:dyDescent="0.2">
      <c r="A17" s="162" t="s">
        <v>618</v>
      </c>
      <c r="B17" s="173" t="s">
        <v>380</v>
      </c>
      <c r="C17" s="250">
        <v>3.3744870733000001</v>
      </c>
      <c r="D17" s="250">
        <v>3.4301350156999999</v>
      </c>
      <c r="E17" s="250">
        <v>3.1456660565000001</v>
      </c>
      <c r="F17" s="250">
        <v>3.4422396552999999</v>
      </c>
      <c r="G17" s="250">
        <v>3.5629179620999998</v>
      </c>
      <c r="H17" s="250">
        <v>3.7118445473000001</v>
      </c>
      <c r="I17" s="250">
        <v>3.7726409446</v>
      </c>
      <c r="J17" s="250">
        <v>3.8366672153999999</v>
      </c>
      <c r="K17" s="250">
        <v>3.5806665797999999</v>
      </c>
      <c r="L17" s="250">
        <v>3.4471879042000002</v>
      </c>
      <c r="M17" s="250">
        <v>3.5487703045000001</v>
      </c>
      <c r="N17" s="250">
        <v>3.6453924248999998</v>
      </c>
      <c r="O17" s="250">
        <v>3.3172980076999998</v>
      </c>
      <c r="P17" s="250">
        <v>3.5316739535999999</v>
      </c>
      <c r="Q17" s="250">
        <v>3.3963552004999999</v>
      </c>
      <c r="R17" s="250">
        <v>3.2280424839999999</v>
      </c>
      <c r="S17" s="250">
        <v>3.2860078185999999</v>
      </c>
      <c r="T17" s="250">
        <v>3.5094485171000001</v>
      </c>
      <c r="U17" s="250">
        <v>3.6523567149999998</v>
      </c>
      <c r="V17" s="250">
        <v>3.8032594771000001</v>
      </c>
      <c r="W17" s="250">
        <v>3.5670510600999998</v>
      </c>
      <c r="X17" s="250">
        <v>3.5006631984999999</v>
      </c>
      <c r="Y17" s="250">
        <v>3.5579767769999999</v>
      </c>
      <c r="Z17" s="250">
        <v>3.6234917933999999</v>
      </c>
      <c r="AA17" s="250">
        <v>3.3528366079</v>
      </c>
      <c r="AB17" s="250">
        <v>3.5737506893000002</v>
      </c>
      <c r="AC17" s="250">
        <v>3.4723034387</v>
      </c>
      <c r="AD17" s="250">
        <v>3.5515134970000002</v>
      </c>
      <c r="AE17" s="250">
        <v>3.5885830975999999</v>
      </c>
      <c r="AF17" s="250">
        <v>3.8428477884999999</v>
      </c>
      <c r="AG17" s="250">
        <v>3.8904962272999999</v>
      </c>
      <c r="AH17" s="250">
        <v>3.8904962272999999</v>
      </c>
      <c r="AI17" s="250">
        <v>3.8904962272999999</v>
      </c>
      <c r="AJ17" s="250">
        <v>3.7315050807999999</v>
      </c>
      <c r="AK17" s="250">
        <v>3.7315050807999999</v>
      </c>
      <c r="AL17" s="250">
        <v>3.7315050807999999</v>
      </c>
      <c r="AM17" s="250">
        <v>3.5729373299999998</v>
      </c>
      <c r="AN17" s="250">
        <v>3.7320101239999999</v>
      </c>
      <c r="AO17" s="250">
        <v>3.5854783729999999</v>
      </c>
      <c r="AP17" s="250">
        <v>3.494982604</v>
      </c>
      <c r="AQ17" s="250">
        <v>3.6996185239999999</v>
      </c>
      <c r="AR17" s="250">
        <v>3.9054285549999999</v>
      </c>
      <c r="AS17" s="250">
        <v>3.8869305340000002</v>
      </c>
      <c r="AT17" s="250">
        <v>4.0156630010000001</v>
      </c>
      <c r="AU17" s="250">
        <v>3.8139429119999999</v>
      </c>
      <c r="AV17" s="250">
        <v>3.7374210790000002</v>
      </c>
      <c r="AW17" s="250">
        <v>3.7966041590000001</v>
      </c>
      <c r="AX17" s="250">
        <v>3.8046921130000002</v>
      </c>
      <c r="AY17" s="250">
        <v>3.5440567289999998</v>
      </c>
      <c r="AZ17" s="250">
        <v>3.7950637970000001</v>
      </c>
      <c r="BA17" s="250">
        <v>3.6788619929999999</v>
      </c>
      <c r="BB17" s="250">
        <v>3.592988675</v>
      </c>
      <c r="BC17" s="250">
        <v>3.738787876</v>
      </c>
      <c r="BD17" s="250">
        <v>3.9515062759999999</v>
      </c>
      <c r="BE17" s="250">
        <v>3.9176143840000002</v>
      </c>
      <c r="BF17" s="250">
        <v>4.0446139639999998</v>
      </c>
      <c r="BG17" s="250">
        <v>3.945454577</v>
      </c>
      <c r="BH17" s="250">
        <v>3.8486259020000002</v>
      </c>
      <c r="BI17" s="403">
        <v>3.9200077100000001</v>
      </c>
      <c r="BJ17" s="403">
        <v>3.9677454939999999</v>
      </c>
      <c r="BK17" s="403">
        <v>3.5783469659999998</v>
      </c>
      <c r="BL17" s="403">
        <v>3.832094509</v>
      </c>
      <c r="BM17" s="403">
        <v>3.714911528</v>
      </c>
      <c r="BN17" s="403">
        <v>3.6534796809999999</v>
      </c>
      <c r="BO17" s="403">
        <v>3.801242003</v>
      </c>
      <c r="BP17" s="403">
        <v>4.016727629</v>
      </c>
      <c r="BQ17" s="403">
        <v>4.0841810360000004</v>
      </c>
      <c r="BR17" s="403">
        <v>4.2132671830000001</v>
      </c>
      <c r="BS17" s="403">
        <v>4.1139431450000004</v>
      </c>
      <c r="BT17" s="403">
        <v>3.941038099</v>
      </c>
      <c r="BU17" s="403">
        <v>4.039246092</v>
      </c>
      <c r="BV17" s="403">
        <v>4.1136700499999996</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619</v>
      </c>
      <c r="B19" s="172" t="s">
        <v>394</v>
      </c>
      <c r="C19" s="250">
        <v>7.9872638502999997</v>
      </c>
      <c r="D19" s="250">
        <v>8.1720062278000007</v>
      </c>
      <c r="E19" s="250">
        <v>8.134505849</v>
      </c>
      <c r="F19" s="250">
        <v>8.1687785302999991</v>
      </c>
      <c r="G19" s="250">
        <v>9.0095872656000004</v>
      </c>
      <c r="H19" s="250">
        <v>9.3595446520000003</v>
      </c>
      <c r="I19" s="250">
        <v>8.9576534091000006</v>
      </c>
      <c r="J19" s="250">
        <v>9.2325231683000002</v>
      </c>
      <c r="K19" s="250">
        <v>9.3089083270999993</v>
      </c>
      <c r="L19" s="250">
        <v>8.9482741907999994</v>
      </c>
      <c r="M19" s="250">
        <v>8.6111675308999995</v>
      </c>
      <c r="N19" s="250">
        <v>8.4306649058000005</v>
      </c>
      <c r="O19" s="250">
        <v>7.9442244755000004</v>
      </c>
      <c r="P19" s="250">
        <v>7.7339706013000002</v>
      </c>
      <c r="Q19" s="250">
        <v>8.0727901120999999</v>
      </c>
      <c r="R19" s="250">
        <v>7.9158484116999999</v>
      </c>
      <c r="S19" s="250">
        <v>8.5539464773000002</v>
      </c>
      <c r="T19" s="250">
        <v>8.8293199416999997</v>
      </c>
      <c r="U19" s="250">
        <v>8.7338382484999997</v>
      </c>
      <c r="V19" s="250">
        <v>9.0247865176000008</v>
      </c>
      <c r="W19" s="250">
        <v>8.4284826478999992</v>
      </c>
      <c r="X19" s="250">
        <v>8.3708113087000005</v>
      </c>
      <c r="Y19" s="250">
        <v>7.9878790184000001</v>
      </c>
      <c r="Z19" s="250">
        <v>8.0666946597999996</v>
      </c>
      <c r="AA19" s="250">
        <v>8.1287986214999997</v>
      </c>
      <c r="AB19" s="250">
        <v>8.1247667011000004</v>
      </c>
      <c r="AC19" s="250">
        <v>8.1323964158000006</v>
      </c>
      <c r="AD19" s="250">
        <v>8.2475903128999999</v>
      </c>
      <c r="AE19" s="250">
        <v>8.7443971689000008</v>
      </c>
      <c r="AF19" s="250">
        <v>9.1124201127000006</v>
      </c>
      <c r="AG19" s="250">
        <v>9.0724584493999991</v>
      </c>
      <c r="AH19" s="250">
        <v>9.1259734975000004</v>
      </c>
      <c r="AI19" s="250">
        <v>8.9417159508000008</v>
      </c>
      <c r="AJ19" s="250">
        <v>8.7429921593</v>
      </c>
      <c r="AK19" s="250">
        <v>8.3652696124000006</v>
      </c>
      <c r="AL19" s="250">
        <v>8.2768191224999992</v>
      </c>
      <c r="AM19" s="250">
        <v>8.1067836472000003</v>
      </c>
      <c r="AN19" s="250">
        <v>7.7487184156</v>
      </c>
      <c r="AO19" s="250">
        <v>8.1825963872000003</v>
      </c>
      <c r="AP19" s="250">
        <v>8.1902722029999993</v>
      </c>
      <c r="AQ19" s="250">
        <v>8.4898382903999998</v>
      </c>
      <c r="AR19" s="250">
        <v>8.9688674729999995</v>
      </c>
      <c r="AS19" s="250">
        <v>8.9720275637999993</v>
      </c>
      <c r="AT19" s="250">
        <v>8.8067202020999993</v>
      </c>
      <c r="AU19" s="250">
        <v>8.6772911206999996</v>
      </c>
      <c r="AV19" s="250">
        <v>8.5821342868000006</v>
      </c>
      <c r="AW19" s="250">
        <v>8.3962668160000007</v>
      </c>
      <c r="AX19" s="250">
        <v>8.3871970882000006</v>
      </c>
      <c r="AY19" s="250">
        <v>8.2652270005999995</v>
      </c>
      <c r="AZ19" s="250">
        <v>8.3106511865999995</v>
      </c>
      <c r="BA19" s="250">
        <v>8.2272489821000008</v>
      </c>
      <c r="BB19" s="250">
        <v>8.3163173196999995</v>
      </c>
      <c r="BC19" s="250">
        <v>8.5622871821000004</v>
      </c>
      <c r="BD19" s="250">
        <v>8.9890561229999992</v>
      </c>
      <c r="BE19" s="250">
        <v>9.1108528799999995</v>
      </c>
      <c r="BF19" s="250">
        <v>9.1013979000000003</v>
      </c>
      <c r="BG19" s="250">
        <v>9.055156362</v>
      </c>
      <c r="BH19" s="250">
        <v>8.6470582680000003</v>
      </c>
      <c r="BI19" s="403">
        <v>8.3727702060000002</v>
      </c>
      <c r="BJ19" s="403">
        <v>8.4115492970000005</v>
      </c>
      <c r="BK19" s="403">
        <v>8.3076632450000005</v>
      </c>
      <c r="BL19" s="403">
        <v>8.3331161999999992</v>
      </c>
      <c r="BM19" s="403">
        <v>8.284290554</v>
      </c>
      <c r="BN19" s="403">
        <v>8.4480783969999997</v>
      </c>
      <c r="BO19" s="403">
        <v>8.6884849850000005</v>
      </c>
      <c r="BP19" s="403">
        <v>9.0489693150000008</v>
      </c>
      <c r="BQ19" s="403">
        <v>9.0909155189999993</v>
      </c>
      <c r="BR19" s="403">
        <v>9.0639850030000009</v>
      </c>
      <c r="BS19" s="403">
        <v>8.9601682829999998</v>
      </c>
      <c r="BT19" s="403">
        <v>8.7346050759999994</v>
      </c>
      <c r="BU19" s="403">
        <v>8.4669697660000001</v>
      </c>
      <c r="BV19" s="403">
        <v>8.5064410000000006</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620</v>
      </c>
      <c r="B21" s="172" t="s">
        <v>395</v>
      </c>
      <c r="C21" s="250">
        <v>32.215994471999998</v>
      </c>
      <c r="D21" s="250">
        <v>33.765263889000003</v>
      </c>
      <c r="E21" s="250">
        <v>32.007590643999997</v>
      </c>
      <c r="F21" s="250">
        <v>33.286293440000001</v>
      </c>
      <c r="G21" s="250">
        <v>30.448703418000001</v>
      </c>
      <c r="H21" s="250">
        <v>32.852764385</v>
      </c>
      <c r="I21" s="250">
        <v>32.651207718000002</v>
      </c>
      <c r="J21" s="250">
        <v>31.373338703999998</v>
      </c>
      <c r="K21" s="250">
        <v>32.350729635</v>
      </c>
      <c r="L21" s="250">
        <v>31.50725705</v>
      </c>
      <c r="M21" s="250">
        <v>32.050134892000003</v>
      </c>
      <c r="N21" s="250">
        <v>34.864257791</v>
      </c>
      <c r="O21" s="250">
        <v>32.616151162999998</v>
      </c>
      <c r="P21" s="250">
        <v>35.443620625999998</v>
      </c>
      <c r="Q21" s="250">
        <v>34.371893421000003</v>
      </c>
      <c r="R21" s="250">
        <v>34.702872356999997</v>
      </c>
      <c r="S21" s="250">
        <v>33.722511021999999</v>
      </c>
      <c r="T21" s="250">
        <v>32.613701765999998</v>
      </c>
      <c r="U21" s="250">
        <v>32.258532676999998</v>
      </c>
      <c r="V21" s="250">
        <v>33.531546433000003</v>
      </c>
      <c r="W21" s="250">
        <v>33.142729125999999</v>
      </c>
      <c r="X21" s="250">
        <v>32.328116176000002</v>
      </c>
      <c r="Y21" s="250">
        <v>34.621681215000002</v>
      </c>
      <c r="Z21" s="250">
        <v>35.544806743000002</v>
      </c>
      <c r="AA21" s="250">
        <v>33.809243447</v>
      </c>
      <c r="AB21" s="250">
        <v>35.080143249000002</v>
      </c>
      <c r="AC21" s="250">
        <v>35.304857554000002</v>
      </c>
      <c r="AD21" s="250">
        <v>34.376236949999999</v>
      </c>
      <c r="AE21" s="250">
        <v>35.027210812</v>
      </c>
      <c r="AF21" s="250">
        <v>34.600919834000003</v>
      </c>
      <c r="AG21" s="250">
        <v>33.491816262999997</v>
      </c>
      <c r="AH21" s="250">
        <v>33.568750295000001</v>
      </c>
      <c r="AI21" s="250">
        <v>34.948822049</v>
      </c>
      <c r="AJ21" s="250">
        <v>33.918672977</v>
      </c>
      <c r="AK21" s="250">
        <v>36.410915295000002</v>
      </c>
      <c r="AL21" s="250">
        <v>35.263992954999999</v>
      </c>
      <c r="AM21" s="250">
        <v>35.548118952999999</v>
      </c>
      <c r="AN21" s="250">
        <v>36.704455031000002</v>
      </c>
      <c r="AO21" s="250">
        <v>35.883934201000002</v>
      </c>
      <c r="AP21" s="250">
        <v>35.764869019999999</v>
      </c>
      <c r="AQ21" s="250">
        <v>35.560719552999998</v>
      </c>
      <c r="AR21" s="250">
        <v>35.031279521999998</v>
      </c>
      <c r="AS21" s="250">
        <v>34.942401031000003</v>
      </c>
      <c r="AT21" s="250">
        <v>34.490669480000001</v>
      </c>
      <c r="AU21" s="250">
        <v>35.048459891999997</v>
      </c>
      <c r="AV21" s="250">
        <v>34.444139802000002</v>
      </c>
      <c r="AW21" s="250">
        <v>35.927168621</v>
      </c>
      <c r="AX21" s="250">
        <v>36.831732776000003</v>
      </c>
      <c r="AY21" s="250">
        <v>36.249608471000002</v>
      </c>
      <c r="AZ21" s="250">
        <v>37.099894067000001</v>
      </c>
      <c r="BA21" s="250">
        <v>36.255074763000003</v>
      </c>
      <c r="BB21" s="250">
        <v>36.387577465</v>
      </c>
      <c r="BC21" s="250">
        <v>35.940085838999998</v>
      </c>
      <c r="BD21" s="250">
        <v>35.452918253</v>
      </c>
      <c r="BE21" s="250">
        <v>35.587744287</v>
      </c>
      <c r="BF21" s="250">
        <v>35.211496410999999</v>
      </c>
      <c r="BG21" s="250">
        <v>35.620530610000003</v>
      </c>
      <c r="BH21" s="250">
        <v>35.004316066999998</v>
      </c>
      <c r="BI21" s="403">
        <v>36.574030534000002</v>
      </c>
      <c r="BJ21" s="403">
        <v>37.655364054000003</v>
      </c>
      <c r="BK21" s="403">
        <v>36.718420844000001</v>
      </c>
      <c r="BL21" s="403">
        <v>38.045550298000002</v>
      </c>
      <c r="BM21" s="403">
        <v>37.391399919999998</v>
      </c>
      <c r="BN21" s="403">
        <v>37.207740184000002</v>
      </c>
      <c r="BO21" s="403">
        <v>36.779438966000001</v>
      </c>
      <c r="BP21" s="403">
        <v>36.473232826999997</v>
      </c>
      <c r="BQ21" s="403">
        <v>36.235801348000003</v>
      </c>
      <c r="BR21" s="403">
        <v>35.825780152999997</v>
      </c>
      <c r="BS21" s="403">
        <v>36.545876366999998</v>
      </c>
      <c r="BT21" s="403">
        <v>35.837317573999997</v>
      </c>
      <c r="BU21" s="403">
        <v>37.461788865999999</v>
      </c>
      <c r="BV21" s="403">
        <v>38.568721498999999</v>
      </c>
    </row>
    <row r="22" spans="1:74" ht="11.1" customHeight="1" x14ac:dyDescent="0.2">
      <c r="A22" s="162" t="s">
        <v>296</v>
      </c>
      <c r="B22" s="173" t="s">
        <v>344</v>
      </c>
      <c r="C22" s="250">
        <v>12.199058959</v>
      </c>
      <c r="D22" s="250">
        <v>12.573298040999999</v>
      </c>
      <c r="E22" s="250">
        <v>11.76447939</v>
      </c>
      <c r="F22" s="250">
        <v>13.331495049999999</v>
      </c>
      <c r="G22" s="250">
        <v>11.176141877999999</v>
      </c>
      <c r="H22" s="250">
        <v>13.325067013</v>
      </c>
      <c r="I22" s="250">
        <v>13.440894685</v>
      </c>
      <c r="J22" s="250">
        <v>11.999327117</v>
      </c>
      <c r="K22" s="250">
        <v>12.66853671</v>
      </c>
      <c r="L22" s="250">
        <v>11.981095366</v>
      </c>
      <c r="M22" s="250">
        <v>12.039572701000001</v>
      </c>
      <c r="N22" s="250">
        <v>13.7502224</v>
      </c>
      <c r="O22" s="250">
        <v>11.669654116</v>
      </c>
      <c r="P22" s="250">
        <v>13.697185602999999</v>
      </c>
      <c r="Q22" s="250">
        <v>13.112451496</v>
      </c>
      <c r="R22" s="250">
        <v>13.673284134999999</v>
      </c>
      <c r="S22" s="250">
        <v>13.38771255</v>
      </c>
      <c r="T22" s="250">
        <v>12.933787664</v>
      </c>
      <c r="U22" s="250">
        <v>12.38044691</v>
      </c>
      <c r="V22" s="250">
        <v>13.040167524999999</v>
      </c>
      <c r="W22" s="250">
        <v>13.13407653</v>
      </c>
      <c r="X22" s="250">
        <v>12.006944055</v>
      </c>
      <c r="Y22" s="250">
        <v>13.428744707</v>
      </c>
      <c r="Z22" s="250">
        <v>14.050825087</v>
      </c>
      <c r="AA22" s="250">
        <v>13.113177084</v>
      </c>
      <c r="AB22" s="250">
        <v>13.174905280000001</v>
      </c>
      <c r="AC22" s="250">
        <v>13.812413642999999</v>
      </c>
      <c r="AD22" s="250">
        <v>13.428385388000001</v>
      </c>
      <c r="AE22" s="250">
        <v>14.056099746999999</v>
      </c>
      <c r="AF22" s="250">
        <v>13.963389138</v>
      </c>
      <c r="AG22" s="250">
        <v>13.054608420999999</v>
      </c>
      <c r="AH22" s="250">
        <v>12.886119939</v>
      </c>
      <c r="AI22" s="250">
        <v>14.222384136000001</v>
      </c>
      <c r="AJ22" s="250">
        <v>13.184165343</v>
      </c>
      <c r="AK22" s="250">
        <v>14.715356457</v>
      </c>
      <c r="AL22" s="250">
        <v>13.219516445</v>
      </c>
      <c r="AM22" s="250">
        <v>13.706680534</v>
      </c>
      <c r="AN22" s="250">
        <v>14.124060913999999</v>
      </c>
      <c r="AO22" s="250">
        <v>14.040618236</v>
      </c>
      <c r="AP22" s="250">
        <v>14.335340344</v>
      </c>
      <c r="AQ22" s="250">
        <v>14.131310795999999</v>
      </c>
      <c r="AR22" s="250">
        <v>13.974561671</v>
      </c>
      <c r="AS22" s="250">
        <v>13.922373444</v>
      </c>
      <c r="AT22" s="250">
        <v>13.498523796000001</v>
      </c>
      <c r="AU22" s="250">
        <v>14.234650747</v>
      </c>
      <c r="AV22" s="250">
        <v>13.404425195</v>
      </c>
      <c r="AW22" s="250">
        <v>14.249194002999999</v>
      </c>
      <c r="AX22" s="250">
        <v>14.651354819</v>
      </c>
      <c r="AY22" s="250">
        <v>14.132050033000001</v>
      </c>
      <c r="AZ22" s="250">
        <v>14.560685154</v>
      </c>
      <c r="BA22" s="250">
        <v>14.473172956000001</v>
      </c>
      <c r="BB22" s="250">
        <v>14.875084083999999</v>
      </c>
      <c r="BC22" s="250">
        <v>14.66298194</v>
      </c>
      <c r="BD22" s="250">
        <v>14.499411984</v>
      </c>
      <c r="BE22" s="250">
        <v>14.443386998999999</v>
      </c>
      <c r="BF22" s="250">
        <v>14.004282503000001</v>
      </c>
      <c r="BG22" s="250">
        <v>14.760057098000001</v>
      </c>
      <c r="BH22" s="250">
        <v>13.901930644</v>
      </c>
      <c r="BI22" s="403">
        <v>14.769276473</v>
      </c>
      <c r="BJ22" s="403">
        <v>15.180450619</v>
      </c>
      <c r="BK22" s="403">
        <v>14.699269355</v>
      </c>
      <c r="BL22" s="403">
        <v>15.142367036</v>
      </c>
      <c r="BM22" s="403">
        <v>15.049376431000001</v>
      </c>
      <c r="BN22" s="403">
        <v>15.361944273000001</v>
      </c>
      <c r="BO22" s="403">
        <v>15.140642893000001</v>
      </c>
      <c r="BP22" s="403">
        <v>14.970428414000001</v>
      </c>
      <c r="BQ22" s="403">
        <v>14.912664568</v>
      </c>
      <c r="BR22" s="403">
        <v>14.457181394999999</v>
      </c>
      <c r="BS22" s="403">
        <v>15.244800152</v>
      </c>
      <c r="BT22" s="403">
        <v>14.354844621</v>
      </c>
      <c r="BU22" s="403">
        <v>15.259721962</v>
      </c>
      <c r="BV22" s="403">
        <v>15.690875961</v>
      </c>
    </row>
    <row r="23" spans="1:74" ht="11.1" customHeight="1" x14ac:dyDescent="0.2">
      <c r="A23" s="162" t="s">
        <v>291</v>
      </c>
      <c r="B23" s="173" t="s">
        <v>621</v>
      </c>
      <c r="C23" s="250">
        <v>4.5467096774</v>
      </c>
      <c r="D23" s="250">
        <v>5.0620357143000003</v>
      </c>
      <c r="E23" s="250">
        <v>4.5305483870999996</v>
      </c>
      <c r="F23" s="250">
        <v>4.1837</v>
      </c>
      <c r="G23" s="250">
        <v>3.6179032258000001</v>
      </c>
      <c r="H23" s="250">
        <v>3.6981666667000002</v>
      </c>
      <c r="I23" s="250">
        <v>3.8200322580999999</v>
      </c>
      <c r="J23" s="250">
        <v>3.9377096774</v>
      </c>
      <c r="K23" s="250">
        <v>3.8801999999999999</v>
      </c>
      <c r="L23" s="250">
        <v>3.8565806452000002</v>
      </c>
      <c r="M23" s="250">
        <v>3.9989666666999999</v>
      </c>
      <c r="N23" s="250">
        <v>4.6361290323000004</v>
      </c>
      <c r="O23" s="250">
        <v>4.3649354839000001</v>
      </c>
      <c r="P23" s="250">
        <v>4.6503103448000003</v>
      </c>
      <c r="Q23" s="250">
        <v>4.3763225806000001</v>
      </c>
      <c r="R23" s="250">
        <v>3.9476</v>
      </c>
      <c r="S23" s="250">
        <v>3.5540322580999999</v>
      </c>
      <c r="T23" s="250">
        <v>3.5358000000000001</v>
      </c>
      <c r="U23" s="250">
        <v>3.7540322581000001</v>
      </c>
      <c r="V23" s="250">
        <v>3.8355483870999998</v>
      </c>
      <c r="W23" s="250">
        <v>3.6974666667</v>
      </c>
      <c r="X23" s="250">
        <v>3.7525483871</v>
      </c>
      <c r="Y23" s="250">
        <v>4.1321000000000003</v>
      </c>
      <c r="Z23" s="250">
        <v>4.5711290323</v>
      </c>
      <c r="AA23" s="250">
        <v>4.1518064515999997</v>
      </c>
      <c r="AB23" s="250">
        <v>4.5375714285999997</v>
      </c>
      <c r="AC23" s="250">
        <v>4.2543225806000002</v>
      </c>
      <c r="AD23" s="250">
        <v>3.8262333332999998</v>
      </c>
      <c r="AE23" s="250">
        <v>3.5390000000000001</v>
      </c>
      <c r="AF23" s="250">
        <v>3.5089333332999999</v>
      </c>
      <c r="AG23" s="250">
        <v>3.6216451613</v>
      </c>
      <c r="AH23" s="250">
        <v>3.7319032258</v>
      </c>
      <c r="AI23" s="250">
        <v>3.6640000000000001</v>
      </c>
      <c r="AJ23" s="250">
        <v>3.6344516129</v>
      </c>
      <c r="AK23" s="250">
        <v>4.1334333333000002</v>
      </c>
      <c r="AL23" s="250">
        <v>4.5358064516000001</v>
      </c>
      <c r="AM23" s="250">
        <v>4.2957741934999998</v>
      </c>
      <c r="AN23" s="250">
        <v>4.5983928571000003</v>
      </c>
      <c r="AO23" s="250">
        <v>4.0703870968000002</v>
      </c>
      <c r="AP23" s="250">
        <v>3.6341333332999999</v>
      </c>
      <c r="AQ23" s="250">
        <v>3.4660645160999999</v>
      </c>
      <c r="AR23" s="250">
        <v>3.2684333333</v>
      </c>
      <c r="AS23" s="250">
        <v>3.5340645160999999</v>
      </c>
      <c r="AT23" s="250">
        <v>3.6288064516</v>
      </c>
      <c r="AU23" s="250">
        <v>3.5268999999999999</v>
      </c>
      <c r="AV23" s="250">
        <v>3.6527419354999999</v>
      </c>
      <c r="AW23" s="250">
        <v>3.8920666666999999</v>
      </c>
      <c r="AX23" s="250">
        <v>4.2278387097000003</v>
      </c>
      <c r="AY23" s="250">
        <v>4.0896129031999999</v>
      </c>
      <c r="AZ23" s="250">
        <v>4.3378214285999999</v>
      </c>
      <c r="BA23" s="250">
        <v>3.8529677419000001</v>
      </c>
      <c r="BB23" s="250">
        <v>3.5878000000000001</v>
      </c>
      <c r="BC23" s="250">
        <v>3.3220645161000002</v>
      </c>
      <c r="BD23" s="250">
        <v>3.3139666666999998</v>
      </c>
      <c r="BE23" s="250">
        <v>3.457372388</v>
      </c>
      <c r="BF23" s="250">
        <v>3.5529455080000001</v>
      </c>
      <c r="BG23" s="250">
        <v>3.4485494999999999</v>
      </c>
      <c r="BH23" s="250">
        <v>3.5055675129999999</v>
      </c>
      <c r="BI23" s="403">
        <v>3.7607827949999999</v>
      </c>
      <c r="BJ23" s="403">
        <v>4.2922816990000001</v>
      </c>
      <c r="BK23" s="403">
        <v>4.0473278519999996</v>
      </c>
      <c r="BL23" s="403">
        <v>4.3067986009999997</v>
      </c>
      <c r="BM23" s="403">
        <v>3.947462636</v>
      </c>
      <c r="BN23" s="403">
        <v>3.5541605920000001</v>
      </c>
      <c r="BO23" s="403">
        <v>3.2461858970000002</v>
      </c>
      <c r="BP23" s="403">
        <v>3.2655495970000001</v>
      </c>
      <c r="BQ23" s="403">
        <v>3.3978590899999999</v>
      </c>
      <c r="BR23" s="403">
        <v>3.4963635790000001</v>
      </c>
      <c r="BS23" s="403">
        <v>3.398226599</v>
      </c>
      <c r="BT23" s="403">
        <v>3.4203645869999999</v>
      </c>
      <c r="BU23" s="403">
        <v>3.677937692</v>
      </c>
      <c r="BV23" s="403">
        <v>4.2085029269999996</v>
      </c>
    </row>
    <row r="24" spans="1:74" ht="11.1" customHeight="1" x14ac:dyDescent="0.2">
      <c r="A24" s="162" t="s">
        <v>622</v>
      </c>
      <c r="B24" s="173" t="s">
        <v>345</v>
      </c>
      <c r="C24" s="250">
        <v>3.5762160778999998</v>
      </c>
      <c r="D24" s="250">
        <v>4.0171998280999999</v>
      </c>
      <c r="E24" s="250">
        <v>3.7680952052999999</v>
      </c>
      <c r="F24" s="250">
        <v>3.8767967416000002</v>
      </c>
      <c r="G24" s="250">
        <v>3.9252893809999998</v>
      </c>
      <c r="H24" s="250">
        <v>3.8895721282000002</v>
      </c>
      <c r="I24" s="250">
        <v>3.6862739186</v>
      </c>
      <c r="J24" s="250">
        <v>3.6509264356000002</v>
      </c>
      <c r="K24" s="250">
        <v>3.9446000489999999</v>
      </c>
      <c r="L24" s="250">
        <v>3.9407698415999999</v>
      </c>
      <c r="M24" s="250">
        <v>3.9134186564000002</v>
      </c>
      <c r="N24" s="250">
        <v>4.0468977628999996</v>
      </c>
      <c r="O24" s="250">
        <v>4.1165007696</v>
      </c>
      <c r="P24" s="250">
        <v>4.4325582350000001</v>
      </c>
      <c r="Q24" s="250">
        <v>4.4419638653</v>
      </c>
      <c r="R24" s="250">
        <v>4.3200233005999999</v>
      </c>
      <c r="S24" s="250">
        <v>4.2834671599999998</v>
      </c>
      <c r="T24" s="250">
        <v>4.3036992231999998</v>
      </c>
      <c r="U24" s="250">
        <v>4.0128043976000001</v>
      </c>
      <c r="V24" s="250">
        <v>4.2806364459999999</v>
      </c>
      <c r="W24" s="250">
        <v>3.9523733670999999</v>
      </c>
      <c r="X24" s="250">
        <v>4.2423761442999997</v>
      </c>
      <c r="Y24" s="250">
        <v>4.3346248957000002</v>
      </c>
      <c r="Z24" s="250">
        <v>4.1518766614000002</v>
      </c>
      <c r="AA24" s="250">
        <v>3.9387770935000002</v>
      </c>
      <c r="AB24" s="250">
        <v>4.3946207513999997</v>
      </c>
      <c r="AC24" s="250">
        <v>4.3965874082000003</v>
      </c>
      <c r="AD24" s="250">
        <v>4.3935914928999997</v>
      </c>
      <c r="AE24" s="250">
        <v>4.5605144790000001</v>
      </c>
      <c r="AF24" s="250">
        <v>4.3602927791999999</v>
      </c>
      <c r="AG24" s="250">
        <v>4.064083095</v>
      </c>
      <c r="AH24" s="250">
        <v>4.2171393747000003</v>
      </c>
      <c r="AI24" s="250">
        <v>4.3177175095999996</v>
      </c>
      <c r="AJ24" s="250">
        <v>4.3781542246000003</v>
      </c>
      <c r="AK24" s="250">
        <v>4.5827626265000001</v>
      </c>
      <c r="AL24" s="250">
        <v>4.4979432475000003</v>
      </c>
      <c r="AM24" s="250">
        <v>4.4608005750000004</v>
      </c>
      <c r="AN24" s="250">
        <v>4.6896111930000002</v>
      </c>
      <c r="AO24" s="250">
        <v>4.7063578440000002</v>
      </c>
      <c r="AP24" s="250">
        <v>4.646980245</v>
      </c>
      <c r="AQ24" s="250">
        <v>4.7598546730000004</v>
      </c>
      <c r="AR24" s="250">
        <v>4.6771894920000001</v>
      </c>
      <c r="AS24" s="250">
        <v>4.4670075410000001</v>
      </c>
      <c r="AT24" s="250">
        <v>4.3595811519999996</v>
      </c>
      <c r="AU24" s="250">
        <v>4.38923021</v>
      </c>
      <c r="AV24" s="250">
        <v>4.5743976970000002</v>
      </c>
      <c r="AW24" s="250">
        <v>4.7156600060000002</v>
      </c>
      <c r="AX24" s="250">
        <v>4.7747130350000004</v>
      </c>
      <c r="AY24" s="250">
        <v>4.8615959049999997</v>
      </c>
      <c r="AZ24" s="250">
        <v>4.9618138719999996</v>
      </c>
      <c r="BA24" s="250">
        <v>4.8942764199999997</v>
      </c>
      <c r="BB24" s="250">
        <v>4.7704592459999997</v>
      </c>
      <c r="BC24" s="250">
        <v>4.881801083</v>
      </c>
      <c r="BD24" s="250">
        <v>4.6268657370000001</v>
      </c>
      <c r="BE24" s="250">
        <v>4.6870395</v>
      </c>
      <c r="BF24" s="250">
        <v>4.6021974480000001</v>
      </c>
      <c r="BG24" s="250">
        <v>4.4088450320000003</v>
      </c>
      <c r="BH24" s="250">
        <v>4.6226402440000003</v>
      </c>
      <c r="BI24" s="403">
        <v>4.8162106199999997</v>
      </c>
      <c r="BJ24" s="403">
        <v>4.8711122280000003</v>
      </c>
      <c r="BK24" s="403">
        <v>4.7811515680000003</v>
      </c>
      <c r="BL24" s="403">
        <v>5.1276683759999999</v>
      </c>
      <c r="BM24" s="403">
        <v>5.1229463439999998</v>
      </c>
      <c r="BN24" s="403">
        <v>5.0473561020000002</v>
      </c>
      <c r="BO24" s="403">
        <v>5.1216672330000002</v>
      </c>
      <c r="BP24" s="403">
        <v>5.0393752999999997</v>
      </c>
      <c r="BQ24" s="403">
        <v>4.7791417489999999</v>
      </c>
      <c r="BR24" s="403">
        <v>4.6729348430000002</v>
      </c>
      <c r="BS24" s="403">
        <v>4.7525080739999996</v>
      </c>
      <c r="BT24" s="403">
        <v>4.8780293349999999</v>
      </c>
      <c r="BU24" s="403">
        <v>5.0822809270000002</v>
      </c>
      <c r="BV24" s="403">
        <v>5.1401936050000003</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623</v>
      </c>
      <c r="B26" s="172" t="s">
        <v>396</v>
      </c>
      <c r="C26" s="250">
        <v>4.1101164571000002</v>
      </c>
      <c r="D26" s="250">
        <v>4.1017554329000001</v>
      </c>
      <c r="E26" s="250">
        <v>4.0998212648000001</v>
      </c>
      <c r="F26" s="250">
        <v>4.1180305613000003</v>
      </c>
      <c r="G26" s="250">
        <v>4.0768749210999999</v>
      </c>
      <c r="H26" s="250">
        <v>4.0614266767</v>
      </c>
      <c r="I26" s="250">
        <v>4.0119463060999996</v>
      </c>
      <c r="J26" s="250">
        <v>3.9359425366999998</v>
      </c>
      <c r="K26" s="250">
        <v>4.2305668357000004</v>
      </c>
      <c r="L26" s="250">
        <v>4.2849307981000004</v>
      </c>
      <c r="M26" s="250">
        <v>4.4885460933000001</v>
      </c>
      <c r="N26" s="250">
        <v>4.4305955362000002</v>
      </c>
      <c r="O26" s="250">
        <v>4.2670044047999998</v>
      </c>
      <c r="P26" s="250">
        <v>4.3144901271</v>
      </c>
      <c r="Q26" s="250">
        <v>4.2849461443000001</v>
      </c>
      <c r="R26" s="250">
        <v>4.2688121379000004</v>
      </c>
      <c r="S26" s="250">
        <v>4.3161988014999997</v>
      </c>
      <c r="T26" s="250">
        <v>4.3154175540999997</v>
      </c>
      <c r="U26" s="250">
        <v>4.1182243117999997</v>
      </c>
      <c r="V26" s="250">
        <v>4.2458543950000003</v>
      </c>
      <c r="W26" s="250">
        <v>4.1169026168</v>
      </c>
      <c r="X26" s="250">
        <v>4.1719446225999999</v>
      </c>
      <c r="Y26" s="250">
        <v>4.4461058908000002</v>
      </c>
      <c r="Z26" s="250">
        <v>4.2342731368999997</v>
      </c>
      <c r="AA26" s="250">
        <v>4.4284480469999998</v>
      </c>
      <c r="AB26" s="250">
        <v>4.4581138429999996</v>
      </c>
      <c r="AC26" s="250">
        <v>4.4227881790000003</v>
      </c>
      <c r="AD26" s="250">
        <v>4.4096027910000002</v>
      </c>
      <c r="AE26" s="250">
        <v>4.3503334430000002</v>
      </c>
      <c r="AF26" s="250">
        <v>4.4147268149999999</v>
      </c>
      <c r="AG26" s="250">
        <v>4.2501385889999996</v>
      </c>
      <c r="AH26" s="250">
        <v>4.2468260520000003</v>
      </c>
      <c r="AI26" s="250">
        <v>4.3008277460000004</v>
      </c>
      <c r="AJ26" s="250">
        <v>4.4176560709999997</v>
      </c>
      <c r="AK26" s="250">
        <v>4.4510292729999996</v>
      </c>
      <c r="AL26" s="250">
        <v>4.3502607720000004</v>
      </c>
      <c r="AM26" s="250">
        <v>4.4920397469999997</v>
      </c>
      <c r="AN26" s="250">
        <v>4.4945387820000002</v>
      </c>
      <c r="AO26" s="250">
        <v>4.4504050609999997</v>
      </c>
      <c r="AP26" s="250">
        <v>4.3903163039999997</v>
      </c>
      <c r="AQ26" s="250">
        <v>4.4871685670000003</v>
      </c>
      <c r="AR26" s="250">
        <v>4.5653507339999999</v>
      </c>
      <c r="AS26" s="250">
        <v>4.2918845750000001</v>
      </c>
      <c r="AT26" s="250">
        <v>4.3917999889999999</v>
      </c>
      <c r="AU26" s="250">
        <v>4.4587694920000001</v>
      </c>
      <c r="AV26" s="250">
        <v>4.5967389479999996</v>
      </c>
      <c r="AW26" s="250">
        <v>4.6424312800000003</v>
      </c>
      <c r="AX26" s="250">
        <v>4.5490978440000003</v>
      </c>
      <c r="AY26" s="250">
        <v>4.5329436139999997</v>
      </c>
      <c r="AZ26" s="250">
        <v>4.5840404140000004</v>
      </c>
      <c r="BA26" s="250">
        <v>4.5624618100000003</v>
      </c>
      <c r="BB26" s="250">
        <v>4.5659636920000004</v>
      </c>
      <c r="BC26" s="250">
        <v>4.5222917850000002</v>
      </c>
      <c r="BD26" s="250">
        <v>4.5994739630000003</v>
      </c>
      <c r="BE26" s="250">
        <v>4.4481230759999999</v>
      </c>
      <c r="BF26" s="250">
        <v>4.4636749760000001</v>
      </c>
      <c r="BG26" s="250">
        <v>4.5349645279999997</v>
      </c>
      <c r="BH26" s="250">
        <v>4.6816531110000001</v>
      </c>
      <c r="BI26" s="403">
        <v>4.7283655930000004</v>
      </c>
      <c r="BJ26" s="403">
        <v>4.6322967430000004</v>
      </c>
      <c r="BK26" s="403">
        <v>4.6467652050000003</v>
      </c>
      <c r="BL26" s="403">
        <v>4.6984658819999998</v>
      </c>
      <c r="BM26" s="403">
        <v>4.675222819</v>
      </c>
      <c r="BN26" s="403">
        <v>4.6792816029999997</v>
      </c>
      <c r="BO26" s="403">
        <v>4.6340407910000003</v>
      </c>
      <c r="BP26" s="403">
        <v>4.7120892579999998</v>
      </c>
      <c r="BQ26" s="403">
        <v>4.5568031419999997</v>
      </c>
      <c r="BR26" s="403">
        <v>4.573867087</v>
      </c>
      <c r="BS26" s="403">
        <v>4.6472509720000001</v>
      </c>
      <c r="BT26" s="403">
        <v>4.7992338539999997</v>
      </c>
      <c r="BU26" s="403">
        <v>4.8471108310000002</v>
      </c>
      <c r="BV26" s="403">
        <v>4.7462925489999996</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293</v>
      </c>
      <c r="B28" s="172" t="s">
        <v>547</v>
      </c>
      <c r="C28" s="250">
        <v>45.790403304000002</v>
      </c>
      <c r="D28" s="250">
        <v>47.928030569999997</v>
      </c>
      <c r="E28" s="250">
        <v>46.339195338000003</v>
      </c>
      <c r="F28" s="250">
        <v>45.911937223000002</v>
      </c>
      <c r="G28" s="250">
        <v>44.700579402000002</v>
      </c>
      <c r="H28" s="250">
        <v>46.485955392000001</v>
      </c>
      <c r="I28" s="250">
        <v>47.238154266000002</v>
      </c>
      <c r="J28" s="250">
        <v>47.002059899999999</v>
      </c>
      <c r="K28" s="250">
        <v>46.834030134000002</v>
      </c>
      <c r="L28" s="250">
        <v>46.385223723000003</v>
      </c>
      <c r="M28" s="250">
        <v>45.807028619</v>
      </c>
      <c r="N28" s="250">
        <v>47.439866823000003</v>
      </c>
      <c r="O28" s="250">
        <v>45.504689970999998</v>
      </c>
      <c r="P28" s="250">
        <v>47.759308689000001</v>
      </c>
      <c r="Q28" s="250">
        <v>47.141659367999999</v>
      </c>
      <c r="R28" s="250">
        <v>46.196989189</v>
      </c>
      <c r="S28" s="250">
        <v>45.539777936999997</v>
      </c>
      <c r="T28" s="250">
        <v>46.602611942000003</v>
      </c>
      <c r="U28" s="250">
        <v>46.589485498999998</v>
      </c>
      <c r="V28" s="250">
        <v>48.164575546999998</v>
      </c>
      <c r="W28" s="250">
        <v>47.228874775000001</v>
      </c>
      <c r="X28" s="250">
        <v>46.701932016999997</v>
      </c>
      <c r="Y28" s="250">
        <v>47.260255551999997</v>
      </c>
      <c r="Z28" s="250">
        <v>48.227235577999998</v>
      </c>
      <c r="AA28" s="250">
        <v>45.971211593</v>
      </c>
      <c r="AB28" s="250">
        <v>46.955868803000001</v>
      </c>
      <c r="AC28" s="250">
        <v>47.691749817999998</v>
      </c>
      <c r="AD28" s="250">
        <v>46.052207291000002</v>
      </c>
      <c r="AE28" s="250">
        <v>47.111161248000002</v>
      </c>
      <c r="AF28" s="250">
        <v>48.091068092999997</v>
      </c>
      <c r="AG28" s="250">
        <v>47.614006013999997</v>
      </c>
      <c r="AH28" s="250">
        <v>47.876779184999997</v>
      </c>
      <c r="AI28" s="250">
        <v>47.552985094999997</v>
      </c>
      <c r="AJ28" s="250">
        <v>47.289569383</v>
      </c>
      <c r="AK28" s="250">
        <v>48.451983575</v>
      </c>
      <c r="AL28" s="250">
        <v>48.394389898</v>
      </c>
      <c r="AM28" s="250">
        <v>47.269239607999999</v>
      </c>
      <c r="AN28" s="250">
        <v>48.076085525000003</v>
      </c>
      <c r="AO28" s="250">
        <v>48.066792040000003</v>
      </c>
      <c r="AP28" s="250">
        <v>46.768725814</v>
      </c>
      <c r="AQ28" s="250">
        <v>46.858027675999999</v>
      </c>
      <c r="AR28" s="250">
        <v>47.548420469</v>
      </c>
      <c r="AS28" s="250">
        <v>48.186849864000003</v>
      </c>
      <c r="AT28" s="250">
        <v>48.807938739999997</v>
      </c>
      <c r="AU28" s="250">
        <v>47.112737324000001</v>
      </c>
      <c r="AV28" s="250">
        <v>47.947233392999998</v>
      </c>
      <c r="AW28" s="250">
        <v>47.867807966999997</v>
      </c>
      <c r="AX28" s="250">
        <v>46.891052117000001</v>
      </c>
      <c r="AY28" s="250">
        <v>47.353246143</v>
      </c>
      <c r="AZ28" s="250">
        <v>47.866603150000003</v>
      </c>
      <c r="BA28" s="250">
        <v>46.547037725999999</v>
      </c>
      <c r="BB28" s="250">
        <v>47.089424782999998</v>
      </c>
      <c r="BC28" s="250">
        <v>46.121750462000001</v>
      </c>
      <c r="BD28" s="250">
        <v>46.652907720000002</v>
      </c>
      <c r="BE28" s="250">
        <v>47.80094098</v>
      </c>
      <c r="BF28" s="250">
        <v>48.06785833</v>
      </c>
      <c r="BG28" s="250">
        <v>47.686220278</v>
      </c>
      <c r="BH28" s="250">
        <v>47.93517636</v>
      </c>
      <c r="BI28" s="403">
        <v>47.829472979000002</v>
      </c>
      <c r="BJ28" s="403">
        <v>48.526485305999998</v>
      </c>
      <c r="BK28" s="403">
        <v>46.899645995999997</v>
      </c>
      <c r="BL28" s="403">
        <v>48.135515018</v>
      </c>
      <c r="BM28" s="403">
        <v>47.350131853000001</v>
      </c>
      <c r="BN28" s="403">
        <v>46.591615990000001</v>
      </c>
      <c r="BO28" s="403">
        <v>46.393292131999999</v>
      </c>
      <c r="BP28" s="403">
        <v>47.505068725000001</v>
      </c>
      <c r="BQ28" s="403">
        <v>47.898232167000003</v>
      </c>
      <c r="BR28" s="403">
        <v>48.215824722999997</v>
      </c>
      <c r="BS28" s="403">
        <v>47.899531187999997</v>
      </c>
      <c r="BT28" s="403">
        <v>47.982798004000003</v>
      </c>
      <c r="BU28" s="403">
        <v>47.958205301</v>
      </c>
      <c r="BV28" s="403">
        <v>48.618895356000003</v>
      </c>
    </row>
    <row r="29" spans="1:74" ht="11.1" customHeight="1" x14ac:dyDescent="0.2">
      <c r="A29" s="162" t="s">
        <v>299</v>
      </c>
      <c r="B29" s="172" t="s">
        <v>548</v>
      </c>
      <c r="C29" s="250">
        <v>47.420186076</v>
      </c>
      <c r="D29" s="250">
        <v>48.494572128000001</v>
      </c>
      <c r="E29" s="250">
        <v>47.244310917999996</v>
      </c>
      <c r="F29" s="250">
        <v>49.484431407000002</v>
      </c>
      <c r="G29" s="250">
        <v>48.004751323000001</v>
      </c>
      <c r="H29" s="250">
        <v>50.979168821000002</v>
      </c>
      <c r="I29" s="250">
        <v>50.259193605</v>
      </c>
      <c r="J29" s="250">
        <v>48.864254590000002</v>
      </c>
      <c r="K29" s="250">
        <v>50.322538958000003</v>
      </c>
      <c r="L29" s="250">
        <v>48.942191504999997</v>
      </c>
      <c r="M29" s="250">
        <v>48.984457630999998</v>
      </c>
      <c r="N29" s="250">
        <v>51.143259999000001</v>
      </c>
      <c r="O29" s="250">
        <v>47.513344060000001</v>
      </c>
      <c r="P29" s="250">
        <v>50.326287133000001</v>
      </c>
      <c r="Q29" s="250">
        <v>49.919659205000002</v>
      </c>
      <c r="R29" s="250">
        <v>50.464689923999998</v>
      </c>
      <c r="S29" s="250">
        <v>50.510847523999999</v>
      </c>
      <c r="T29" s="250">
        <v>50.137824694000003</v>
      </c>
      <c r="U29" s="250">
        <v>49.431015256999999</v>
      </c>
      <c r="V29" s="250">
        <v>51.045492031000002</v>
      </c>
      <c r="W29" s="250">
        <v>49.840565587999997</v>
      </c>
      <c r="X29" s="250">
        <v>48.927030076999998</v>
      </c>
      <c r="Y29" s="250">
        <v>50.466549225999998</v>
      </c>
      <c r="Z29" s="250">
        <v>50.936565833000003</v>
      </c>
      <c r="AA29" s="250">
        <v>49.345667239999997</v>
      </c>
      <c r="AB29" s="250">
        <v>50.489430052000003</v>
      </c>
      <c r="AC29" s="250">
        <v>51.109443251000002</v>
      </c>
      <c r="AD29" s="250">
        <v>50.780261179</v>
      </c>
      <c r="AE29" s="250">
        <v>52.133282819999998</v>
      </c>
      <c r="AF29" s="250">
        <v>52.620208523000002</v>
      </c>
      <c r="AG29" s="250">
        <v>51.221093224000001</v>
      </c>
      <c r="AH29" s="250">
        <v>51.320037223</v>
      </c>
      <c r="AI29" s="250">
        <v>52.613854285999999</v>
      </c>
      <c r="AJ29" s="250">
        <v>51.392446104999998</v>
      </c>
      <c r="AK29" s="250">
        <v>52.774565355</v>
      </c>
      <c r="AL29" s="250">
        <v>51.053114213000001</v>
      </c>
      <c r="AM29" s="250">
        <v>51.108161490999997</v>
      </c>
      <c r="AN29" s="250">
        <v>51.934615848999997</v>
      </c>
      <c r="AO29" s="250">
        <v>52.092653831</v>
      </c>
      <c r="AP29" s="250">
        <v>52.286385643999999</v>
      </c>
      <c r="AQ29" s="250">
        <v>52.692434009000003</v>
      </c>
      <c r="AR29" s="250">
        <v>53.331117673000001</v>
      </c>
      <c r="AS29" s="250">
        <v>52.806712437999998</v>
      </c>
      <c r="AT29" s="250">
        <v>52.348178705000002</v>
      </c>
      <c r="AU29" s="250">
        <v>52.901208224999998</v>
      </c>
      <c r="AV29" s="250">
        <v>52.231986069999998</v>
      </c>
      <c r="AW29" s="250">
        <v>53.06557111</v>
      </c>
      <c r="AX29" s="250">
        <v>53.593468008000002</v>
      </c>
      <c r="AY29" s="250">
        <v>52.050651514000002</v>
      </c>
      <c r="AZ29" s="250">
        <v>53.338924992999999</v>
      </c>
      <c r="BA29" s="250">
        <v>52.739584868000001</v>
      </c>
      <c r="BB29" s="250">
        <v>53.300507813999999</v>
      </c>
      <c r="BC29" s="250">
        <v>53.738142623000002</v>
      </c>
      <c r="BD29" s="250">
        <v>53.668184736000001</v>
      </c>
      <c r="BE29" s="250">
        <v>53.929218695000003</v>
      </c>
      <c r="BF29" s="250">
        <v>53.356424351999998</v>
      </c>
      <c r="BG29" s="250">
        <v>53.976846002999999</v>
      </c>
      <c r="BH29" s="250">
        <v>53.023113146</v>
      </c>
      <c r="BI29" s="403">
        <v>53.844572231999997</v>
      </c>
      <c r="BJ29" s="403">
        <v>54.452308428999999</v>
      </c>
      <c r="BK29" s="403">
        <v>52.920699849000002</v>
      </c>
      <c r="BL29" s="403">
        <v>54.423004274</v>
      </c>
      <c r="BM29" s="403">
        <v>54.136405885000002</v>
      </c>
      <c r="BN29" s="403">
        <v>54.602214875000001</v>
      </c>
      <c r="BO29" s="403">
        <v>54.706483204999998</v>
      </c>
      <c r="BP29" s="403">
        <v>55.205075522000001</v>
      </c>
      <c r="BQ29" s="403">
        <v>54.891286045999998</v>
      </c>
      <c r="BR29" s="403">
        <v>54.436032531000002</v>
      </c>
      <c r="BS29" s="403">
        <v>55.235996511000003</v>
      </c>
      <c r="BT29" s="403">
        <v>54.282710168000001</v>
      </c>
      <c r="BU29" s="403">
        <v>55.191719642000002</v>
      </c>
      <c r="BV29" s="403">
        <v>55.853319300999999</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300</v>
      </c>
      <c r="B31" s="172" t="s">
        <v>549</v>
      </c>
      <c r="C31" s="250">
        <v>93.210589380000002</v>
      </c>
      <c r="D31" s="250">
        <v>96.422602698000006</v>
      </c>
      <c r="E31" s="250">
        <v>93.583506256000007</v>
      </c>
      <c r="F31" s="250">
        <v>95.396368628999994</v>
      </c>
      <c r="G31" s="250">
        <v>92.705330724000007</v>
      </c>
      <c r="H31" s="250">
        <v>97.465124212999996</v>
      </c>
      <c r="I31" s="250">
        <v>97.497347871000002</v>
      </c>
      <c r="J31" s="250">
        <v>95.866314489999993</v>
      </c>
      <c r="K31" s="250">
        <v>97.156569091999998</v>
      </c>
      <c r="L31" s="250">
        <v>95.327415228000007</v>
      </c>
      <c r="M31" s="250">
        <v>94.791486250000005</v>
      </c>
      <c r="N31" s="250">
        <v>98.583126821999997</v>
      </c>
      <c r="O31" s="250">
        <v>93.018034030999999</v>
      </c>
      <c r="P31" s="250">
        <v>98.085595822000002</v>
      </c>
      <c r="Q31" s="250">
        <v>97.061318572000005</v>
      </c>
      <c r="R31" s="250">
        <v>96.661679113999995</v>
      </c>
      <c r="S31" s="250">
        <v>96.050625460999996</v>
      </c>
      <c r="T31" s="250">
        <v>96.740436635999998</v>
      </c>
      <c r="U31" s="250">
        <v>96.020500756000004</v>
      </c>
      <c r="V31" s="250">
        <v>99.210067577999993</v>
      </c>
      <c r="W31" s="250">
        <v>97.069440362999998</v>
      </c>
      <c r="X31" s="250">
        <v>95.628962094000002</v>
      </c>
      <c r="Y31" s="250">
        <v>97.726804778000002</v>
      </c>
      <c r="Z31" s="250">
        <v>99.163801410999994</v>
      </c>
      <c r="AA31" s="250">
        <v>95.316878833999994</v>
      </c>
      <c r="AB31" s="250">
        <v>97.445298855000004</v>
      </c>
      <c r="AC31" s="250">
        <v>98.801193068000003</v>
      </c>
      <c r="AD31" s="250">
        <v>96.832468469000005</v>
      </c>
      <c r="AE31" s="250">
        <v>99.244444068000007</v>
      </c>
      <c r="AF31" s="250">
        <v>100.71127662000001</v>
      </c>
      <c r="AG31" s="250">
        <v>98.835099239000002</v>
      </c>
      <c r="AH31" s="250">
        <v>99.196816408999993</v>
      </c>
      <c r="AI31" s="250">
        <v>100.16683938</v>
      </c>
      <c r="AJ31" s="250">
        <v>98.682015488000005</v>
      </c>
      <c r="AK31" s="250">
        <v>101.22654893000001</v>
      </c>
      <c r="AL31" s="250">
        <v>99.447504111000001</v>
      </c>
      <c r="AM31" s="250">
        <v>98.377401098000007</v>
      </c>
      <c r="AN31" s="250">
        <v>100.01070137000001</v>
      </c>
      <c r="AO31" s="250">
        <v>100.15944587</v>
      </c>
      <c r="AP31" s="250">
        <v>99.055111457999999</v>
      </c>
      <c r="AQ31" s="250">
        <v>99.550461685000002</v>
      </c>
      <c r="AR31" s="250">
        <v>100.87953813999999</v>
      </c>
      <c r="AS31" s="250">
        <v>100.99356229999999</v>
      </c>
      <c r="AT31" s="250">
        <v>101.15611745</v>
      </c>
      <c r="AU31" s="250">
        <v>100.01394555</v>
      </c>
      <c r="AV31" s="250">
        <v>100.17921946</v>
      </c>
      <c r="AW31" s="250">
        <v>100.93337907999999</v>
      </c>
      <c r="AX31" s="250">
        <v>100.48452013000001</v>
      </c>
      <c r="AY31" s="250">
        <v>99.403897657000002</v>
      </c>
      <c r="AZ31" s="250">
        <v>101.20552814</v>
      </c>
      <c r="BA31" s="250">
        <v>99.286622593999994</v>
      </c>
      <c r="BB31" s="250">
        <v>100.38993259999999</v>
      </c>
      <c r="BC31" s="250">
        <v>99.859893084999996</v>
      </c>
      <c r="BD31" s="250">
        <v>100.32109246</v>
      </c>
      <c r="BE31" s="250">
        <v>101.73015968</v>
      </c>
      <c r="BF31" s="250">
        <v>101.42428268</v>
      </c>
      <c r="BG31" s="250">
        <v>101.66306628</v>
      </c>
      <c r="BH31" s="250">
        <v>100.95828951</v>
      </c>
      <c r="BI31" s="403">
        <v>101.67404521</v>
      </c>
      <c r="BJ31" s="403">
        <v>102.97879374</v>
      </c>
      <c r="BK31" s="403">
        <v>99.820345845000006</v>
      </c>
      <c r="BL31" s="403">
        <v>102.55851929000001</v>
      </c>
      <c r="BM31" s="403">
        <v>101.48653774</v>
      </c>
      <c r="BN31" s="403">
        <v>101.19383087</v>
      </c>
      <c r="BO31" s="403">
        <v>101.09977533999999</v>
      </c>
      <c r="BP31" s="403">
        <v>102.71014425</v>
      </c>
      <c r="BQ31" s="403">
        <v>102.78951821</v>
      </c>
      <c r="BR31" s="403">
        <v>102.65185725000001</v>
      </c>
      <c r="BS31" s="403">
        <v>103.1355277</v>
      </c>
      <c r="BT31" s="403">
        <v>102.26550817</v>
      </c>
      <c r="BU31" s="403">
        <v>103.14992494000001</v>
      </c>
      <c r="BV31" s="403">
        <v>104.47221466000001</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250"/>
      <c r="BH32" s="250"/>
      <c r="BI32" s="403"/>
      <c r="BJ32" s="403"/>
      <c r="BK32" s="403"/>
      <c r="BL32" s="403"/>
      <c r="BM32" s="403"/>
      <c r="BN32" s="403"/>
      <c r="BO32" s="403"/>
      <c r="BP32" s="403"/>
      <c r="BQ32" s="403"/>
      <c r="BR32" s="403"/>
      <c r="BS32" s="403"/>
      <c r="BT32" s="403"/>
      <c r="BU32" s="403"/>
      <c r="BV32" s="403"/>
    </row>
    <row r="33" spans="1:74" ht="11.1" customHeight="1" x14ac:dyDescent="0.2">
      <c r="B33" s="172" t="s">
        <v>314</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250"/>
      <c r="BG33" s="250"/>
      <c r="BH33" s="250"/>
      <c r="BI33" s="403"/>
      <c r="BJ33" s="403"/>
      <c r="BK33" s="403"/>
      <c r="BL33" s="403"/>
      <c r="BM33" s="403"/>
      <c r="BN33" s="403"/>
      <c r="BO33" s="403"/>
      <c r="BP33" s="403"/>
      <c r="BQ33" s="403"/>
      <c r="BR33" s="403"/>
      <c r="BS33" s="403"/>
      <c r="BT33" s="403"/>
      <c r="BU33" s="403"/>
      <c r="BV33" s="403"/>
    </row>
    <row r="34" spans="1:74" ht="11.1" customHeight="1" x14ac:dyDescent="0.2">
      <c r="A34" s="162" t="s">
        <v>624</v>
      </c>
      <c r="B34" s="173" t="s">
        <v>1153</v>
      </c>
      <c r="C34" s="250">
        <v>99.774117298999997</v>
      </c>
      <c r="D34" s="250">
        <v>100.01038221</v>
      </c>
      <c r="E34" s="250">
        <v>100.21550049</v>
      </c>
      <c r="F34" s="250">
        <v>100.32792834</v>
      </c>
      <c r="G34" s="250">
        <v>100.51691117999999</v>
      </c>
      <c r="H34" s="250">
        <v>100.72090522000001</v>
      </c>
      <c r="I34" s="250">
        <v>100.97060617</v>
      </c>
      <c r="J34" s="250">
        <v>101.18160084</v>
      </c>
      <c r="K34" s="250">
        <v>101.38458493</v>
      </c>
      <c r="L34" s="250">
        <v>101.62291414000001</v>
      </c>
      <c r="M34" s="250">
        <v>101.7773603</v>
      </c>
      <c r="N34" s="250">
        <v>101.89127911</v>
      </c>
      <c r="O34" s="250">
        <v>101.72014464</v>
      </c>
      <c r="P34" s="250">
        <v>101.93640318999999</v>
      </c>
      <c r="Q34" s="250">
        <v>102.29552882</v>
      </c>
      <c r="R34" s="250">
        <v>103.11461504</v>
      </c>
      <c r="S34" s="250">
        <v>103.52165474</v>
      </c>
      <c r="T34" s="250">
        <v>103.83374141</v>
      </c>
      <c r="U34" s="250">
        <v>103.88652822</v>
      </c>
      <c r="V34" s="250">
        <v>104.13196895999999</v>
      </c>
      <c r="W34" s="250">
        <v>104.40571678000001</v>
      </c>
      <c r="X34" s="250">
        <v>104.76665515000001</v>
      </c>
      <c r="Y34" s="250">
        <v>105.05285459</v>
      </c>
      <c r="Z34" s="250">
        <v>105.32319854000001</v>
      </c>
      <c r="AA34" s="250">
        <v>105.57040379999999</v>
      </c>
      <c r="AB34" s="250">
        <v>105.81449917</v>
      </c>
      <c r="AC34" s="250">
        <v>106.04820146</v>
      </c>
      <c r="AD34" s="250">
        <v>106.22134022</v>
      </c>
      <c r="AE34" s="250">
        <v>106.47188414</v>
      </c>
      <c r="AF34" s="250">
        <v>106.74966279</v>
      </c>
      <c r="AG34" s="250">
        <v>107.09684205000001</v>
      </c>
      <c r="AH34" s="250">
        <v>107.39746577</v>
      </c>
      <c r="AI34" s="250">
        <v>107.69369982000001</v>
      </c>
      <c r="AJ34" s="250">
        <v>107.95370938000001</v>
      </c>
      <c r="AK34" s="250">
        <v>108.26504022</v>
      </c>
      <c r="AL34" s="250">
        <v>108.59585751</v>
      </c>
      <c r="AM34" s="250">
        <v>109.03906370999999</v>
      </c>
      <c r="AN34" s="250">
        <v>109.33917706</v>
      </c>
      <c r="AO34" s="250">
        <v>109.58910004000001</v>
      </c>
      <c r="AP34" s="250">
        <v>109.72332675</v>
      </c>
      <c r="AQ34" s="250">
        <v>109.92199835</v>
      </c>
      <c r="AR34" s="250">
        <v>110.11960897</v>
      </c>
      <c r="AS34" s="250">
        <v>110.31739897</v>
      </c>
      <c r="AT34" s="250">
        <v>110.51195734</v>
      </c>
      <c r="AU34" s="250">
        <v>110.70452444999999</v>
      </c>
      <c r="AV34" s="250">
        <v>110.88547887999999</v>
      </c>
      <c r="AW34" s="250">
        <v>111.08127953</v>
      </c>
      <c r="AX34" s="250">
        <v>111.28230498000001</v>
      </c>
      <c r="AY34" s="250">
        <v>111.53011008999999</v>
      </c>
      <c r="AZ34" s="250">
        <v>111.710419</v>
      </c>
      <c r="BA34" s="250">
        <v>111.86478657000001</v>
      </c>
      <c r="BB34" s="250">
        <v>111.94694435</v>
      </c>
      <c r="BC34" s="250">
        <v>112.08413056000001</v>
      </c>
      <c r="BD34" s="250">
        <v>112.23007676</v>
      </c>
      <c r="BE34" s="250">
        <v>112.36673503999999</v>
      </c>
      <c r="BF34" s="250">
        <v>112.54373714</v>
      </c>
      <c r="BG34" s="250">
        <v>112.74303515</v>
      </c>
      <c r="BH34" s="250">
        <v>113.07497032000001</v>
      </c>
      <c r="BI34" s="403">
        <v>113.23610422</v>
      </c>
      <c r="BJ34" s="403">
        <v>113.3367781</v>
      </c>
      <c r="BK34" s="403">
        <v>113.07514200999999</v>
      </c>
      <c r="BL34" s="403">
        <v>113.28128331000001</v>
      </c>
      <c r="BM34" s="403">
        <v>113.65335204</v>
      </c>
      <c r="BN34" s="403">
        <v>114.55520688999999</v>
      </c>
      <c r="BO34" s="403">
        <v>114.9862365</v>
      </c>
      <c r="BP34" s="403">
        <v>115.31029954</v>
      </c>
      <c r="BQ34" s="403">
        <v>115.35415276000001</v>
      </c>
      <c r="BR34" s="403">
        <v>115.59421512</v>
      </c>
      <c r="BS34" s="403">
        <v>115.85724336</v>
      </c>
      <c r="BT34" s="403">
        <v>116.19560743</v>
      </c>
      <c r="BU34" s="403">
        <v>116.46528997</v>
      </c>
      <c r="BV34" s="403">
        <v>116.71866091</v>
      </c>
    </row>
    <row r="35" spans="1:74" ht="11.1" customHeight="1" x14ac:dyDescent="0.2">
      <c r="A35" s="162" t="s">
        <v>625</v>
      </c>
      <c r="B35" s="173" t="s">
        <v>853</v>
      </c>
      <c r="C35" s="477">
        <v>3.1224245416</v>
      </c>
      <c r="D35" s="477">
        <v>3.1313111095999999</v>
      </c>
      <c r="E35" s="477">
        <v>3.1086135361</v>
      </c>
      <c r="F35" s="477">
        <v>3.0117404844000002</v>
      </c>
      <c r="G35" s="477">
        <v>2.9586389567000002</v>
      </c>
      <c r="H35" s="477">
        <v>2.9064340185000002</v>
      </c>
      <c r="I35" s="477">
        <v>2.8659947479999999</v>
      </c>
      <c r="J35" s="477">
        <v>2.8074837112000002</v>
      </c>
      <c r="K35" s="477">
        <v>2.7418292930999999</v>
      </c>
      <c r="L35" s="477">
        <v>2.7172938665999999</v>
      </c>
      <c r="M35" s="477">
        <v>2.6013291220000001</v>
      </c>
      <c r="N35" s="477">
        <v>2.4426221798999999</v>
      </c>
      <c r="O35" s="477">
        <v>1.9504330345000001</v>
      </c>
      <c r="P35" s="477">
        <v>1.9258210331000001</v>
      </c>
      <c r="Q35" s="477">
        <v>2.0755555031999999</v>
      </c>
      <c r="R35" s="477">
        <v>2.7775782318000002</v>
      </c>
      <c r="S35" s="477">
        <v>2.9892915732000001</v>
      </c>
      <c r="T35" s="477">
        <v>3.0905562027000002</v>
      </c>
      <c r="U35" s="477">
        <v>2.8878919917000001</v>
      </c>
      <c r="V35" s="477">
        <v>2.9159136584000001</v>
      </c>
      <c r="W35" s="477">
        <v>2.9798729859000002</v>
      </c>
      <c r="X35" s="477">
        <v>3.0935355806999998</v>
      </c>
      <c r="Y35" s="477">
        <v>3.2182936096999999</v>
      </c>
      <c r="Z35" s="477">
        <v>3.3682170389000001</v>
      </c>
      <c r="AA35" s="477">
        <v>3.7851491202999998</v>
      </c>
      <c r="AB35" s="477">
        <v>3.8044269420000001</v>
      </c>
      <c r="AC35" s="477">
        <v>3.6684620291000001</v>
      </c>
      <c r="AD35" s="477">
        <v>3.0128853946</v>
      </c>
      <c r="AE35" s="477">
        <v>2.8498669276999999</v>
      </c>
      <c r="AF35" s="477">
        <v>2.8082599618000001</v>
      </c>
      <c r="AG35" s="477">
        <v>3.0902118699000001</v>
      </c>
      <c r="AH35" s="477">
        <v>3.1359215082</v>
      </c>
      <c r="AI35" s="477">
        <v>3.1492365909000002</v>
      </c>
      <c r="AJ35" s="477">
        <v>3.0420501927000001</v>
      </c>
      <c r="AK35" s="477">
        <v>3.0576852483999999</v>
      </c>
      <c r="AL35" s="477">
        <v>3.1072536958999999</v>
      </c>
      <c r="AM35" s="477">
        <v>3.285636674</v>
      </c>
      <c r="AN35" s="477">
        <v>3.3309970907999999</v>
      </c>
      <c r="AO35" s="477">
        <v>3.3389520335</v>
      </c>
      <c r="AP35" s="477">
        <v>3.2968766243999998</v>
      </c>
      <c r="AQ35" s="477">
        <v>3.2403993238000002</v>
      </c>
      <c r="AR35" s="477">
        <v>3.1568682154999999</v>
      </c>
      <c r="AS35" s="477">
        <v>3.00714462</v>
      </c>
      <c r="AT35" s="477">
        <v>2.8999674722000002</v>
      </c>
      <c r="AU35" s="477">
        <v>2.7957295855000002</v>
      </c>
      <c r="AV35" s="477">
        <v>2.7157654056</v>
      </c>
      <c r="AW35" s="477">
        <v>2.6012453301999998</v>
      </c>
      <c r="AX35" s="477">
        <v>2.4738028910000001</v>
      </c>
      <c r="AY35" s="477">
        <v>2.2845449117999999</v>
      </c>
      <c r="AZ35" s="477">
        <v>2.1687029281000001</v>
      </c>
      <c r="BA35" s="477">
        <v>2.0765628422</v>
      </c>
      <c r="BB35" s="477">
        <v>2.0265677908000002</v>
      </c>
      <c r="BC35" s="477">
        <v>1.9669695249000001</v>
      </c>
      <c r="BD35" s="477">
        <v>1.9165231417999999</v>
      </c>
      <c r="BE35" s="477">
        <v>1.8576725775</v>
      </c>
      <c r="BF35" s="477">
        <v>1.8385157991000001</v>
      </c>
      <c r="BG35" s="477">
        <v>1.8413978177000001</v>
      </c>
      <c r="BH35" s="477">
        <v>1.9745519981999999</v>
      </c>
      <c r="BI35" s="478">
        <v>1.9398630455000001</v>
      </c>
      <c r="BJ35" s="478">
        <v>1.8461813150999999</v>
      </c>
      <c r="BK35" s="478">
        <v>1.3853047571999999</v>
      </c>
      <c r="BL35" s="478">
        <v>1.406193193</v>
      </c>
      <c r="BM35" s="478">
        <v>1.5988637096</v>
      </c>
      <c r="BN35" s="478">
        <v>2.3299095399</v>
      </c>
      <c r="BO35" s="478">
        <v>2.5892210786000001</v>
      </c>
      <c r="BP35" s="478">
        <v>2.7445608788999998</v>
      </c>
      <c r="BQ35" s="478">
        <v>2.6586317718000001</v>
      </c>
      <c r="BR35" s="478">
        <v>2.7104822167</v>
      </c>
      <c r="BS35" s="478">
        <v>2.7622178223999998</v>
      </c>
      <c r="BT35" s="478">
        <v>2.7597947708000001</v>
      </c>
      <c r="BU35" s="478">
        <v>2.8517280506999998</v>
      </c>
      <c r="BV35" s="478">
        <v>2.9839235483</v>
      </c>
    </row>
    <row r="36" spans="1:74" ht="11.1" customHeight="1" x14ac:dyDescent="0.2">
      <c r="A36" s="162" t="s">
        <v>854</v>
      </c>
      <c r="B36" s="173" t="s">
        <v>1154</v>
      </c>
      <c r="C36" s="250">
        <v>99.767602064000002</v>
      </c>
      <c r="D36" s="250">
        <v>100.02480740999999</v>
      </c>
      <c r="E36" s="250">
        <v>100.20759053</v>
      </c>
      <c r="F36" s="250">
        <v>100.20537633000001</v>
      </c>
      <c r="G36" s="250">
        <v>100.32224629</v>
      </c>
      <c r="H36" s="250">
        <v>100.44762531000001</v>
      </c>
      <c r="I36" s="250">
        <v>100.60534250000001</v>
      </c>
      <c r="J36" s="250">
        <v>100.72986786</v>
      </c>
      <c r="K36" s="250">
        <v>100.84503047</v>
      </c>
      <c r="L36" s="250">
        <v>101.00269758</v>
      </c>
      <c r="M36" s="250">
        <v>101.06023426</v>
      </c>
      <c r="N36" s="250">
        <v>101.06950777</v>
      </c>
      <c r="O36" s="250">
        <v>100.74995718</v>
      </c>
      <c r="P36" s="250">
        <v>100.87312501</v>
      </c>
      <c r="Q36" s="250">
        <v>101.15845034</v>
      </c>
      <c r="R36" s="250">
        <v>101.96669089</v>
      </c>
      <c r="S36" s="250">
        <v>102.30576296</v>
      </c>
      <c r="T36" s="250">
        <v>102.53642426</v>
      </c>
      <c r="U36" s="250">
        <v>102.44664057999999</v>
      </c>
      <c r="V36" s="250">
        <v>102.61950598</v>
      </c>
      <c r="W36" s="250">
        <v>102.84298626</v>
      </c>
      <c r="X36" s="250">
        <v>103.21881406999999</v>
      </c>
      <c r="Y36" s="250">
        <v>103.46722462</v>
      </c>
      <c r="Z36" s="250">
        <v>103.68995055000001</v>
      </c>
      <c r="AA36" s="250">
        <v>103.87121979</v>
      </c>
      <c r="AB36" s="250">
        <v>104.05440555</v>
      </c>
      <c r="AC36" s="250">
        <v>104.22373575</v>
      </c>
      <c r="AD36" s="250">
        <v>104.32517104</v>
      </c>
      <c r="AE36" s="250">
        <v>104.50731964000001</v>
      </c>
      <c r="AF36" s="250">
        <v>104.71614219999999</v>
      </c>
      <c r="AG36" s="250">
        <v>104.96504238999999</v>
      </c>
      <c r="AH36" s="250">
        <v>105.21716012</v>
      </c>
      <c r="AI36" s="250">
        <v>105.48589904000001</v>
      </c>
      <c r="AJ36" s="250">
        <v>105.81274114999999</v>
      </c>
      <c r="AK36" s="250">
        <v>106.08361099</v>
      </c>
      <c r="AL36" s="250">
        <v>106.33999056</v>
      </c>
      <c r="AM36" s="250">
        <v>106.5965289</v>
      </c>
      <c r="AN36" s="250">
        <v>106.81294111</v>
      </c>
      <c r="AO36" s="250">
        <v>107.00387625</v>
      </c>
      <c r="AP36" s="250">
        <v>107.15266674</v>
      </c>
      <c r="AQ36" s="250">
        <v>107.30514841</v>
      </c>
      <c r="AR36" s="250">
        <v>107.44465368</v>
      </c>
      <c r="AS36" s="250">
        <v>107.55313818</v>
      </c>
      <c r="AT36" s="250">
        <v>107.68022393</v>
      </c>
      <c r="AU36" s="250">
        <v>107.80786657</v>
      </c>
      <c r="AV36" s="250">
        <v>107.88882022</v>
      </c>
      <c r="AW36" s="250">
        <v>108.05301102</v>
      </c>
      <c r="AX36" s="250">
        <v>108.2531931</v>
      </c>
      <c r="AY36" s="250">
        <v>108.59298249</v>
      </c>
      <c r="AZ36" s="250">
        <v>108.78743513000001</v>
      </c>
      <c r="BA36" s="250">
        <v>108.94016702</v>
      </c>
      <c r="BB36" s="250">
        <v>109.00210672999999</v>
      </c>
      <c r="BC36" s="250">
        <v>109.10820074</v>
      </c>
      <c r="BD36" s="250">
        <v>109.20937759</v>
      </c>
      <c r="BE36" s="250">
        <v>109.29303376</v>
      </c>
      <c r="BF36" s="250">
        <v>109.39382895999999</v>
      </c>
      <c r="BG36" s="250">
        <v>109.49915964</v>
      </c>
      <c r="BH36" s="250">
        <v>109.72661275999999</v>
      </c>
      <c r="BI36" s="403">
        <v>109.75282423</v>
      </c>
      <c r="BJ36" s="403">
        <v>109.69538098</v>
      </c>
      <c r="BK36" s="403">
        <v>109.15494282</v>
      </c>
      <c r="BL36" s="403">
        <v>109.22969529</v>
      </c>
      <c r="BM36" s="403">
        <v>109.52029821000001</v>
      </c>
      <c r="BN36" s="403">
        <v>110.48377622</v>
      </c>
      <c r="BO36" s="403">
        <v>110.86331152</v>
      </c>
      <c r="BP36" s="403">
        <v>111.11592877</v>
      </c>
      <c r="BQ36" s="403">
        <v>111.04782161999999</v>
      </c>
      <c r="BR36" s="403">
        <v>111.19195752</v>
      </c>
      <c r="BS36" s="403">
        <v>111.35453013</v>
      </c>
      <c r="BT36" s="403">
        <v>111.59674827000001</v>
      </c>
      <c r="BU36" s="403">
        <v>111.75028766</v>
      </c>
      <c r="BV36" s="403">
        <v>111.87635714</v>
      </c>
    </row>
    <row r="37" spans="1:74" ht="11.1" customHeight="1" x14ac:dyDescent="0.2">
      <c r="A37" s="162" t="s">
        <v>855</v>
      </c>
      <c r="B37" s="173" t="s">
        <v>853</v>
      </c>
      <c r="C37" s="477">
        <v>2.7172500129000001</v>
      </c>
      <c r="D37" s="477">
        <v>2.8069863649000002</v>
      </c>
      <c r="E37" s="477">
        <v>2.8436298336000001</v>
      </c>
      <c r="F37" s="477">
        <v>2.8001119046</v>
      </c>
      <c r="G37" s="477">
        <v>2.7517641571999998</v>
      </c>
      <c r="H37" s="477">
        <v>2.6714541449000002</v>
      </c>
      <c r="I37" s="477">
        <v>2.5191046145999998</v>
      </c>
      <c r="J37" s="477">
        <v>2.4061326412000001</v>
      </c>
      <c r="K37" s="477">
        <v>2.2919850198999998</v>
      </c>
      <c r="L37" s="477">
        <v>2.2932545851000001</v>
      </c>
      <c r="M37" s="477">
        <v>2.0891498241000002</v>
      </c>
      <c r="N37" s="477">
        <v>1.7975266521</v>
      </c>
      <c r="O37" s="477">
        <v>0.98464340338</v>
      </c>
      <c r="P37" s="477">
        <v>0.84810720199</v>
      </c>
      <c r="Q37" s="477">
        <v>0.94889001224000002</v>
      </c>
      <c r="R37" s="477">
        <v>1.7577046522999999</v>
      </c>
      <c r="S37" s="477">
        <v>1.9771453995999999</v>
      </c>
      <c r="T37" s="477">
        <v>2.0794906197</v>
      </c>
      <c r="U37" s="477">
        <v>1.8302189811</v>
      </c>
      <c r="V37" s="477">
        <v>1.8759461923</v>
      </c>
      <c r="W37" s="477">
        <v>1.9812139291999999</v>
      </c>
      <c r="X37" s="477">
        <v>2.1941161453000002</v>
      </c>
      <c r="Y37" s="477">
        <v>2.3817383485999999</v>
      </c>
      <c r="Z37" s="477">
        <v>2.5927135081000001</v>
      </c>
      <c r="AA37" s="477">
        <v>3.0980287229000001</v>
      </c>
      <c r="AB37" s="477">
        <v>3.1537444089000002</v>
      </c>
      <c r="AC37" s="477">
        <v>3.0301822481</v>
      </c>
      <c r="AD37" s="477">
        <v>2.3129907666</v>
      </c>
      <c r="AE37" s="477">
        <v>2.1519380871</v>
      </c>
      <c r="AF37" s="477">
        <v>2.1257986705</v>
      </c>
      <c r="AG37" s="477">
        <v>2.4582571025000002</v>
      </c>
      <c r="AH37" s="477">
        <v>2.5313453952999998</v>
      </c>
      <c r="AI37" s="477">
        <v>2.5698522382000002</v>
      </c>
      <c r="AJ37" s="477">
        <v>2.5130370826999999</v>
      </c>
      <c r="AK37" s="477">
        <v>2.5287103094000001</v>
      </c>
      <c r="AL37" s="477">
        <v>2.5557346653000002</v>
      </c>
      <c r="AM37" s="477">
        <v>2.6237384289999999</v>
      </c>
      <c r="AN37" s="477">
        <v>2.6510511956</v>
      </c>
      <c r="AO37" s="477">
        <v>2.6674734679999998</v>
      </c>
      <c r="AP37" s="477">
        <v>2.7102718135999999</v>
      </c>
      <c r="AQ37" s="477">
        <v>2.6771605848000002</v>
      </c>
      <c r="AR37" s="477">
        <v>2.6056264307000001</v>
      </c>
      <c r="AS37" s="477">
        <v>2.4656740250000002</v>
      </c>
      <c r="AT37" s="477">
        <v>2.3409335649999998</v>
      </c>
      <c r="AU37" s="477">
        <v>2.201211298</v>
      </c>
      <c r="AV37" s="477">
        <v>1.9620312685000001</v>
      </c>
      <c r="AW37" s="477">
        <v>1.8564602042</v>
      </c>
      <c r="AX37" s="477">
        <v>1.7991373990999999</v>
      </c>
      <c r="AY37" s="477">
        <v>1.8729067606000001</v>
      </c>
      <c r="AZ37" s="477">
        <v>1.8485531776999999</v>
      </c>
      <c r="BA37" s="477">
        <v>1.8095519920000001</v>
      </c>
      <c r="BB37" s="477">
        <v>1.7259859656000001</v>
      </c>
      <c r="BC37" s="477">
        <v>1.6803036524999999</v>
      </c>
      <c r="BD37" s="477">
        <v>1.6424492524000001</v>
      </c>
      <c r="BE37" s="477">
        <v>1.6177078723</v>
      </c>
      <c r="BF37" s="477">
        <v>1.5913832270999999</v>
      </c>
      <c r="BG37" s="477">
        <v>1.5688030261999999</v>
      </c>
      <c r="BH37" s="477">
        <v>1.7034133314</v>
      </c>
      <c r="BI37" s="478">
        <v>1.5731289632000001</v>
      </c>
      <c r="BJ37" s="478">
        <v>1.3322358805000001</v>
      </c>
      <c r="BK37" s="478">
        <v>0.51749230027000004</v>
      </c>
      <c r="BL37" s="478">
        <v>0.40653607523000002</v>
      </c>
      <c r="BM37" s="478">
        <v>0.53252276514999997</v>
      </c>
      <c r="BN37" s="478">
        <v>1.3593035292</v>
      </c>
      <c r="BO37" s="478">
        <v>1.6085965744999999</v>
      </c>
      <c r="BP37" s="478">
        <v>1.7457760661999999</v>
      </c>
      <c r="BQ37" s="478">
        <v>1.6055807014000001</v>
      </c>
      <c r="BR37" s="478">
        <v>1.6437202939</v>
      </c>
      <c r="BS37" s="478">
        <v>1.6944152753999999</v>
      </c>
      <c r="BT37" s="478">
        <v>1.7043590984000001</v>
      </c>
      <c r="BU37" s="478">
        <v>1.8199654087999999</v>
      </c>
      <c r="BV37" s="478">
        <v>1.9882114821000001</v>
      </c>
    </row>
    <row r="38" spans="1:74" ht="11.1" customHeight="1" x14ac:dyDescent="0.2">
      <c r="A38" s="162" t="s">
        <v>856</v>
      </c>
      <c r="B38" s="173" t="s">
        <v>1155</v>
      </c>
      <c r="C38" s="250">
        <v>99.780218810999997</v>
      </c>
      <c r="D38" s="250">
        <v>99.996871979999995</v>
      </c>
      <c r="E38" s="250">
        <v>100.22290921</v>
      </c>
      <c r="F38" s="250">
        <v>100.44255489</v>
      </c>
      <c r="G38" s="250">
        <v>100.69919195</v>
      </c>
      <c r="H38" s="250">
        <v>100.97704478</v>
      </c>
      <c r="I38" s="250">
        <v>101.31320194</v>
      </c>
      <c r="J38" s="250">
        <v>101.60566989</v>
      </c>
      <c r="K38" s="250">
        <v>101.89153718</v>
      </c>
      <c r="L38" s="250">
        <v>102.20601653</v>
      </c>
      <c r="M38" s="250">
        <v>102.45227297</v>
      </c>
      <c r="N38" s="250">
        <v>102.66551921999999</v>
      </c>
      <c r="O38" s="250">
        <v>102.63562337</v>
      </c>
      <c r="P38" s="250">
        <v>102.94044818</v>
      </c>
      <c r="Q38" s="250">
        <v>103.36986173</v>
      </c>
      <c r="R38" s="250">
        <v>104.19927554</v>
      </c>
      <c r="S38" s="250">
        <v>104.67130795</v>
      </c>
      <c r="T38" s="250">
        <v>105.06137049</v>
      </c>
      <c r="U38" s="250">
        <v>105.25092457</v>
      </c>
      <c r="V38" s="250">
        <v>105.56595127</v>
      </c>
      <c r="W38" s="250">
        <v>105.88791200999999</v>
      </c>
      <c r="X38" s="250">
        <v>106.23452967999999</v>
      </c>
      <c r="Y38" s="250">
        <v>106.55706634000001</v>
      </c>
      <c r="Z38" s="250">
        <v>106.87324486</v>
      </c>
      <c r="AA38" s="250">
        <v>107.18390044</v>
      </c>
      <c r="AB38" s="250">
        <v>107.48673633</v>
      </c>
      <c r="AC38" s="250">
        <v>107.78258769</v>
      </c>
      <c r="AD38" s="250">
        <v>108.02501862</v>
      </c>
      <c r="AE38" s="250">
        <v>108.3417279</v>
      </c>
      <c r="AF38" s="250">
        <v>108.68627960000001</v>
      </c>
      <c r="AG38" s="250">
        <v>109.12884415000001</v>
      </c>
      <c r="AH38" s="250">
        <v>109.4764529</v>
      </c>
      <c r="AI38" s="250">
        <v>109.79927628</v>
      </c>
      <c r="AJ38" s="250">
        <v>109.99411573</v>
      </c>
      <c r="AK38" s="250">
        <v>110.34476724</v>
      </c>
      <c r="AL38" s="250">
        <v>110.74803228</v>
      </c>
      <c r="AM38" s="250">
        <v>111.37304236999999</v>
      </c>
      <c r="AN38" s="250">
        <v>111.75468579</v>
      </c>
      <c r="AO38" s="250">
        <v>112.06209407</v>
      </c>
      <c r="AP38" s="250">
        <v>112.18207925</v>
      </c>
      <c r="AQ38" s="250">
        <v>112.42590825000001</v>
      </c>
      <c r="AR38" s="250">
        <v>112.6803931</v>
      </c>
      <c r="AS38" s="250">
        <v>112.96564582000001</v>
      </c>
      <c r="AT38" s="250">
        <v>113.22635835</v>
      </c>
      <c r="AU38" s="250">
        <v>113.4826427</v>
      </c>
      <c r="AV38" s="250">
        <v>113.76202643000001</v>
      </c>
      <c r="AW38" s="250">
        <v>113.98880878</v>
      </c>
      <c r="AX38" s="250">
        <v>114.19051731</v>
      </c>
      <c r="AY38" s="250">
        <v>114.34756426</v>
      </c>
      <c r="AZ38" s="250">
        <v>114.51381593000001</v>
      </c>
      <c r="BA38" s="250">
        <v>114.66968455999999</v>
      </c>
      <c r="BB38" s="250">
        <v>114.77165769</v>
      </c>
      <c r="BC38" s="250">
        <v>114.93939464</v>
      </c>
      <c r="BD38" s="250">
        <v>115.12938294</v>
      </c>
      <c r="BE38" s="250">
        <v>115.31803313</v>
      </c>
      <c r="BF38" s="250">
        <v>115.57021618</v>
      </c>
      <c r="BG38" s="250">
        <v>115.86234266</v>
      </c>
      <c r="BH38" s="250">
        <v>116.29698515</v>
      </c>
      <c r="BI38" s="403">
        <v>116.59206903</v>
      </c>
      <c r="BJ38" s="403">
        <v>116.85016688</v>
      </c>
      <c r="BK38" s="403">
        <v>116.86736172000001</v>
      </c>
      <c r="BL38" s="403">
        <v>117.20442525999999</v>
      </c>
      <c r="BM38" s="403">
        <v>117.65744051999999</v>
      </c>
      <c r="BN38" s="403">
        <v>118.49667819</v>
      </c>
      <c r="BO38" s="403">
        <v>118.97889385000001</v>
      </c>
      <c r="BP38" s="403">
        <v>119.37435819</v>
      </c>
      <c r="BQ38" s="403">
        <v>119.53055519999999</v>
      </c>
      <c r="BR38" s="403">
        <v>119.86690394</v>
      </c>
      <c r="BS38" s="403">
        <v>120.23088837</v>
      </c>
      <c r="BT38" s="403">
        <v>120.66570729</v>
      </c>
      <c r="BU38" s="403">
        <v>121.05256403999999</v>
      </c>
      <c r="BV38" s="403">
        <v>121.43465741</v>
      </c>
    </row>
    <row r="39" spans="1:74" ht="11.1" customHeight="1" x14ac:dyDescent="0.2">
      <c r="A39" s="162" t="s">
        <v>857</v>
      </c>
      <c r="B39" s="173" t="s">
        <v>853</v>
      </c>
      <c r="C39" s="477">
        <v>3.5027914907</v>
      </c>
      <c r="D39" s="477">
        <v>3.4354253848999998</v>
      </c>
      <c r="E39" s="477">
        <v>3.3568549514999999</v>
      </c>
      <c r="F39" s="477">
        <v>3.2097817836</v>
      </c>
      <c r="G39" s="477">
        <v>3.1524025852999999</v>
      </c>
      <c r="H39" s="477">
        <v>3.1267354988</v>
      </c>
      <c r="I39" s="477">
        <v>3.191303107</v>
      </c>
      <c r="J39" s="477">
        <v>3.1840537067999999</v>
      </c>
      <c r="K39" s="477">
        <v>3.1640858743</v>
      </c>
      <c r="L39" s="477">
        <v>3.1151747643999999</v>
      </c>
      <c r="M39" s="477">
        <v>3.0823994046999998</v>
      </c>
      <c r="N39" s="477">
        <v>3.0493220643000001</v>
      </c>
      <c r="O39" s="477">
        <v>2.8616940219</v>
      </c>
      <c r="P39" s="477">
        <v>2.9436682743999998</v>
      </c>
      <c r="Q39" s="477">
        <v>3.1399532757999999</v>
      </c>
      <c r="R39" s="477">
        <v>3.7401683521</v>
      </c>
      <c r="S39" s="477">
        <v>3.9445361290999998</v>
      </c>
      <c r="T39" s="477">
        <v>4.0448061462</v>
      </c>
      <c r="U39" s="477">
        <v>3.8866826400000001</v>
      </c>
      <c r="V39" s="477">
        <v>3.8976972314</v>
      </c>
      <c r="W39" s="477">
        <v>3.9221852383</v>
      </c>
      <c r="X39" s="477">
        <v>3.9415616533</v>
      </c>
      <c r="Y39" s="477">
        <v>4.0065420173000001</v>
      </c>
      <c r="Z39" s="477">
        <v>4.0984798686000001</v>
      </c>
      <c r="AA39" s="477">
        <v>4.4314799542000003</v>
      </c>
      <c r="AB39" s="477">
        <v>4.4164254484000001</v>
      </c>
      <c r="AC39" s="477">
        <v>4.2688709149999999</v>
      </c>
      <c r="AD39" s="477">
        <v>3.6715639931999999</v>
      </c>
      <c r="AE39" s="477">
        <v>3.50661515</v>
      </c>
      <c r="AF39" s="477">
        <v>3.4502777727999998</v>
      </c>
      <c r="AG39" s="477">
        <v>3.6844517902999998</v>
      </c>
      <c r="AH39" s="477">
        <v>3.7043209349000001</v>
      </c>
      <c r="AI39" s="477">
        <v>3.6938723158000002</v>
      </c>
      <c r="AJ39" s="477">
        <v>3.5389492101000002</v>
      </c>
      <c r="AK39" s="477">
        <v>3.5546219862999999</v>
      </c>
      <c r="AL39" s="477">
        <v>3.6255916248000002</v>
      </c>
      <c r="AM39" s="477">
        <v>3.9083686143</v>
      </c>
      <c r="AN39" s="477">
        <v>3.9706754598999998</v>
      </c>
      <c r="AO39" s="477">
        <v>3.9704988284999998</v>
      </c>
      <c r="AP39" s="477">
        <v>3.8482387566999998</v>
      </c>
      <c r="AQ39" s="477">
        <v>3.7697205266</v>
      </c>
      <c r="AR39" s="477">
        <v>3.6749012956999998</v>
      </c>
      <c r="AS39" s="477">
        <v>3.5158456069000001</v>
      </c>
      <c r="AT39" s="477">
        <v>3.4253077674000001</v>
      </c>
      <c r="AU39" s="477">
        <v>3.3546363433000002</v>
      </c>
      <c r="AV39" s="477">
        <v>3.4255566076999999</v>
      </c>
      <c r="AW39" s="477">
        <v>3.3024144518999998</v>
      </c>
      <c r="AX39" s="477">
        <v>3.1083938554000001</v>
      </c>
      <c r="AY39" s="477">
        <v>2.6707736706</v>
      </c>
      <c r="AZ39" s="477">
        <v>2.4689167334</v>
      </c>
      <c r="BA39" s="477">
        <v>2.3269157270999998</v>
      </c>
      <c r="BB39" s="477">
        <v>2.3083708699000001</v>
      </c>
      <c r="BC39" s="477">
        <v>2.2356825311000001</v>
      </c>
      <c r="BD39" s="477">
        <v>2.1733948279000002</v>
      </c>
      <c r="BE39" s="477">
        <v>2.0823917637</v>
      </c>
      <c r="BF39" s="477">
        <v>2.0700637801999999</v>
      </c>
      <c r="BG39" s="477">
        <v>2.0969726290000001</v>
      </c>
      <c r="BH39" s="477">
        <v>2.2282995470000002</v>
      </c>
      <c r="BI39" s="478">
        <v>2.2837858112</v>
      </c>
      <c r="BJ39" s="478">
        <v>2.3291334799999999</v>
      </c>
      <c r="BK39" s="478">
        <v>2.2036301993</v>
      </c>
      <c r="BL39" s="478">
        <v>2.3495936385</v>
      </c>
      <c r="BM39" s="478">
        <v>2.6055325457</v>
      </c>
      <c r="BN39" s="478">
        <v>3.2455926646000002</v>
      </c>
      <c r="BO39" s="478">
        <v>3.514460138</v>
      </c>
      <c r="BP39" s="478">
        <v>3.6871345526999999</v>
      </c>
      <c r="BQ39" s="478">
        <v>3.6529603938999999</v>
      </c>
      <c r="BR39" s="478">
        <v>3.7178157976000001</v>
      </c>
      <c r="BS39" s="478">
        <v>3.7704620949000001</v>
      </c>
      <c r="BT39" s="478">
        <v>3.7565222605000002</v>
      </c>
      <c r="BU39" s="478">
        <v>3.825727643</v>
      </c>
      <c r="BV39" s="478">
        <v>3.9233923721999999</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885</v>
      </c>
      <c r="AY41" s="153"/>
      <c r="AZ41" s="153"/>
      <c r="BA41" s="153"/>
      <c r="BB41" s="153"/>
      <c r="BC41" s="153"/>
      <c r="BD41" s="153"/>
      <c r="BE41" s="153"/>
      <c r="BF41" s="153"/>
      <c r="BG41" s="153"/>
      <c r="BH41" s="153"/>
      <c r="BI41" s="153"/>
      <c r="BJ41" s="153"/>
    </row>
    <row r="42" spans="1:74" ht="11.1" customHeight="1" x14ac:dyDescent="0.2">
      <c r="A42" s="162" t="s">
        <v>886</v>
      </c>
      <c r="B42" s="173" t="s">
        <v>1156</v>
      </c>
      <c r="C42" s="250">
        <v>99.385486804999999</v>
      </c>
      <c r="D42" s="250">
        <v>100.10653918</v>
      </c>
      <c r="E42" s="250">
        <v>100.50797401</v>
      </c>
      <c r="F42" s="250">
        <v>99.809172277000002</v>
      </c>
      <c r="G42" s="250">
        <v>100.15683629</v>
      </c>
      <c r="H42" s="250">
        <v>100.77034702</v>
      </c>
      <c r="I42" s="250">
        <v>102.25086304</v>
      </c>
      <c r="J42" s="250">
        <v>102.94519828999999</v>
      </c>
      <c r="K42" s="250">
        <v>103.45451131999999</v>
      </c>
      <c r="L42" s="250">
        <v>103.48330142</v>
      </c>
      <c r="M42" s="250">
        <v>103.84419558</v>
      </c>
      <c r="N42" s="250">
        <v>104.24169306</v>
      </c>
      <c r="O42" s="250">
        <v>105.20123506</v>
      </c>
      <c r="P42" s="250">
        <v>105.27785832000001</v>
      </c>
      <c r="Q42" s="250">
        <v>104.99700403999999</v>
      </c>
      <c r="R42" s="250">
        <v>103.61985614</v>
      </c>
      <c r="S42" s="250">
        <v>103.17815879</v>
      </c>
      <c r="T42" s="250">
        <v>102.93309594</v>
      </c>
      <c r="U42" s="250">
        <v>102.85925032999999</v>
      </c>
      <c r="V42" s="250">
        <v>103.02651939</v>
      </c>
      <c r="W42" s="250">
        <v>103.40948589</v>
      </c>
      <c r="X42" s="250">
        <v>104.55714406</v>
      </c>
      <c r="Y42" s="250">
        <v>104.95975974</v>
      </c>
      <c r="Z42" s="250">
        <v>105.16632717</v>
      </c>
      <c r="AA42" s="250">
        <v>105.12132219</v>
      </c>
      <c r="AB42" s="250">
        <v>104.97743623</v>
      </c>
      <c r="AC42" s="250">
        <v>104.67914514</v>
      </c>
      <c r="AD42" s="250">
        <v>104.04532917</v>
      </c>
      <c r="AE42" s="250">
        <v>103.57406760000001</v>
      </c>
      <c r="AF42" s="250">
        <v>103.08424069</v>
      </c>
      <c r="AG42" s="250">
        <v>102.27277917000001</v>
      </c>
      <c r="AH42" s="250">
        <v>101.97312353</v>
      </c>
      <c r="AI42" s="250">
        <v>101.8822045</v>
      </c>
      <c r="AJ42" s="250">
        <v>102.58536322</v>
      </c>
      <c r="AK42" s="250">
        <v>102.47291156</v>
      </c>
      <c r="AL42" s="250">
        <v>102.13019067</v>
      </c>
      <c r="AM42" s="250">
        <v>100.68998113000001</v>
      </c>
      <c r="AN42" s="250">
        <v>100.53713632</v>
      </c>
      <c r="AO42" s="250">
        <v>100.80443681</v>
      </c>
      <c r="AP42" s="250">
        <v>101.95317546</v>
      </c>
      <c r="AQ42" s="250">
        <v>102.71479696</v>
      </c>
      <c r="AR42" s="250">
        <v>103.55059414</v>
      </c>
      <c r="AS42" s="250">
        <v>104.86424303</v>
      </c>
      <c r="AT42" s="250">
        <v>105.54563457</v>
      </c>
      <c r="AU42" s="250">
        <v>105.99844476</v>
      </c>
      <c r="AV42" s="250">
        <v>106.1679286</v>
      </c>
      <c r="AW42" s="250">
        <v>106.2046349</v>
      </c>
      <c r="AX42" s="250">
        <v>106.05381864</v>
      </c>
      <c r="AY42" s="250">
        <v>105.23495613999999</v>
      </c>
      <c r="AZ42" s="250">
        <v>105.06948751</v>
      </c>
      <c r="BA42" s="250">
        <v>105.07688908</v>
      </c>
      <c r="BB42" s="250">
        <v>105.50261549</v>
      </c>
      <c r="BC42" s="250">
        <v>105.67166646</v>
      </c>
      <c r="BD42" s="250">
        <v>105.82949664</v>
      </c>
      <c r="BE42" s="250">
        <v>105.93337472</v>
      </c>
      <c r="BF42" s="250">
        <v>106.1008118</v>
      </c>
      <c r="BG42" s="250">
        <v>106.28907655</v>
      </c>
      <c r="BH42" s="250">
        <v>106.66643769</v>
      </c>
      <c r="BI42" s="403">
        <v>106.7701563</v>
      </c>
      <c r="BJ42" s="403">
        <v>106.76850107999999</v>
      </c>
      <c r="BK42" s="403">
        <v>106.54134117</v>
      </c>
      <c r="BL42" s="403">
        <v>106.41903643000001</v>
      </c>
      <c r="BM42" s="403">
        <v>106.28145599</v>
      </c>
      <c r="BN42" s="403">
        <v>106.11873237</v>
      </c>
      <c r="BO42" s="403">
        <v>105.95800117</v>
      </c>
      <c r="BP42" s="403">
        <v>105.7893949</v>
      </c>
      <c r="BQ42" s="403">
        <v>105.6166022</v>
      </c>
      <c r="BR42" s="403">
        <v>105.4294793</v>
      </c>
      <c r="BS42" s="403">
        <v>105.23171485</v>
      </c>
      <c r="BT42" s="403">
        <v>104.98656690999999</v>
      </c>
      <c r="BU42" s="403">
        <v>104.79507580000001</v>
      </c>
      <c r="BV42" s="403">
        <v>104.62049958999999</v>
      </c>
    </row>
    <row r="43" spans="1:74" ht="11.1" customHeight="1" x14ac:dyDescent="0.2">
      <c r="A43" s="162" t="s">
        <v>887</v>
      </c>
      <c r="B43" s="470" t="s">
        <v>11</v>
      </c>
      <c r="C43" s="471">
        <v>5.9575335037999997</v>
      </c>
      <c r="D43" s="471">
        <v>6.5538294622000004</v>
      </c>
      <c r="E43" s="471">
        <v>6.9809568846000003</v>
      </c>
      <c r="F43" s="471">
        <v>6.8046205740000003</v>
      </c>
      <c r="G43" s="471">
        <v>7.2253220370999998</v>
      </c>
      <c r="H43" s="471">
        <v>7.8051794990000003</v>
      </c>
      <c r="I43" s="471">
        <v>9.4256364254000005</v>
      </c>
      <c r="J43" s="471">
        <v>9.6522239847000009</v>
      </c>
      <c r="K43" s="471">
        <v>9.3740022535000005</v>
      </c>
      <c r="L43" s="471">
        <v>7.9331381565000001</v>
      </c>
      <c r="M43" s="471">
        <v>7.1995316881000004</v>
      </c>
      <c r="N43" s="471">
        <v>6.4921559474999997</v>
      </c>
      <c r="O43" s="471">
        <v>5.8517077704</v>
      </c>
      <c r="P43" s="471">
        <v>5.1658155253000002</v>
      </c>
      <c r="Q43" s="471">
        <v>4.4663421672999997</v>
      </c>
      <c r="R43" s="471">
        <v>3.8179696082999999</v>
      </c>
      <c r="S43" s="471">
        <v>3.0165913989000002</v>
      </c>
      <c r="T43" s="471">
        <v>2.1462156158000001</v>
      </c>
      <c r="U43" s="471">
        <v>0.59499476413999997</v>
      </c>
      <c r="V43" s="471">
        <v>7.8994560281000006E-2</v>
      </c>
      <c r="W43" s="471">
        <v>-4.3521956636000003E-2</v>
      </c>
      <c r="X43" s="471">
        <v>1.0376965440000001</v>
      </c>
      <c r="Y43" s="471">
        <v>1.0742672327</v>
      </c>
      <c r="Z43" s="471">
        <v>0.88700987100999995</v>
      </c>
      <c r="AA43" s="471">
        <v>-7.5961907445000004E-2</v>
      </c>
      <c r="AB43" s="471">
        <v>-0.28536113456000001</v>
      </c>
      <c r="AC43" s="471">
        <v>-0.30273140142999999</v>
      </c>
      <c r="AD43" s="471">
        <v>0.41060955633000001</v>
      </c>
      <c r="AE43" s="471">
        <v>0.38371377179999999</v>
      </c>
      <c r="AF43" s="471">
        <v>0.14683785163999999</v>
      </c>
      <c r="AG43" s="471">
        <v>-0.57016861160999999</v>
      </c>
      <c r="AH43" s="471">
        <v>-1.0224511841999999</v>
      </c>
      <c r="AI43" s="471">
        <v>-1.4769258168999999</v>
      </c>
      <c r="AJ43" s="471">
        <v>-1.8858403847</v>
      </c>
      <c r="AK43" s="471">
        <v>-2.3693348640999998</v>
      </c>
      <c r="AL43" s="471">
        <v>-2.8869853909000001</v>
      </c>
      <c r="AM43" s="471">
        <v>-4.2154540763000004</v>
      </c>
      <c r="AN43" s="471">
        <v>-4.2297660124999998</v>
      </c>
      <c r="AO43" s="471">
        <v>-3.7015093306</v>
      </c>
      <c r="AP43" s="471">
        <v>-2.0108098334000002</v>
      </c>
      <c r="AQ43" s="471">
        <v>-0.82961947933000002</v>
      </c>
      <c r="AR43" s="471">
        <v>0.45240033872000002</v>
      </c>
      <c r="AS43" s="471">
        <v>2.5338744957000001</v>
      </c>
      <c r="AT43" s="471">
        <v>3.5033849277</v>
      </c>
      <c r="AU43" s="471">
        <v>4.0401955242999996</v>
      </c>
      <c r="AV43" s="471">
        <v>3.4922773296999998</v>
      </c>
      <c r="AW43" s="471">
        <v>3.6416681076000001</v>
      </c>
      <c r="AX43" s="471">
        <v>3.8417905084999999</v>
      </c>
      <c r="AY43" s="471">
        <v>4.5138304284000004</v>
      </c>
      <c r="AZ43" s="471">
        <v>4.5081363579999998</v>
      </c>
      <c r="BA43" s="471">
        <v>4.2383573582</v>
      </c>
      <c r="BB43" s="471">
        <v>3.4814413659999999</v>
      </c>
      <c r="BC43" s="471">
        <v>2.8787181458000002</v>
      </c>
      <c r="BD43" s="471">
        <v>2.2007623567999999</v>
      </c>
      <c r="BE43" s="471">
        <v>1.0195388434999999</v>
      </c>
      <c r="BF43" s="471">
        <v>0.52600681526000004</v>
      </c>
      <c r="BG43" s="471">
        <v>0.27418495703000001</v>
      </c>
      <c r="BH43" s="471">
        <v>0.46954771713999999</v>
      </c>
      <c r="BI43" s="472">
        <v>0.53248278194999998</v>
      </c>
      <c r="BJ43" s="472">
        <v>0.67388656472999997</v>
      </c>
      <c r="BK43" s="472">
        <v>1.2413983711000001</v>
      </c>
      <c r="BL43" s="472">
        <v>1.2844346618</v>
      </c>
      <c r="BM43" s="472">
        <v>1.1463671276</v>
      </c>
      <c r="BN43" s="472">
        <v>0.58398257091000005</v>
      </c>
      <c r="BO43" s="472">
        <v>0.27096640586999998</v>
      </c>
      <c r="BP43" s="472">
        <v>-3.7892776304000002E-2</v>
      </c>
      <c r="BQ43" s="472">
        <v>-0.29902995615</v>
      </c>
      <c r="BR43" s="472">
        <v>-0.63273078084000001</v>
      </c>
      <c r="BS43" s="472">
        <v>-0.99479809099000005</v>
      </c>
      <c r="BT43" s="472">
        <v>-1.5748822327000001</v>
      </c>
      <c r="BU43" s="472">
        <v>-1.8498432177999999</v>
      </c>
      <c r="BV43" s="472">
        <v>-2.0118307030000002</v>
      </c>
    </row>
    <row r="44" spans="1:74" ht="11.1" customHeight="1" x14ac:dyDescent="0.2"/>
    <row r="45" spans="1:74" ht="12.75" x14ac:dyDescent="0.2">
      <c r="B45" s="780" t="s">
        <v>834</v>
      </c>
      <c r="C45" s="781"/>
      <c r="D45" s="781"/>
      <c r="E45" s="781"/>
      <c r="F45" s="781"/>
      <c r="G45" s="781"/>
      <c r="H45" s="781"/>
      <c r="I45" s="781"/>
      <c r="J45" s="781"/>
      <c r="K45" s="781"/>
      <c r="L45" s="781"/>
      <c r="M45" s="781"/>
      <c r="N45" s="781"/>
      <c r="O45" s="781"/>
      <c r="P45" s="781"/>
      <c r="Q45" s="781"/>
    </row>
    <row r="46" spans="1:74" ht="12.75" customHeight="1" x14ac:dyDescent="0.2">
      <c r="B46" s="815" t="s">
        <v>667</v>
      </c>
      <c r="C46" s="803"/>
      <c r="D46" s="803"/>
      <c r="E46" s="803"/>
      <c r="F46" s="803"/>
      <c r="G46" s="803"/>
      <c r="H46" s="803"/>
      <c r="I46" s="803"/>
      <c r="J46" s="803"/>
      <c r="K46" s="803"/>
      <c r="L46" s="803"/>
      <c r="M46" s="803"/>
      <c r="N46" s="803"/>
      <c r="O46" s="803"/>
      <c r="P46" s="803"/>
      <c r="Q46" s="799"/>
    </row>
    <row r="47" spans="1:74" ht="12.75" customHeight="1" x14ac:dyDescent="0.2">
      <c r="B47" s="815" t="s">
        <v>1424</v>
      </c>
      <c r="C47" s="799"/>
      <c r="D47" s="799"/>
      <c r="E47" s="799"/>
      <c r="F47" s="799"/>
      <c r="G47" s="799"/>
      <c r="H47" s="799"/>
      <c r="I47" s="799"/>
      <c r="J47" s="799"/>
      <c r="K47" s="799"/>
      <c r="L47" s="799"/>
      <c r="M47" s="799"/>
      <c r="N47" s="799"/>
      <c r="O47" s="799"/>
      <c r="P47" s="799"/>
      <c r="Q47" s="799"/>
    </row>
    <row r="48" spans="1:74" ht="12.75" customHeight="1" x14ac:dyDescent="0.2">
      <c r="B48" s="815" t="s">
        <v>1423</v>
      </c>
      <c r="C48" s="799"/>
      <c r="D48" s="799"/>
      <c r="E48" s="799"/>
      <c r="F48" s="799"/>
      <c r="G48" s="799"/>
      <c r="H48" s="799"/>
      <c r="I48" s="799"/>
      <c r="J48" s="799"/>
      <c r="K48" s="799"/>
      <c r="L48" s="799"/>
      <c r="M48" s="799"/>
      <c r="N48" s="799"/>
      <c r="O48" s="799"/>
      <c r="P48" s="799"/>
      <c r="Q48" s="799"/>
    </row>
    <row r="49" spans="2:17" ht="23.85" customHeight="1" x14ac:dyDescent="0.2">
      <c r="B49" s="813" t="s">
        <v>1152</v>
      </c>
      <c r="C49" s="813"/>
      <c r="D49" s="813"/>
      <c r="E49" s="813"/>
      <c r="F49" s="813"/>
      <c r="G49" s="813"/>
      <c r="H49" s="813"/>
      <c r="I49" s="813"/>
      <c r="J49" s="813"/>
      <c r="K49" s="813"/>
      <c r="L49" s="813"/>
      <c r="M49" s="813"/>
      <c r="N49" s="813"/>
      <c r="O49" s="813"/>
      <c r="P49" s="813"/>
      <c r="Q49" s="813"/>
    </row>
    <row r="50" spans="2:17" ht="12.75" x14ac:dyDescent="0.2">
      <c r="B50" s="802" t="s">
        <v>859</v>
      </c>
      <c r="C50" s="803"/>
      <c r="D50" s="803"/>
      <c r="E50" s="803"/>
      <c r="F50" s="803"/>
      <c r="G50" s="803"/>
      <c r="H50" s="803"/>
      <c r="I50" s="803"/>
      <c r="J50" s="803"/>
      <c r="K50" s="803"/>
      <c r="L50" s="803"/>
      <c r="M50" s="803"/>
      <c r="N50" s="803"/>
      <c r="O50" s="803"/>
      <c r="P50" s="803"/>
      <c r="Q50" s="799"/>
    </row>
    <row r="51" spans="2:17" ht="14.85" customHeight="1" x14ac:dyDescent="0.2">
      <c r="B51" s="817" t="s">
        <v>881</v>
      </c>
      <c r="C51" s="799"/>
      <c r="D51" s="799"/>
      <c r="E51" s="799"/>
      <c r="F51" s="799"/>
      <c r="G51" s="799"/>
      <c r="H51" s="799"/>
      <c r="I51" s="799"/>
      <c r="J51" s="799"/>
      <c r="K51" s="799"/>
      <c r="L51" s="799"/>
      <c r="M51" s="799"/>
      <c r="N51" s="799"/>
      <c r="O51" s="799"/>
      <c r="P51" s="799"/>
      <c r="Q51" s="799"/>
    </row>
    <row r="52" spans="2:17" ht="12.75" x14ac:dyDescent="0.2">
      <c r="B52" s="797" t="s">
        <v>863</v>
      </c>
      <c r="C52" s="798"/>
      <c r="D52" s="798"/>
      <c r="E52" s="798"/>
      <c r="F52" s="798"/>
      <c r="G52" s="798"/>
      <c r="H52" s="798"/>
      <c r="I52" s="798"/>
      <c r="J52" s="798"/>
      <c r="K52" s="798"/>
      <c r="L52" s="798"/>
      <c r="M52" s="798"/>
      <c r="N52" s="798"/>
      <c r="O52" s="798"/>
      <c r="P52" s="798"/>
      <c r="Q52" s="799"/>
    </row>
    <row r="53" spans="2:17" ht="13.35" customHeight="1" x14ac:dyDescent="0.2">
      <c r="B53" s="811" t="s">
        <v>959</v>
      </c>
      <c r="C53" s="799"/>
      <c r="D53" s="799"/>
      <c r="E53" s="799"/>
      <c r="F53" s="799"/>
      <c r="G53" s="799"/>
      <c r="H53" s="799"/>
      <c r="I53" s="799"/>
      <c r="J53" s="799"/>
      <c r="K53" s="799"/>
      <c r="L53" s="799"/>
      <c r="M53" s="799"/>
      <c r="N53" s="799"/>
      <c r="O53" s="799"/>
      <c r="P53" s="799"/>
      <c r="Q53" s="799"/>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C5" activePane="bottomRight" state="frozen"/>
      <selection activeCell="BF63" sqref="BF63"/>
      <selection pane="topRight" activeCell="BF63" sqref="BF63"/>
      <selection pane="bottomLeft" activeCell="BF63" sqref="BF63"/>
      <selection pane="bottomRight" activeCell="C7" sqref="C7"/>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2" customWidth="1"/>
    <col min="56" max="58" width="6.5703125" style="637" customWidth="1"/>
    <col min="59" max="62" width="6.5703125" style="402" customWidth="1"/>
    <col min="63" max="74" width="6.5703125" style="47" customWidth="1"/>
    <col min="75" max="16384" width="9.5703125" style="47"/>
  </cols>
  <sheetData>
    <row r="1" spans="1:74" ht="13.35" customHeight="1" x14ac:dyDescent="0.2">
      <c r="A1" s="790" t="s">
        <v>817</v>
      </c>
      <c r="B1" s="825" t="s">
        <v>933</v>
      </c>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826"/>
      <c r="AE1" s="826"/>
      <c r="AF1" s="826"/>
      <c r="AG1" s="826"/>
      <c r="AH1" s="826"/>
      <c r="AI1" s="826"/>
      <c r="AJ1" s="826"/>
      <c r="AK1" s="826"/>
      <c r="AL1" s="826"/>
      <c r="AM1" s="298"/>
    </row>
    <row r="2" spans="1:74" ht="12.75" x14ac:dyDescent="0.2">
      <c r="A2" s="791"/>
      <c r="B2" s="532" t="str">
        <f>"U.S. Energy Information Administration  |  Short-Term Energy Outlook  - "&amp;Dates!D1</f>
        <v>U.S. Energy Information Administration  |  Short-Term Energy Outlook  - November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2.75" x14ac:dyDescent="0.2">
      <c r="A3" s="14"/>
      <c r="B3" s="15"/>
      <c r="C3" s="795">
        <f>Dates!D3</f>
        <v>2015</v>
      </c>
      <c r="D3" s="786"/>
      <c r="E3" s="786"/>
      <c r="F3" s="786"/>
      <c r="G3" s="786"/>
      <c r="H3" s="786"/>
      <c r="I3" s="786"/>
      <c r="J3" s="786"/>
      <c r="K3" s="786"/>
      <c r="L3" s="786"/>
      <c r="M3" s="786"/>
      <c r="N3" s="787"/>
      <c r="O3" s="795">
        <f>C3+1</f>
        <v>2016</v>
      </c>
      <c r="P3" s="796"/>
      <c r="Q3" s="796"/>
      <c r="R3" s="796"/>
      <c r="S3" s="796"/>
      <c r="T3" s="796"/>
      <c r="U3" s="796"/>
      <c r="V3" s="796"/>
      <c r="W3" s="796"/>
      <c r="X3" s="786"/>
      <c r="Y3" s="786"/>
      <c r="Z3" s="787"/>
      <c r="AA3" s="785">
        <f>O3+1</f>
        <v>2017</v>
      </c>
      <c r="AB3" s="786"/>
      <c r="AC3" s="786"/>
      <c r="AD3" s="786"/>
      <c r="AE3" s="786"/>
      <c r="AF3" s="786"/>
      <c r="AG3" s="786"/>
      <c r="AH3" s="786"/>
      <c r="AI3" s="786"/>
      <c r="AJ3" s="786"/>
      <c r="AK3" s="786"/>
      <c r="AL3" s="787"/>
      <c r="AM3" s="785">
        <f>AA3+1</f>
        <v>2018</v>
      </c>
      <c r="AN3" s="786"/>
      <c r="AO3" s="786"/>
      <c r="AP3" s="786"/>
      <c r="AQ3" s="786"/>
      <c r="AR3" s="786"/>
      <c r="AS3" s="786"/>
      <c r="AT3" s="786"/>
      <c r="AU3" s="786"/>
      <c r="AV3" s="786"/>
      <c r="AW3" s="786"/>
      <c r="AX3" s="787"/>
      <c r="AY3" s="785">
        <f>AM3+1</f>
        <v>2019</v>
      </c>
      <c r="AZ3" s="792"/>
      <c r="BA3" s="792"/>
      <c r="BB3" s="792"/>
      <c r="BC3" s="792"/>
      <c r="BD3" s="792"/>
      <c r="BE3" s="792"/>
      <c r="BF3" s="792"/>
      <c r="BG3" s="792"/>
      <c r="BH3" s="792"/>
      <c r="BI3" s="792"/>
      <c r="BJ3" s="793"/>
      <c r="BK3" s="785">
        <f>AY3+1</f>
        <v>2020</v>
      </c>
      <c r="BL3" s="786"/>
      <c r="BM3" s="786"/>
      <c r="BN3" s="786"/>
      <c r="BO3" s="786"/>
      <c r="BP3" s="786"/>
      <c r="BQ3" s="786"/>
      <c r="BR3" s="786"/>
      <c r="BS3" s="786"/>
      <c r="BT3" s="786"/>
      <c r="BU3" s="786"/>
      <c r="BV3" s="78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7"/>
      <c r="B5" s="59" t="s">
        <v>790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7"/>
      <c r="AY6" s="747"/>
      <c r="AZ6" s="747"/>
      <c r="BA6" s="747"/>
      <c r="BB6" s="747"/>
      <c r="BC6" s="747"/>
      <c r="BD6" s="747"/>
      <c r="BE6" s="747"/>
      <c r="BF6" s="747"/>
      <c r="BG6" s="747"/>
      <c r="BH6" s="747"/>
      <c r="BI6" s="747"/>
      <c r="BJ6" s="747"/>
      <c r="BK6" s="747"/>
      <c r="BL6" s="747"/>
      <c r="BM6" s="747"/>
      <c r="BN6" s="747"/>
      <c r="BO6" s="747"/>
      <c r="BP6" s="747"/>
      <c r="BQ6" s="747"/>
      <c r="BR6" s="747"/>
      <c r="BS6" s="747"/>
      <c r="BT6" s="747"/>
      <c r="BU6" s="747"/>
      <c r="BV6" s="747"/>
    </row>
    <row r="7" spans="1:74" ht="11.1" customHeight="1" x14ac:dyDescent="0.2">
      <c r="A7" s="61" t="s">
        <v>514</v>
      </c>
      <c r="B7" s="175" t="s">
        <v>123</v>
      </c>
      <c r="C7" s="215">
        <v>9.3832350000000009</v>
      </c>
      <c r="D7" s="215">
        <v>9.5069990000000004</v>
      </c>
      <c r="E7" s="215">
        <v>9.5849250000000001</v>
      </c>
      <c r="F7" s="215">
        <v>9.6550209999999996</v>
      </c>
      <c r="G7" s="215">
        <v>9.4735689999999995</v>
      </c>
      <c r="H7" s="215">
        <v>9.3540690000000009</v>
      </c>
      <c r="I7" s="215">
        <v>9.4417109999999997</v>
      </c>
      <c r="J7" s="215">
        <v>9.4145570000000003</v>
      </c>
      <c r="K7" s="215">
        <v>9.4781270000000006</v>
      </c>
      <c r="L7" s="215">
        <v>9.3958320000000004</v>
      </c>
      <c r="M7" s="215">
        <v>9.3216160000000006</v>
      </c>
      <c r="N7" s="215">
        <v>9.2634980000000002</v>
      </c>
      <c r="O7" s="215">
        <v>9.1971179999999997</v>
      </c>
      <c r="P7" s="215">
        <v>9.0555339999999998</v>
      </c>
      <c r="Q7" s="215">
        <v>9.0890360000000001</v>
      </c>
      <c r="R7" s="215">
        <v>8.8688310000000001</v>
      </c>
      <c r="S7" s="215">
        <v>8.8227019999999996</v>
      </c>
      <c r="T7" s="215">
        <v>8.6541200000000007</v>
      </c>
      <c r="U7" s="215">
        <v>8.6457379999999997</v>
      </c>
      <c r="V7" s="215">
        <v>8.6762239999999995</v>
      </c>
      <c r="W7" s="215">
        <v>8.5338390000000004</v>
      </c>
      <c r="X7" s="215">
        <v>8.8341209999999997</v>
      </c>
      <c r="Y7" s="215">
        <v>8.8974799999999998</v>
      </c>
      <c r="Z7" s="215">
        <v>8.797784</v>
      </c>
      <c r="AA7" s="215">
        <v>8.8633089999999992</v>
      </c>
      <c r="AB7" s="215">
        <v>9.1026900000000008</v>
      </c>
      <c r="AC7" s="215">
        <v>9.1622000000000003</v>
      </c>
      <c r="AD7" s="215">
        <v>9.1002700000000001</v>
      </c>
      <c r="AE7" s="215">
        <v>9.1825460000000003</v>
      </c>
      <c r="AF7" s="215">
        <v>9.1065900000000006</v>
      </c>
      <c r="AG7" s="215">
        <v>9.2350600000000007</v>
      </c>
      <c r="AH7" s="215">
        <v>9.2484660000000005</v>
      </c>
      <c r="AI7" s="215">
        <v>9.5118550000000006</v>
      </c>
      <c r="AJ7" s="215">
        <v>9.6532400000000003</v>
      </c>
      <c r="AK7" s="215">
        <v>10.070655</v>
      </c>
      <c r="AL7" s="215">
        <v>9.9732780000000005</v>
      </c>
      <c r="AM7" s="215">
        <v>10.017673</v>
      </c>
      <c r="AN7" s="215">
        <v>10.281404</v>
      </c>
      <c r="AO7" s="215">
        <v>10.504038</v>
      </c>
      <c r="AP7" s="215">
        <v>10.510258</v>
      </c>
      <c r="AQ7" s="215">
        <v>10.459527</v>
      </c>
      <c r="AR7" s="215">
        <v>10.649082999999999</v>
      </c>
      <c r="AS7" s="215">
        <v>10.890997</v>
      </c>
      <c r="AT7" s="215">
        <v>11.360519999999999</v>
      </c>
      <c r="AU7" s="215">
        <v>11.497683</v>
      </c>
      <c r="AV7" s="215">
        <v>11.631364</v>
      </c>
      <c r="AW7" s="215">
        <v>11.999309</v>
      </c>
      <c r="AX7" s="215">
        <v>12.037535999999999</v>
      </c>
      <c r="AY7" s="215">
        <v>11.856399</v>
      </c>
      <c r="AZ7" s="215">
        <v>11.669062</v>
      </c>
      <c r="BA7" s="215">
        <v>11.891741</v>
      </c>
      <c r="BB7" s="215">
        <v>12.122725000000001</v>
      </c>
      <c r="BC7" s="215">
        <v>12.113134000000001</v>
      </c>
      <c r="BD7" s="215">
        <v>12.060168000000001</v>
      </c>
      <c r="BE7" s="215">
        <v>11.765693000000001</v>
      </c>
      <c r="BF7" s="215">
        <v>12.365080000000001</v>
      </c>
      <c r="BG7" s="215">
        <v>12.586193473</v>
      </c>
      <c r="BH7" s="215">
        <v>12.879724843</v>
      </c>
      <c r="BI7" s="323">
        <v>13.030570000000001</v>
      </c>
      <c r="BJ7" s="323">
        <v>13.10652</v>
      </c>
      <c r="BK7" s="323">
        <v>13.17483</v>
      </c>
      <c r="BL7" s="323">
        <v>13.22977</v>
      </c>
      <c r="BM7" s="323">
        <v>13.28473</v>
      </c>
      <c r="BN7" s="323">
        <v>13.32063</v>
      </c>
      <c r="BO7" s="323">
        <v>13.35027</v>
      </c>
      <c r="BP7" s="323">
        <v>13.30025</v>
      </c>
      <c r="BQ7" s="323">
        <v>13.2445</v>
      </c>
      <c r="BR7" s="323">
        <v>13.22861</v>
      </c>
      <c r="BS7" s="323">
        <v>13.32757</v>
      </c>
      <c r="BT7" s="323">
        <v>13.23611</v>
      </c>
      <c r="BU7" s="323">
        <v>13.40756</v>
      </c>
      <c r="BV7" s="323">
        <v>13.39963</v>
      </c>
    </row>
    <row r="8" spans="1:74" ht="11.1" customHeight="1" x14ac:dyDescent="0.2">
      <c r="A8" s="61" t="s">
        <v>515</v>
      </c>
      <c r="B8" s="175" t="s">
        <v>405</v>
      </c>
      <c r="C8" s="215">
        <v>0.50032200000000004</v>
      </c>
      <c r="D8" s="215">
        <v>0.487786</v>
      </c>
      <c r="E8" s="215">
        <v>0.50592899999999996</v>
      </c>
      <c r="F8" s="215">
        <v>0.50987899999999997</v>
      </c>
      <c r="G8" s="215">
        <v>0.47257100000000002</v>
      </c>
      <c r="H8" s="215">
        <v>0.44656600000000002</v>
      </c>
      <c r="I8" s="215">
        <v>0.44966299999999998</v>
      </c>
      <c r="J8" s="215">
        <v>0.40779399999999999</v>
      </c>
      <c r="K8" s="215">
        <v>0.47239100000000001</v>
      </c>
      <c r="L8" s="215">
        <v>0.49698799999999999</v>
      </c>
      <c r="M8" s="215">
        <v>0.52281999999999995</v>
      </c>
      <c r="N8" s="215">
        <v>0.52224700000000002</v>
      </c>
      <c r="O8" s="215">
        <v>0.51565700000000003</v>
      </c>
      <c r="P8" s="215">
        <v>0.50736000000000003</v>
      </c>
      <c r="Q8" s="215">
        <v>0.51102199999999998</v>
      </c>
      <c r="R8" s="215">
        <v>0.48884100000000003</v>
      </c>
      <c r="S8" s="215">
        <v>0.50510900000000003</v>
      </c>
      <c r="T8" s="215">
        <v>0.47008499999999998</v>
      </c>
      <c r="U8" s="215">
        <v>0.43818699999999999</v>
      </c>
      <c r="V8" s="215">
        <v>0.46016499999999999</v>
      </c>
      <c r="W8" s="215">
        <v>0.45325500000000002</v>
      </c>
      <c r="X8" s="215">
        <v>0.49623</v>
      </c>
      <c r="Y8" s="215">
        <v>0.514432</v>
      </c>
      <c r="Z8" s="215">
        <v>0.52091200000000004</v>
      </c>
      <c r="AA8" s="215">
        <v>0.51790499999999995</v>
      </c>
      <c r="AB8" s="215">
        <v>0.515486</v>
      </c>
      <c r="AC8" s="215">
        <v>0.52579399999999998</v>
      </c>
      <c r="AD8" s="215">
        <v>0.52529099999999995</v>
      </c>
      <c r="AE8" s="215">
        <v>0.50753700000000002</v>
      </c>
      <c r="AF8" s="215">
        <v>0.46144000000000002</v>
      </c>
      <c r="AG8" s="215">
        <v>0.42263099999999998</v>
      </c>
      <c r="AH8" s="215">
        <v>0.45069100000000001</v>
      </c>
      <c r="AI8" s="215">
        <v>0.482157</v>
      </c>
      <c r="AJ8" s="215">
        <v>0.50662399999999996</v>
      </c>
      <c r="AK8" s="215">
        <v>0.50991500000000001</v>
      </c>
      <c r="AL8" s="215">
        <v>0.51234800000000003</v>
      </c>
      <c r="AM8" s="215">
        <v>0.50769600000000004</v>
      </c>
      <c r="AN8" s="215">
        <v>0.51309899999999997</v>
      </c>
      <c r="AO8" s="215">
        <v>0.51219199999999998</v>
      </c>
      <c r="AP8" s="215">
        <v>0.49740699999999999</v>
      </c>
      <c r="AQ8" s="215">
        <v>0.49571599999999999</v>
      </c>
      <c r="AR8" s="215">
        <v>0.450706</v>
      </c>
      <c r="AS8" s="215">
        <v>0.394735</v>
      </c>
      <c r="AT8" s="215">
        <v>0.42770900000000001</v>
      </c>
      <c r="AU8" s="215">
        <v>0.47142299999999998</v>
      </c>
      <c r="AV8" s="215">
        <v>0.48655599999999999</v>
      </c>
      <c r="AW8" s="215">
        <v>0.49729600000000002</v>
      </c>
      <c r="AX8" s="215">
        <v>0.49566300000000002</v>
      </c>
      <c r="AY8" s="215">
        <v>0.496226</v>
      </c>
      <c r="AZ8" s="215">
        <v>0.48759200000000003</v>
      </c>
      <c r="BA8" s="215">
        <v>0.481072</v>
      </c>
      <c r="BB8" s="215">
        <v>0.47547299999999998</v>
      </c>
      <c r="BC8" s="215">
        <v>0.47444999999999998</v>
      </c>
      <c r="BD8" s="215">
        <v>0.45476499999999997</v>
      </c>
      <c r="BE8" s="215">
        <v>0.44849899999999998</v>
      </c>
      <c r="BF8" s="215">
        <v>0.38201600000000002</v>
      </c>
      <c r="BG8" s="215">
        <v>0.50313213472999996</v>
      </c>
      <c r="BH8" s="215">
        <v>0.49871037730000001</v>
      </c>
      <c r="BI8" s="323">
        <v>0.49406450189000001</v>
      </c>
      <c r="BJ8" s="323">
        <v>0.48801354889999998</v>
      </c>
      <c r="BK8" s="323">
        <v>0.50803244203999998</v>
      </c>
      <c r="BL8" s="323">
        <v>0.50879945476999999</v>
      </c>
      <c r="BM8" s="323">
        <v>0.51124032383999995</v>
      </c>
      <c r="BN8" s="323">
        <v>0.50036248338</v>
      </c>
      <c r="BO8" s="323">
        <v>0.49695337585999999</v>
      </c>
      <c r="BP8" s="323">
        <v>0.45821881723000002</v>
      </c>
      <c r="BQ8" s="323">
        <v>0.40510071809999998</v>
      </c>
      <c r="BR8" s="323">
        <v>0.43505562263999997</v>
      </c>
      <c r="BS8" s="323">
        <v>0.52688773764999997</v>
      </c>
      <c r="BT8" s="323">
        <v>0.50034067065999999</v>
      </c>
      <c r="BU8" s="323">
        <v>0.49532827578999999</v>
      </c>
      <c r="BV8" s="323">
        <v>0.48222407490000002</v>
      </c>
    </row>
    <row r="9" spans="1:74" ht="11.1" customHeight="1" x14ac:dyDescent="0.2">
      <c r="A9" s="61" t="s">
        <v>516</v>
      </c>
      <c r="B9" s="175" t="s">
        <v>241</v>
      </c>
      <c r="C9" s="215">
        <v>1.451937</v>
      </c>
      <c r="D9" s="215">
        <v>1.4556199999999999</v>
      </c>
      <c r="E9" s="215">
        <v>1.3803289999999999</v>
      </c>
      <c r="F9" s="215">
        <v>1.503992</v>
      </c>
      <c r="G9" s="215">
        <v>1.4040269999999999</v>
      </c>
      <c r="H9" s="215">
        <v>1.4129940000000001</v>
      </c>
      <c r="I9" s="215">
        <v>1.566872</v>
      </c>
      <c r="J9" s="215">
        <v>1.629594</v>
      </c>
      <c r="K9" s="215">
        <v>1.661176</v>
      </c>
      <c r="L9" s="215">
        <v>1.5787549999999999</v>
      </c>
      <c r="M9" s="215">
        <v>1.5239199999999999</v>
      </c>
      <c r="N9" s="215">
        <v>1.604903</v>
      </c>
      <c r="O9" s="215">
        <v>1.593156</v>
      </c>
      <c r="P9" s="215">
        <v>1.549744</v>
      </c>
      <c r="Q9" s="215">
        <v>1.6117429999999999</v>
      </c>
      <c r="R9" s="215">
        <v>1.57376</v>
      </c>
      <c r="S9" s="215">
        <v>1.5928370000000001</v>
      </c>
      <c r="T9" s="215">
        <v>1.5509649999999999</v>
      </c>
      <c r="U9" s="215">
        <v>1.568127</v>
      </c>
      <c r="V9" s="215">
        <v>1.6181540000000001</v>
      </c>
      <c r="W9" s="215">
        <v>1.508737</v>
      </c>
      <c r="X9" s="215">
        <v>1.6065149999999999</v>
      </c>
      <c r="Y9" s="215">
        <v>1.6831849999999999</v>
      </c>
      <c r="Z9" s="215">
        <v>1.724855</v>
      </c>
      <c r="AA9" s="215">
        <v>1.7394369999999999</v>
      </c>
      <c r="AB9" s="215">
        <v>1.753617</v>
      </c>
      <c r="AC9" s="215">
        <v>1.7753479999999999</v>
      </c>
      <c r="AD9" s="215">
        <v>1.664444</v>
      </c>
      <c r="AE9" s="215">
        <v>1.684928</v>
      </c>
      <c r="AF9" s="215">
        <v>1.6313260000000001</v>
      </c>
      <c r="AG9" s="215">
        <v>1.756802</v>
      </c>
      <c r="AH9" s="215">
        <v>1.7186079999999999</v>
      </c>
      <c r="AI9" s="215">
        <v>1.6933499999999999</v>
      </c>
      <c r="AJ9" s="215">
        <v>1.482453</v>
      </c>
      <c r="AK9" s="215">
        <v>1.698094</v>
      </c>
      <c r="AL9" s="215">
        <v>1.5693379999999999</v>
      </c>
      <c r="AM9" s="215">
        <v>1.637635</v>
      </c>
      <c r="AN9" s="215">
        <v>1.712636</v>
      </c>
      <c r="AO9" s="215">
        <v>1.704723</v>
      </c>
      <c r="AP9" s="215">
        <v>1.6027009999999999</v>
      </c>
      <c r="AQ9" s="215">
        <v>1.536394</v>
      </c>
      <c r="AR9" s="215">
        <v>1.663767</v>
      </c>
      <c r="AS9" s="215">
        <v>1.866995</v>
      </c>
      <c r="AT9" s="215">
        <v>1.954907</v>
      </c>
      <c r="AU9" s="215">
        <v>1.7976780000000001</v>
      </c>
      <c r="AV9" s="215">
        <v>1.7514970000000001</v>
      </c>
      <c r="AW9" s="215">
        <v>1.950248</v>
      </c>
      <c r="AX9" s="215">
        <v>1.9064890000000001</v>
      </c>
      <c r="AY9" s="215">
        <v>1.9087160000000001</v>
      </c>
      <c r="AZ9" s="215">
        <v>1.7170909999999999</v>
      </c>
      <c r="BA9" s="215">
        <v>1.9057040000000001</v>
      </c>
      <c r="BB9" s="215">
        <v>1.979363</v>
      </c>
      <c r="BC9" s="215">
        <v>1.9140710000000001</v>
      </c>
      <c r="BD9" s="215">
        <v>1.8911500000000001</v>
      </c>
      <c r="BE9" s="215">
        <v>1.5368010000000001</v>
      </c>
      <c r="BF9" s="215">
        <v>2.006027</v>
      </c>
      <c r="BG9" s="215">
        <v>1.907</v>
      </c>
      <c r="BH9" s="215">
        <v>1.927</v>
      </c>
      <c r="BI9" s="323">
        <v>2.0070561701999998</v>
      </c>
      <c r="BJ9" s="323">
        <v>2.0341949457999999</v>
      </c>
      <c r="BK9" s="323">
        <v>2.0378418261000002</v>
      </c>
      <c r="BL9" s="323">
        <v>2.0419092674999999</v>
      </c>
      <c r="BM9" s="323">
        <v>2.0463737338999999</v>
      </c>
      <c r="BN9" s="323">
        <v>2.0512138052000002</v>
      </c>
      <c r="BO9" s="323">
        <v>2.0508671747</v>
      </c>
      <c r="BP9" s="323">
        <v>2.0199465608999998</v>
      </c>
      <c r="BQ9" s="323">
        <v>2.0091894637999999</v>
      </c>
      <c r="BR9" s="323">
        <v>1.9547232325999999</v>
      </c>
      <c r="BS9" s="323">
        <v>1.9408686205000001</v>
      </c>
      <c r="BT9" s="323">
        <v>1.8657617646</v>
      </c>
      <c r="BU9" s="323">
        <v>2.0484935479000002</v>
      </c>
      <c r="BV9" s="323">
        <v>2.0742288464</v>
      </c>
    </row>
    <row r="10" spans="1:74" ht="11.1" customHeight="1" x14ac:dyDescent="0.2">
      <c r="A10" s="61" t="s">
        <v>517</v>
      </c>
      <c r="B10" s="175" t="s">
        <v>122</v>
      </c>
      <c r="C10" s="215">
        <v>7.4309760000000002</v>
      </c>
      <c r="D10" s="215">
        <v>7.563593</v>
      </c>
      <c r="E10" s="215">
        <v>7.6986670000000004</v>
      </c>
      <c r="F10" s="215">
        <v>7.6411499999999997</v>
      </c>
      <c r="G10" s="215">
        <v>7.5969709999999999</v>
      </c>
      <c r="H10" s="215">
        <v>7.4945089999999999</v>
      </c>
      <c r="I10" s="215">
        <v>7.4251760000000004</v>
      </c>
      <c r="J10" s="215">
        <v>7.3771690000000003</v>
      </c>
      <c r="K10" s="215">
        <v>7.3445600000000004</v>
      </c>
      <c r="L10" s="215">
        <v>7.3200890000000003</v>
      </c>
      <c r="M10" s="215">
        <v>7.2748759999999999</v>
      </c>
      <c r="N10" s="215">
        <v>7.1363479999999999</v>
      </c>
      <c r="O10" s="215">
        <v>7.0883050000000001</v>
      </c>
      <c r="P10" s="215">
        <v>6.9984299999999999</v>
      </c>
      <c r="Q10" s="215">
        <v>6.9662709999999999</v>
      </c>
      <c r="R10" s="215">
        <v>6.8062300000000002</v>
      </c>
      <c r="S10" s="215">
        <v>6.7247560000000002</v>
      </c>
      <c r="T10" s="215">
        <v>6.63307</v>
      </c>
      <c r="U10" s="215">
        <v>6.639424</v>
      </c>
      <c r="V10" s="215">
        <v>6.5979049999999999</v>
      </c>
      <c r="W10" s="215">
        <v>6.571847</v>
      </c>
      <c r="X10" s="215">
        <v>6.731376</v>
      </c>
      <c r="Y10" s="215">
        <v>6.6998629999999997</v>
      </c>
      <c r="Z10" s="215">
        <v>6.5520170000000002</v>
      </c>
      <c r="AA10" s="215">
        <v>6.6059669999999997</v>
      </c>
      <c r="AB10" s="215">
        <v>6.8335869999999996</v>
      </c>
      <c r="AC10" s="215">
        <v>6.8610579999999999</v>
      </c>
      <c r="AD10" s="215">
        <v>6.9105350000000003</v>
      </c>
      <c r="AE10" s="215">
        <v>6.990081</v>
      </c>
      <c r="AF10" s="215">
        <v>7.0138239999999996</v>
      </c>
      <c r="AG10" s="215">
        <v>7.0556270000000003</v>
      </c>
      <c r="AH10" s="215">
        <v>7.079167</v>
      </c>
      <c r="AI10" s="215">
        <v>7.3363480000000001</v>
      </c>
      <c r="AJ10" s="215">
        <v>7.6641630000000003</v>
      </c>
      <c r="AK10" s="215">
        <v>7.8626459999999998</v>
      </c>
      <c r="AL10" s="215">
        <v>7.8915920000000002</v>
      </c>
      <c r="AM10" s="215">
        <v>7.8723419999999997</v>
      </c>
      <c r="AN10" s="215">
        <v>8.055669</v>
      </c>
      <c r="AO10" s="215">
        <v>8.2871229999999994</v>
      </c>
      <c r="AP10" s="215">
        <v>8.4101499999999998</v>
      </c>
      <c r="AQ10" s="215">
        <v>8.4274170000000002</v>
      </c>
      <c r="AR10" s="215">
        <v>8.5346100000000007</v>
      </c>
      <c r="AS10" s="215">
        <v>8.6292670000000005</v>
      </c>
      <c r="AT10" s="215">
        <v>8.9779040000000006</v>
      </c>
      <c r="AU10" s="215">
        <v>9.2285819999999994</v>
      </c>
      <c r="AV10" s="215">
        <v>9.3933110000000006</v>
      </c>
      <c r="AW10" s="215">
        <v>9.5517649999999996</v>
      </c>
      <c r="AX10" s="215">
        <v>9.6353840000000002</v>
      </c>
      <c r="AY10" s="215">
        <v>9.4514569999999996</v>
      </c>
      <c r="AZ10" s="215">
        <v>9.4643789999999992</v>
      </c>
      <c r="BA10" s="215">
        <v>9.5049650000000003</v>
      </c>
      <c r="BB10" s="215">
        <v>9.6678890000000006</v>
      </c>
      <c r="BC10" s="215">
        <v>9.7246129999999997</v>
      </c>
      <c r="BD10" s="215">
        <v>9.7142529999999994</v>
      </c>
      <c r="BE10" s="215">
        <v>9.7803930000000001</v>
      </c>
      <c r="BF10" s="215">
        <v>9.9770369999999993</v>
      </c>
      <c r="BG10" s="215">
        <v>10.176061338</v>
      </c>
      <c r="BH10" s="215">
        <v>10.454014466</v>
      </c>
      <c r="BI10" s="323">
        <v>10.529445409999999</v>
      </c>
      <c r="BJ10" s="323">
        <v>10.584310086</v>
      </c>
      <c r="BK10" s="323">
        <v>10.628954005000001</v>
      </c>
      <c r="BL10" s="323">
        <v>10.679058297999999</v>
      </c>
      <c r="BM10" s="323">
        <v>10.72711883</v>
      </c>
      <c r="BN10" s="323">
        <v>10.769055464999999</v>
      </c>
      <c r="BO10" s="323">
        <v>10.802446893000001</v>
      </c>
      <c r="BP10" s="323">
        <v>10.822079648000001</v>
      </c>
      <c r="BQ10" s="323">
        <v>10.830206792</v>
      </c>
      <c r="BR10" s="323">
        <v>10.838828835999999</v>
      </c>
      <c r="BS10" s="323">
        <v>10.859814189</v>
      </c>
      <c r="BT10" s="323">
        <v>10.870008422</v>
      </c>
      <c r="BU10" s="323">
        <v>10.863740870000001</v>
      </c>
      <c r="BV10" s="323">
        <v>10.843173977999999</v>
      </c>
    </row>
    <row r="11" spans="1:74" ht="11.1" customHeight="1" x14ac:dyDescent="0.2">
      <c r="A11" s="61" t="s">
        <v>756</v>
      </c>
      <c r="B11" s="175" t="s">
        <v>124</v>
      </c>
      <c r="C11" s="215">
        <v>6.6765330000000001</v>
      </c>
      <c r="D11" s="215">
        <v>6.6581149999999996</v>
      </c>
      <c r="E11" s="215">
        <v>7.1546649999999996</v>
      </c>
      <c r="F11" s="215">
        <v>6.6086640000000001</v>
      </c>
      <c r="G11" s="215">
        <v>6.7182659999999998</v>
      </c>
      <c r="H11" s="215">
        <v>6.8754379999999999</v>
      </c>
      <c r="I11" s="215">
        <v>6.8137549999999996</v>
      </c>
      <c r="J11" s="215">
        <v>7.2556820000000002</v>
      </c>
      <c r="K11" s="215">
        <v>6.8174530000000004</v>
      </c>
      <c r="L11" s="215">
        <v>6.6021879999999999</v>
      </c>
      <c r="M11" s="215">
        <v>7.051253</v>
      </c>
      <c r="N11" s="215">
        <v>7.5097639999999997</v>
      </c>
      <c r="O11" s="215">
        <v>7.1254619999999997</v>
      </c>
      <c r="P11" s="215">
        <v>7.4596780000000003</v>
      </c>
      <c r="Q11" s="215">
        <v>7.416506</v>
      </c>
      <c r="R11" s="215">
        <v>6.987679</v>
      </c>
      <c r="S11" s="215">
        <v>7.1398349999999997</v>
      </c>
      <c r="T11" s="215">
        <v>7.0295759999999996</v>
      </c>
      <c r="U11" s="215">
        <v>7.5604620000000002</v>
      </c>
      <c r="V11" s="215">
        <v>7.2951889999999997</v>
      </c>
      <c r="W11" s="215">
        <v>7.2657489999999996</v>
      </c>
      <c r="X11" s="215">
        <v>7.0681960000000004</v>
      </c>
      <c r="Y11" s="215">
        <v>7.417357</v>
      </c>
      <c r="Z11" s="215">
        <v>7.3489389999999997</v>
      </c>
      <c r="AA11" s="215">
        <v>7.7666180000000002</v>
      </c>
      <c r="AB11" s="215">
        <v>6.7309130000000001</v>
      </c>
      <c r="AC11" s="215">
        <v>7.2349480000000002</v>
      </c>
      <c r="AD11" s="215">
        <v>7.0765719999999996</v>
      </c>
      <c r="AE11" s="215">
        <v>7.3889500000000004</v>
      </c>
      <c r="AF11" s="215">
        <v>7.224145</v>
      </c>
      <c r="AG11" s="215">
        <v>6.9589410000000003</v>
      </c>
      <c r="AH11" s="215">
        <v>7.1055869999999999</v>
      </c>
      <c r="AI11" s="215">
        <v>5.860284</v>
      </c>
      <c r="AJ11" s="215">
        <v>5.9607109999999999</v>
      </c>
      <c r="AK11" s="215">
        <v>6.1302180000000002</v>
      </c>
      <c r="AL11" s="215">
        <v>6.2600389999999999</v>
      </c>
      <c r="AM11" s="215">
        <v>6.6558380000000001</v>
      </c>
      <c r="AN11" s="215">
        <v>5.7626109999999997</v>
      </c>
      <c r="AO11" s="215">
        <v>5.650512</v>
      </c>
      <c r="AP11" s="215">
        <v>6.3342210000000003</v>
      </c>
      <c r="AQ11" s="215">
        <v>5.7670110000000001</v>
      </c>
      <c r="AR11" s="215">
        <v>6.2085739999999996</v>
      </c>
      <c r="AS11" s="215">
        <v>5.6292080000000002</v>
      </c>
      <c r="AT11" s="215">
        <v>6.1302110000000001</v>
      </c>
      <c r="AU11" s="215">
        <v>5.578074</v>
      </c>
      <c r="AV11" s="215">
        <v>5.097556</v>
      </c>
      <c r="AW11" s="215">
        <v>5.1412800000000001</v>
      </c>
      <c r="AX11" s="215">
        <v>4.7062280000000003</v>
      </c>
      <c r="AY11" s="215">
        <v>4.9450370000000001</v>
      </c>
      <c r="AZ11" s="215">
        <v>3.6614939999999998</v>
      </c>
      <c r="BA11" s="215">
        <v>4.0756569999999996</v>
      </c>
      <c r="BB11" s="215">
        <v>4.1821799999999998</v>
      </c>
      <c r="BC11" s="215">
        <v>4.2578009999999997</v>
      </c>
      <c r="BD11" s="215">
        <v>3.9819089999999999</v>
      </c>
      <c r="BE11" s="215">
        <v>4.2411469999999998</v>
      </c>
      <c r="BF11" s="215">
        <v>4.2168590000000004</v>
      </c>
      <c r="BG11" s="215">
        <v>3.4433333333</v>
      </c>
      <c r="BH11" s="215">
        <v>3.0499354839000001</v>
      </c>
      <c r="BI11" s="323">
        <v>3.8205170000000002</v>
      </c>
      <c r="BJ11" s="323">
        <v>4.1049689999999996</v>
      </c>
      <c r="BK11" s="323">
        <v>3.9471370000000001</v>
      </c>
      <c r="BL11" s="323">
        <v>3.6807539999999999</v>
      </c>
      <c r="BM11" s="323">
        <v>4.1258319999999999</v>
      </c>
      <c r="BN11" s="323">
        <v>4.3593789999999997</v>
      </c>
      <c r="BO11" s="323">
        <v>4.4988299999999999</v>
      </c>
      <c r="BP11" s="323">
        <v>4.0811640000000002</v>
      </c>
      <c r="BQ11" s="323">
        <v>4.1533720000000001</v>
      </c>
      <c r="BR11" s="323">
        <v>4.430879</v>
      </c>
      <c r="BS11" s="323">
        <v>4.0520399999999999</v>
      </c>
      <c r="BT11" s="323">
        <v>4.1577770000000003</v>
      </c>
      <c r="BU11" s="323">
        <v>3.7828979999999999</v>
      </c>
      <c r="BV11" s="323">
        <v>3.8015699999999999</v>
      </c>
    </row>
    <row r="12" spans="1:74" ht="11.1" customHeight="1" x14ac:dyDescent="0.2">
      <c r="A12" s="61" t="s">
        <v>758</v>
      </c>
      <c r="B12" s="175" t="s">
        <v>128</v>
      </c>
      <c r="C12" s="215">
        <v>9.6774193546000006E-5</v>
      </c>
      <c r="D12" s="215">
        <v>1.0714285713999999E-4</v>
      </c>
      <c r="E12" s="215">
        <v>9.6774193546000006E-5</v>
      </c>
      <c r="F12" s="215">
        <v>1E-4</v>
      </c>
      <c r="G12" s="215">
        <v>-4.5096774194000003E-2</v>
      </c>
      <c r="H12" s="215">
        <v>-5.1533333333000003E-2</v>
      </c>
      <c r="I12" s="215">
        <v>-4.0096774193999998E-2</v>
      </c>
      <c r="J12" s="215">
        <v>1.2903225807E-4</v>
      </c>
      <c r="K12" s="215">
        <v>6.6666666664999994E-5</v>
      </c>
      <c r="L12" s="215">
        <v>6.4516129034000001E-5</v>
      </c>
      <c r="M12" s="215">
        <v>9.9999999998000004E-5</v>
      </c>
      <c r="N12" s="215">
        <v>1.2903225807E-4</v>
      </c>
      <c r="O12" s="215">
        <v>9.6774193549999994E-5</v>
      </c>
      <c r="P12" s="215">
        <v>6.8965517240000005E-5</v>
      </c>
      <c r="Q12" s="215">
        <v>6.4516129034000001E-5</v>
      </c>
      <c r="R12" s="215">
        <v>1.6666666666999999E-4</v>
      </c>
      <c r="S12" s="215">
        <v>9.6774193546000006E-5</v>
      </c>
      <c r="T12" s="215">
        <v>1.3333333332999999E-4</v>
      </c>
      <c r="U12" s="215">
        <v>1.2903225807E-4</v>
      </c>
      <c r="V12" s="215">
        <v>9.6774193549999994E-5</v>
      </c>
      <c r="W12" s="215">
        <v>9.9999999998000004E-5</v>
      </c>
      <c r="X12" s="215">
        <v>9.6774193549999994E-5</v>
      </c>
      <c r="Y12" s="215">
        <v>1E-4</v>
      </c>
      <c r="Z12" s="215">
        <v>6.4516129031E-5</v>
      </c>
      <c r="AA12" s="215">
        <v>1.2903225807E-4</v>
      </c>
      <c r="AB12" s="215">
        <v>9.0357142857000004E-3</v>
      </c>
      <c r="AC12" s="215">
        <v>0.10693548387</v>
      </c>
      <c r="AD12" s="215">
        <v>9.0766666667000007E-2</v>
      </c>
      <c r="AE12" s="215">
        <v>0.13900000000000001</v>
      </c>
      <c r="AF12" s="215">
        <v>0.17680000000000001</v>
      </c>
      <c r="AG12" s="215">
        <v>9.3870967742000003E-3</v>
      </c>
      <c r="AH12" s="215">
        <v>2.7096774194000002E-3</v>
      </c>
      <c r="AI12" s="215">
        <v>0.17196666666999999</v>
      </c>
      <c r="AJ12" s="215">
        <v>0.15125806452000001</v>
      </c>
      <c r="AK12" s="215">
        <v>0.25576666666999998</v>
      </c>
      <c r="AL12" s="215">
        <v>-5.0096774194E-2</v>
      </c>
      <c r="AM12" s="215">
        <v>-4.5258064516E-2</v>
      </c>
      <c r="AN12" s="215">
        <v>-4.3714285713999997E-2</v>
      </c>
      <c r="AO12" s="215">
        <v>6.4516129031E-5</v>
      </c>
      <c r="AP12" s="215">
        <v>4.9666666667000002E-2</v>
      </c>
      <c r="AQ12" s="215">
        <v>0.1225483871</v>
      </c>
      <c r="AR12" s="215">
        <v>5.0666666666999999E-3</v>
      </c>
      <c r="AS12" s="215">
        <v>6.4516129031E-5</v>
      </c>
      <c r="AT12" s="215">
        <v>6.4516129034000001E-5</v>
      </c>
      <c r="AU12" s="215">
        <v>6.6666666664999994E-5</v>
      </c>
      <c r="AV12" s="215">
        <v>0.16674193547999999</v>
      </c>
      <c r="AW12" s="215">
        <v>0.17576666666999999</v>
      </c>
      <c r="AX12" s="215">
        <v>1.3806451613000001E-2</v>
      </c>
      <c r="AY12" s="215">
        <v>0</v>
      </c>
      <c r="AZ12" s="215">
        <v>4.6428571429000002E-4</v>
      </c>
      <c r="BA12" s="215">
        <v>0</v>
      </c>
      <c r="BB12" s="215">
        <v>1.7933333332999998E-2</v>
      </c>
      <c r="BC12" s="215">
        <v>0.12161290323</v>
      </c>
      <c r="BD12" s="215">
        <v>0</v>
      </c>
      <c r="BE12" s="215">
        <v>0</v>
      </c>
      <c r="BF12" s="215">
        <v>0</v>
      </c>
      <c r="BG12" s="215">
        <v>3.8095238095E-3</v>
      </c>
      <c r="BH12" s="215">
        <v>0.12102304147</v>
      </c>
      <c r="BI12" s="323">
        <v>0.16500000000000001</v>
      </c>
      <c r="BJ12" s="323">
        <v>5.6451599999999998E-3</v>
      </c>
      <c r="BK12" s="323">
        <v>5.6451599999999998E-3</v>
      </c>
      <c r="BL12" s="323">
        <v>6.0344800000000001E-3</v>
      </c>
      <c r="BM12" s="323">
        <v>5.6451599999999998E-3</v>
      </c>
      <c r="BN12" s="323">
        <v>5.8333300000000003E-3</v>
      </c>
      <c r="BO12" s="323">
        <v>5.6451599999999998E-3</v>
      </c>
      <c r="BP12" s="323">
        <v>5.8333300000000003E-3</v>
      </c>
      <c r="BQ12" s="323">
        <v>5.6451599999999998E-3</v>
      </c>
      <c r="BR12" s="323">
        <v>0</v>
      </c>
      <c r="BS12" s="323">
        <v>0</v>
      </c>
      <c r="BT12" s="323">
        <v>3.2258099999999998E-2</v>
      </c>
      <c r="BU12" s="323">
        <v>3.3333300000000003E-2</v>
      </c>
      <c r="BV12" s="323">
        <v>3.2258099999999998E-2</v>
      </c>
    </row>
    <row r="13" spans="1:74" ht="11.1" customHeight="1" x14ac:dyDescent="0.2">
      <c r="A13" s="61" t="s">
        <v>757</v>
      </c>
      <c r="B13" s="175" t="s">
        <v>406</v>
      </c>
      <c r="C13" s="215">
        <v>-0.91445161289999999</v>
      </c>
      <c r="D13" s="215">
        <v>-0.93214285714</v>
      </c>
      <c r="E13" s="215">
        <v>-0.89958064516000003</v>
      </c>
      <c r="F13" s="215">
        <v>-0.31709999999999999</v>
      </c>
      <c r="G13" s="215">
        <v>0.12103225805999999</v>
      </c>
      <c r="H13" s="215">
        <v>0.33836666666999998</v>
      </c>
      <c r="I13" s="215">
        <v>0.45164516128999999</v>
      </c>
      <c r="J13" s="215">
        <v>-3.3677419355000002E-2</v>
      </c>
      <c r="K13" s="215">
        <v>-0.10920000000000001</v>
      </c>
      <c r="L13" s="215">
        <v>-0.84141935483999997</v>
      </c>
      <c r="M13" s="215">
        <v>-2.6033333333000001E-2</v>
      </c>
      <c r="N13" s="215">
        <v>0.21851612903000001</v>
      </c>
      <c r="O13" s="215">
        <v>-0.72732258064999999</v>
      </c>
      <c r="P13" s="215">
        <v>-0.70296551724</v>
      </c>
      <c r="Q13" s="215">
        <v>-0.40832258064999999</v>
      </c>
      <c r="R13" s="215">
        <v>-0.15040000000000001</v>
      </c>
      <c r="S13" s="215">
        <v>-8.1870967742000006E-2</v>
      </c>
      <c r="T13" s="215">
        <v>0.36680000000000001</v>
      </c>
      <c r="U13" s="215">
        <v>0.23867741935</v>
      </c>
      <c r="V13" s="215">
        <v>0.21880645161000001</v>
      </c>
      <c r="W13" s="215">
        <v>0.50460000000000005</v>
      </c>
      <c r="X13" s="215">
        <v>-0.63438709677000005</v>
      </c>
      <c r="Y13" s="215">
        <v>1.5633333332999998E-2</v>
      </c>
      <c r="Z13" s="215">
        <v>0.19716129031999999</v>
      </c>
      <c r="AA13" s="215">
        <v>-0.71535483871000005</v>
      </c>
      <c r="AB13" s="215">
        <v>-0.66503571428999997</v>
      </c>
      <c r="AC13" s="215">
        <v>-0.42503225806</v>
      </c>
      <c r="AD13" s="215">
        <v>0.47696666666999998</v>
      </c>
      <c r="AE13" s="215">
        <v>0.24122580645</v>
      </c>
      <c r="AF13" s="215">
        <v>0.50836666666999997</v>
      </c>
      <c r="AG13" s="215">
        <v>0.58535483871000005</v>
      </c>
      <c r="AH13" s="215">
        <v>0.75577419354999997</v>
      </c>
      <c r="AI13" s="215">
        <v>-0.32019999999999998</v>
      </c>
      <c r="AJ13" s="215">
        <v>0.31796774193999999</v>
      </c>
      <c r="AK13" s="215">
        <v>0.22256666667</v>
      </c>
      <c r="AL13" s="215">
        <v>1.0131612903</v>
      </c>
      <c r="AM13" s="215">
        <v>2.8580645161E-2</v>
      </c>
      <c r="AN13" s="215">
        <v>-0.11010714286000001</v>
      </c>
      <c r="AO13" s="215">
        <v>-3.5354838710000003E-2</v>
      </c>
      <c r="AP13" s="215">
        <v>-0.38796666667000002</v>
      </c>
      <c r="AQ13" s="215">
        <v>7.6806451612999996E-2</v>
      </c>
      <c r="AR13" s="215">
        <v>0.63483333333000003</v>
      </c>
      <c r="AS13" s="215">
        <v>0.17777419354999999</v>
      </c>
      <c r="AT13" s="215">
        <v>6.6387096773999996E-2</v>
      </c>
      <c r="AU13" s="215">
        <v>-0.30336666667000001</v>
      </c>
      <c r="AV13" s="215">
        <v>-0.55238709676999997</v>
      </c>
      <c r="AW13" s="215">
        <v>-0.51903333333000001</v>
      </c>
      <c r="AX13" s="215">
        <v>0.22187096774000001</v>
      </c>
      <c r="AY13" s="215">
        <v>-0.20332258065</v>
      </c>
      <c r="AZ13" s="215">
        <v>-0.10442857143000001</v>
      </c>
      <c r="BA13" s="215">
        <v>-0.24496774194000001</v>
      </c>
      <c r="BB13" s="215">
        <v>-0.31690000000000002</v>
      </c>
      <c r="BC13" s="215">
        <v>-0.3654516129</v>
      </c>
      <c r="BD13" s="215">
        <v>0.53990000000000005</v>
      </c>
      <c r="BE13" s="215">
        <v>0.70680645161</v>
      </c>
      <c r="BF13" s="215">
        <v>0.36238709676999997</v>
      </c>
      <c r="BG13" s="215">
        <v>0.21671428571000001</v>
      </c>
      <c r="BH13" s="215">
        <v>-0.72475576037</v>
      </c>
      <c r="BI13" s="323">
        <v>-0.1737697</v>
      </c>
      <c r="BJ13" s="323">
        <v>0.12617539999999999</v>
      </c>
      <c r="BK13" s="323">
        <v>-0.28672750000000002</v>
      </c>
      <c r="BL13" s="323">
        <v>-0.44732169999999999</v>
      </c>
      <c r="BM13" s="323">
        <v>-0.48003560000000001</v>
      </c>
      <c r="BN13" s="323">
        <v>-0.1559507</v>
      </c>
      <c r="BO13" s="323">
        <v>-0.12982350000000001</v>
      </c>
      <c r="BP13" s="323">
        <v>0.38405349999999999</v>
      </c>
      <c r="BQ13" s="323">
        <v>0.34242630000000002</v>
      </c>
      <c r="BR13" s="323">
        <v>7.7145099999999994E-2</v>
      </c>
      <c r="BS13" s="323">
        <v>-4.0541599999999997E-2</v>
      </c>
      <c r="BT13" s="323">
        <v>-0.46276820000000002</v>
      </c>
      <c r="BU13" s="323">
        <v>-5.4354899999999998E-2</v>
      </c>
      <c r="BV13" s="323">
        <v>0.26732250000000002</v>
      </c>
    </row>
    <row r="14" spans="1:74" ht="11.1" customHeight="1" x14ac:dyDescent="0.2">
      <c r="A14" s="61" t="s">
        <v>519</v>
      </c>
      <c r="B14" s="175" t="s">
        <v>125</v>
      </c>
      <c r="C14" s="215">
        <v>0.31071583871000003</v>
      </c>
      <c r="D14" s="215">
        <v>0.10849271429</v>
      </c>
      <c r="E14" s="215">
        <v>-0.20010612903</v>
      </c>
      <c r="F14" s="215">
        <v>0.32611499999999999</v>
      </c>
      <c r="G14" s="215">
        <v>0.13384151613</v>
      </c>
      <c r="H14" s="215">
        <v>0.18479266666999999</v>
      </c>
      <c r="I14" s="215">
        <v>0.21163061289999999</v>
      </c>
      <c r="J14" s="215">
        <v>6.3534387097000003E-2</v>
      </c>
      <c r="K14" s="215">
        <v>-1.8846666666999998E-2</v>
      </c>
      <c r="L14" s="215">
        <v>0.28320583870999999</v>
      </c>
      <c r="M14" s="215">
        <v>0.11109733333000001</v>
      </c>
      <c r="N14" s="215">
        <v>-0.25035916129000002</v>
      </c>
      <c r="O14" s="215">
        <v>0.35593580645</v>
      </c>
      <c r="P14" s="215">
        <v>3.0512551724000001E-2</v>
      </c>
      <c r="Q14" s="215">
        <v>-1.4831935484000001E-2</v>
      </c>
      <c r="R14" s="215">
        <v>0.21399033333</v>
      </c>
      <c r="S14" s="215">
        <v>0.35604419355</v>
      </c>
      <c r="T14" s="215">
        <v>0.38197066667000001</v>
      </c>
      <c r="U14" s="215">
        <v>0.17618754839</v>
      </c>
      <c r="V14" s="215">
        <v>0.40303877419</v>
      </c>
      <c r="W14" s="215">
        <v>3.5545E-2</v>
      </c>
      <c r="X14" s="215">
        <v>0.18632832258000001</v>
      </c>
      <c r="Y14" s="215">
        <v>-9.5337333332999999E-2</v>
      </c>
      <c r="Z14" s="215">
        <v>0.17192219354999999</v>
      </c>
      <c r="AA14" s="215">
        <v>0.20352480645000001</v>
      </c>
      <c r="AB14" s="215">
        <v>0.31550400000000001</v>
      </c>
      <c r="AC14" s="215">
        <v>-3.1115225805999999E-2</v>
      </c>
      <c r="AD14" s="215">
        <v>0.20985766667</v>
      </c>
      <c r="AE14" s="215">
        <v>0.27066519355000002</v>
      </c>
      <c r="AF14" s="215">
        <v>0.18816533332999999</v>
      </c>
      <c r="AG14" s="215">
        <v>0.52870906451999999</v>
      </c>
      <c r="AH14" s="215">
        <v>-0.13202087097000001</v>
      </c>
      <c r="AI14" s="215">
        <v>0.23629433332999999</v>
      </c>
      <c r="AJ14" s="215">
        <v>-2.1982806452E-2</v>
      </c>
      <c r="AK14" s="215">
        <v>0.16039366666999999</v>
      </c>
      <c r="AL14" s="215">
        <v>7.8005483870999995E-2</v>
      </c>
      <c r="AM14" s="215">
        <v>-5.7639580645000001E-2</v>
      </c>
      <c r="AN14" s="215">
        <v>4.6056428571000001E-2</v>
      </c>
      <c r="AO14" s="215">
        <v>0.54586932257999998</v>
      </c>
      <c r="AP14" s="215">
        <v>0.260021</v>
      </c>
      <c r="AQ14" s="215">
        <v>0.54284916129000005</v>
      </c>
      <c r="AR14" s="215">
        <v>0.16811000000000001</v>
      </c>
      <c r="AS14" s="215">
        <v>0.65895629032000003</v>
      </c>
      <c r="AT14" s="215">
        <v>6.5720387096999996E-2</v>
      </c>
      <c r="AU14" s="215">
        <v>0.21840999999999999</v>
      </c>
      <c r="AV14" s="215">
        <v>6.8951161289999993E-2</v>
      </c>
      <c r="AW14" s="215">
        <v>0.36477766667</v>
      </c>
      <c r="AX14" s="215">
        <v>0.42994558064999999</v>
      </c>
      <c r="AY14" s="215">
        <v>0.18698358065000001</v>
      </c>
      <c r="AZ14" s="215">
        <v>0.61033728571000001</v>
      </c>
      <c r="BA14" s="215">
        <v>0.21673074194</v>
      </c>
      <c r="BB14" s="215">
        <v>0.33246166666999999</v>
      </c>
      <c r="BC14" s="215">
        <v>0.59222670968000002</v>
      </c>
      <c r="BD14" s="215">
        <v>0.65055600000000002</v>
      </c>
      <c r="BE14" s="215">
        <v>0.46151454839</v>
      </c>
      <c r="BF14" s="215">
        <v>0.35599590323000002</v>
      </c>
      <c r="BG14" s="215">
        <v>0.24188271772</v>
      </c>
      <c r="BH14" s="215">
        <v>0.42852400475000002</v>
      </c>
      <c r="BI14" s="323">
        <v>0.14845630000000001</v>
      </c>
      <c r="BJ14" s="323">
        <v>0.1610231</v>
      </c>
      <c r="BK14" s="323">
        <v>0.20782120000000001</v>
      </c>
      <c r="BL14" s="323">
        <v>0.16917380000000001</v>
      </c>
      <c r="BM14" s="323">
        <v>0.19451199999999999</v>
      </c>
      <c r="BN14" s="323">
        <v>0.1207553</v>
      </c>
      <c r="BO14" s="323">
        <v>0.18702949999999999</v>
      </c>
      <c r="BP14" s="323">
        <v>0.24837329999999999</v>
      </c>
      <c r="BQ14" s="323">
        <v>0.22597410000000001</v>
      </c>
      <c r="BR14" s="323">
        <v>0.1963104</v>
      </c>
      <c r="BS14" s="323">
        <v>0.21405370000000001</v>
      </c>
      <c r="BT14" s="323">
        <v>0.14800189999999999</v>
      </c>
      <c r="BU14" s="323">
        <v>0.14845630000000001</v>
      </c>
      <c r="BV14" s="323">
        <v>0.1610231</v>
      </c>
    </row>
    <row r="15" spans="1:74" ht="11.1" customHeight="1" x14ac:dyDescent="0.2">
      <c r="A15" s="61" t="s">
        <v>520</v>
      </c>
      <c r="B15" s="175" t="s">
        <v>174</v>
      </c>
      <c r="C15" s="215">
        <v>15.456129000000001</v>
      </c>
      <c r="D15" s="215">
        <v>15.341571</v>
      </c>
      <c r="E15" s="215">
        <v>15.64</v>
      </c>
      <c r="F15" s="215">
        <v>16.2728</v>
      </c>
      <c r="G15" s="215">
        <v>16.401612</v>
      </c>
      <c r="H15" s="215">
        <v>16.701132999999999</v>
      </c>
      <c r="I15" s="215">
        <v>16.878644999999999</v>
      </c>
      <c r="J15" s="215">
        <v>16.700225</v>
      </c>
      <c r="K15" s="215">
        <v>16.1676</v>
      </c>
      <c r="L15" s="215">
        <v>15.439871</v>
      </c>
      <c r="M15" s="215">
        <v>16.458033</v>
      </c>
      <c r="N15" s="215">
        <v>16.741548000000002</v>
      </c>
      <c r="O15" s="215">
        <v>15.95129</v>
      </c>
      <c r="P15" s="215">
        <v>15.842828000000001</v>
      </c>
      <c r="Q15" s="215">
        <v>16.082452</v>
      </c>
      <c r="R15" s="215">
        <v>15.920267000000001</v>
      </c>
      <c r="S15" s="215">
        <v>16.236806999999999</v>
      </c>
      <c r="T15" s="215">
        <v>16.432600000000001</v>
      </c>
      <c r="U15" s="215">
        <v>16.621193999999999</v>
      </c>
      <c r="V15" s="215">
        <v>16.593354999999999</v>
      </c>
      <c r="W15" s="215">
        <v>16.339832999999999</v>
      </c>
      <c r="X15" s="215">
        <v>15.454355</v>
      </c>
      <c r="Y15" s="215">
        <v>16.235233000000001</v>
      </c>
      <c r="Z15" s="215">
        <v>16.515871000000001</v>
      </c>
      <c r="AA15" s="215">
        <v>16.118226</v>
      </c>
      <c r="AB15" s="215">
        <v>15.493107</v>
      </c>
      <c r="AC15" s="215">
        <v>16.047936</v>
      </c>
      <c r="AD15" s="215">
        <v>16.954433000000002</v>
      </c>
      <c r="AE15" s="215">
        <v>17.222387000000001</v>
      </c>
      <c r="AF15" s="215">
        <v>17.204066999999998</v>
      </c>
      <c r="AG15" s="215">
        <v>17.317451999999999</v>
      </c>
      <c r="AH15" s="215">
        <v>16.980516000000001</v>
      </c>
      <c r="AI15" s="215">
        <v>15.4602</v>
      </c>
      <c r="AJ15" s="215">
        <v>16.061194</v>
      </c>
      <c r="AK15" s="215">
        <v>16.839600000000001</v>
      </c>
      <c r="AL15" s="215">
        <v>17.274387000000001</v>
      </c>
      <c r="AM15" s="215">
        <v>16.599194000000001</v>
      </c>
      <c r="AN15" s="215">
        <v>15.936249999999999</v>
      </c>
      <c r="AO15" s="215">
        <v>16.665129</v>
      </c>
      <c r="AP15" s="215">
        <v>16.766200000000001</v>
      </c>
      <c r="AQ15" s="215">
        <v>16.968741999999999</v>
      </c>
      <c r="AR15" s="215">
        <v>17.665666999999999</v>
      </c>
      <c r="AS15" s="215">
        <v>17.356999999999999</v>
      </c>
      <c r="AT15" s="215">
        <v>17.622903000000001</v>
      </c>
      <c r="AU15" s="215">
        <v>16.990867000000001</v>
      </c>
      <c r="AV15" s="215">
        <v>16.412226</v>
      </c>
      <c r="AW15" s="215">
        <v>17.162099999999999</v>
      </c>
      <c r="AX15" s="215">
        <v>17.409386999999999</v>
      </c>
      <c r="AY15" s="215">
        <v>16.785097</v>
      </c>
      <c r="AZ15" s="215">
        <v>15.836929</v>
      </c>
      <c r="BA15" s="215">
        <v>15.939161</v>
      </c>
      <c r="BB15" s="215">
        <v>16.3384</v>
      </c>
      <c r="BC15" s="215">
        <v>16.719322999999999</v>
      </c>
      <c r="BD15" s="215">
        <v>17.232533</v>
      </c>
      <c r="BE15" s="215">
        <v>17.175160999999999</v>
      </c>
      <c r="BF15" s="215">
        <v>17.300322000000001</v>
      </c>
      <c r="BG15" s="215">
        <v>16.491933332999999</v>
      </c>
      <c r="BH15" s="215">
        <v>15.754451613000001</v>
      </c>
      <c r="BI15" s="323">
        <v>16.990770000000001</v>
      </c>
      <c r="BJ15" s="323">
        <v>17.50433</v>
      </c>
      <c r="BK15" s="323">
        <v>17.0487</v>
      </c>
      <c r="BL15" s="323">
        <v>16.63841</v>
      </c>
      <c r="BM15" s="323">
        <v>17.130690000000001</v>
      </c>
      <c r="BN15" s="323">
        <v>17.650649999999999</v>
      </c>
      <c r="BO15" s="323">
        <v>17.911950000000001</v>
      </c>
      <c r="BP15" s="323">
        <v>18.019670000000001</v>
      </c>
      <c r="BQ15" s="323">
        <v>17.971910000000001</v>
      </c>
      <c r="BR15" s="323">
        <v>17.932939999999999</v>
      </c>
      <c r="BS15" s="323">
        <v>17.55312</v>
      </c>
      <c r="BT15" s="323">
        <v>17.11138</v>
      </c>
      <c r="BU15" s="323">
        <v>17.317900000000002</v>
      </c>
      <c r="BV15" s="323">
        <v>17.661799999999999</v>
      </c>
    </row>
    <row r="16" spans="1:74" ht="11.1" customHeight="1" x14ac:dyDescent="0.2">
      <c r="A16" s="57"/>
      <c r="B16" s="44" t="s">
        <v>760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63"/>
      <c r="BA16" s="63"/>
      <c r="BB16" s="63"/>
      <c r="BC16" s="63"/>
      <c r="BD16" s="63"/>
      <c r="BE16" s="63"/>
      <c r="BF16" s="63"/>
      <c r="BG16" s="63"/>
      <c r="BH16" s="63"/>
      <c r="BI16" s="401"/>
      <c r="BJ16" s="401"/>
      <c r="BK16" s="401"/>
      <c r="BL16" s="401"/>
      <c r="BM16" s="401"/>
      <c r="BN16" s="401"/>
      <c r="BO16" s="401"/>
      <c r="BP16" s="401"/>
      <c r="BQ16" s="401"/>
      <c r="BR16" s="401"/>
      <c r="BS16" s="401"/>
      <c r="BT16" s="401"/>
      <c r="BU16" s="401"/>
      <c r="BV16" s="401"/>
    </row>
    <row r="17" spans="1:74" ht="11.1" customHeight="1" x14ac:dyDescent="0.2">
      <c r="A17" s="61" t="s">
        <v>522</v>
      </c>
      <c r="B17" s="175" t="s">
        <v>407</v>
      </c>
      <c r="C17" s="215">
        <v>1.0751230000000001</v>
      </c>
      <c r="D17" s="215">
        <v>1.0213540000000001</v>
      </c>
      <c r="E17" s="215">
        <v>1.013188</v>
      </c>
      <c r="F17" s="215">
        <v>1.067499</v>
      </c>
      <c r="G17" s="215">
        <v>1.083029</v>
      </c>
      <c r="H17" s="215">
        <v>1.0276639999999999</v>
      </c>
      <c r="I17" s="215">
        <v>1.092384</v>
      </c>
      <c r="J17" s="215">
        <v>1.0985119999999999</v>
      </c>
      <c r="K17" s="215">
        <v>1.04623</v>
      </c>
      <c r="L17" s="215">
        <v>1.040092</v>
      </c>
      <c r="M17" s="215">
        <v>1.064865</v>
      </c>
      <c r="N17" s="215">
        <v>1.108093</v>
      </c>
      <c r="O17" s="215">
        <v>1.116614</v>
      </c>
      <c r="P17" s="215">
        <v>1.070379</v>
      </c>
      <c r="Q17" s="215">
        <v>1.0491280000000001</v>
      </c>
      <c r="R17" s="215">
        <v>1.0950979999999999</v>
      </c>
      <c r="S17" s="215">
        <v>1.1603540000000001</v>
      </c>
      <c r="T17" s="215">
        <v>1.1139669999999999</v>
      </c>
      <c r="U17" s="215">
        <v>1.1902569999999999</v>
      </c>
      <c r="V17" s="215">
        <v>1.1487769999999999</v>
      </c>
      <c r="W17" s="215">
        <v>1.122369</v>
      </c>
      <c r="X17" s="215">
        <v>1.088838</v>
      </c>
      <c r="Y17" s="215">
        <v>1.1125670000000001</v>
      </c>
      <c r="Z17" s="215">
        <v>1.143324</v>
      </c>
      <c r="AA17" s="215">
        <v>1.1390020000000001</v>
      </c>
      <c r="AB17" s="215">
        <v>1.0624990000000001</v>
      </c>
      <c r="AC17" s="215">
        <v>1.112063</v>
      </c>
      <c r="AD17" s="215">
        <v>1.145969</v>
      </c>
      <c r="AE17" s="215">
        <v>1.1351610000000001</v>
      </c>
      <c r="AF17" s="215">
        <v>1.1592009999999999</v>
      </c>
      <c r="AG17" s="215">
        <v>1.1010310000000001</v>
      </c>
      <c r="AH17" s="215">
        <v>1.112841</v>
      </c>
      <c r="AI17" s="215">
        <v>1.0098</v>
      </c>
      <c r="AJ17" s="215">
        <v>1.081485</v>
      </c>
      <c r="AK17" s="215">
        <v>1.146164</v>
      </c>
      <c r="AL17" s="215">
        <v>1.125775</v>
      </c>
      <c r="AM17" s="215">
        <v>1.1024210000000001</v>
      </c>
      <c r="AN17" s="215">
        <v>1.0965020000000001</v>
      </c>
      <c r="AO17" s="215">
        <v>1.095742</v>
      </c>
      <c r="AP17" s="215">
        <v>1.113267</v>
      </c>
      <c r="AQ17" s="215">
        <v>1.1414200000000001</v>
      </c>
      <c r="AR17" s="215">
        <v>1.1328990000000001</v>
      </c>
      <c r="AS17" s="215">
        <v>1.1689050000000001</v>
      </c>
      <c r="AT17" s="215">
        <v>1.1854849999999999</v>
      </c>
      <c r="AU17" s="215">
        <v>1.1408659999999999</v>
      </c>
      <c r="AV17" s="215">
        <v>1.1155809999999999</v>
      </c>
      <c r="AW17" s="215">
        <v>1.1494329999999999</v>
      </c>
      <c r="AX17" s="215">
        <v>1.210356</v>
      </c>
      <c r="AY17" s="215">
        <v>1.1095159999999999</v>
      </c>
      <c r="AZ17" s="215">
        <v>1.0196780000000001</v>
      </c>
      <c r="BA17" s="215">
        <v>1.042292</v>
      </c>
      <c r="BB17" s="215">
        <v>1.059968</v>
      </c>
      <c r="BC17" s="215">
        <v>1.063774</v>
      </c>
      <c r="BD17" s="215">
        <v>1.089367</v>
      </c>
      <c r="BE17" s="215">
        <v>1.0777749999999999</v>
      </c>
      <c r="BF17" s="215">
        <v>1.1120300000000001</v>
      </c>
      <c r="BG17" s="215">
        <v>1.090733</v>
      </c>
      <c r="BH17" s="215">
        <v>1.123737</v>
      </c>
      <c r="BI17" s="323">
        <v>1.165826</v>
      </c>
      <c r="BJ17" s="323">
        <v>1.2220489999999999</v>
      </c>
      <c r="BK17" s="323">
        <v>1.21722</v>
      </c>
      <c r="BL17" s="323">
        <v>1.1692229999999999</v>
      </c>
      <c r="BM17" s="323">
        <v>1.1805760000000001</v>
      </c>
      <c r="BN17" s="323">
        <v>1.225549</v>
      </c>
      <c r="BO17" s="323">
        <v>1.250999</v>
      </c>
      <c r="BP17" s="323">
        <v>1.2545539999999999</v>
      </c>
      <c r="BQ17" s="323">
        <v>1.2583599999999999</v>
      </c>
      <c r="BR17" s="323">
        <v>1.273325</v>
      </c>
      <c r="BS17" s="323">
        <v>1.232032</v>
      </c>
      <c r="BT17" s="323">
        <v>1.2446250000000001</v>
      </c>
      <c r="BU17" s="323">
        <v>1.2564960000000001</v>
      </c>
      <c r="BV17" s="323">
        <v>1.3002609999999999</v>
      </c>
    </row>
    <row r="18" spans="1:74" ht="11.1" customHeight="1" x14ac:dyDescent="0.2">
      <c r="A18" s="61" t="s">
        <v>521</v>
      </c>
      <c r="B18" s="175" t="s">
        <v>930</v>
      </c>
      <c r="C18" s="215">
        <v>3.0547740000000001</v>
      </c>
      <c r="D18" s="215">
        <v>3.1617139999999999</v>
      </c>
      <c r="E18" s="215">
        <v>3.236774</v>
      </c>
      <c r="F18" s="215">
        <v>3.3753329999999999</v>
      </c>
      <c r="G18" s="215">
        <v>3.3367100000000001</v>
      </c>
      <c r="H18" s="215">
        <v>3.3187669999999998</v>
      </c>
      <c r="I18" s="215">
        <v>3.3550650000000002</v>
      </c>
      <c r="J18" s="215">
        <v>3.4187419999999999</v>
      </c>
      <c r="K18" s="215">
        <v>3.437033</v>
      </c>
      <c r="L18" s="215">
        <v>3.4885160000000002</v>
      </c>
      <c r="M18" s="215">
        <v>3.4981330000000002</v>
      </c>
      <c r="N18" s="215">
        <v>3.4172579999999999</v>
      </c>
      <c r="O18" s="215">
        <v>3.3447740000000001</v>
      </c>
      <c r="P18" s="215">
        <v>3.369345</v>
      </c>
      <c r="Q18" s="215">
        <v>3.5557099999999999</v>
      </c>
      <c r="R18" s="215">
        <v>3.5703999999999998</v>
      </c>
      <c r="S18" s="215">
        <v>3.6716769999999999</v>
      </c>
      <c r="T18" s="215">
        <v>3.662433</v>
      </c>
      <c r="U18" s="215">
        <v>3.6038389999999998</v>
      </c>
      <c r="V18" s="215">
        <v>3.410323</v>
      </c>
      <c r="W18" s="215">
        <v>3.427333</v>
      </c>
      <c r="X18" s="215">
        <v>3.5443229999999999</v>
      </c>
      <c r="Y18" s="215">
        <v>3.5957669999999999</v>
      </c>
      <c r="Z18" s="215">
        <v>3.3521939999999999</v>
      </c>
      <c r="AA18" s="215">
        <v>3.395032</v>
      </c>
      <c r="AB18" s="215">
        <v>3.6327859999999998</v>
      </c>
      <c r="AC18" s="215">
        <v>3.6852580000000001</v>
      </c>
      <c r="AD18" s="215">
        <v>3.6822330000000001</v>
      </c>
      <c r="AE18" s="215">
        <v>3.7710970000000001</v>
      </c>
      <c r="AF18" s="215">
        <v>3.8073000000000001</v>
      </c>
      <c r="AG18" s="215">
        <v>3.8220969999999999</v>
      </c>
      <c r="AH18" s="215">
        <v>3.7635160000000001</v>
      </c>
      <c r="AI18" s="215">
        <v>3.731033</v>
      </c>
      <c r="AJ18" s="215">
        <v>4.0197419999999999</v>
      </c>
      <c r="AK18" s="215">
        <v>4.1056670000000004</v>
      </c>
      <c r="AL18" s="215">
        <v>3.9689679999999998</v>
      </c>
      <c r="AM18" s="215">
        <v>3.8529680000000002</v>
      </c>
      <c r="AN18" s="215">
        <v>4.0605000000000002</v>
      </c>
      <c r="AO18" s="215">
        <v>4.2002579999999998</v>
      </c>
      <c r="AP18" s="215">
        <v>4.2857669999999999</v>
      </c>
      <c r="AQ18" s="215">
        <v>4.351871</v>
      </c>
      <c r="AR18" s="215">
        <v>4.3366670000000003</v>
      </c>
      <c r="AS18" s="215">
        <v>4.4516770000000001</v>
      </c>
      <c r="AT18" s="215">
        <v>4.6016130000000004</v>
      </c>
      <c r="AU18" s="215">
        <v>4.6383000000000001</v>
      </c>
      <c r="AV18" s="215">
        <v>4.5876770000000002</v>
      </c>
      <c r="AW18" s="215">
        <v>4.5627000000000004</v>
      </c>
      <c r="AX18" s="215">
        <v>4.4834839999999998</v>
      </c>
      <c r="AY18" s="215">
        <v>4.545032</v>
      </c>
      <c r="AZ18" s="215">
        <v>4.7059639999999998</v>
      </c>
      <c r="BA18" s="215">
        <v>4.7281610000000001</v>
      </c>
      <c r="BB18" s="215">
        <v>4.7865669999999998</v>
      </c>
      <c r="BC18" s="215">
        <v>4.8379029999999998</v>
      </c>
      <c r="BD18" s="215">
        <v>4.7926000000000002</v>
      </c>
      <c r="BE18" s="215">
        <v>4.6790000000000003</v>
      </c>
      <c r="BF18" s="215">
        <v>4.7267739999999998</v>
      </c>
      <c r="BG18" s="215">
        <v>5.0059608629000003</v>
      </c>
      <c r="BH18" s="215">
        <v>5.2539587926999998</v>
      </c>
      <c r="BI18" s="323">
        <v>5.3627409999999998</v>
      </c>
      <c r="BJ18" s="323">
        <v>5.2632989999999999</v>
      </c>
      <c r="BK18" s="323">
        <v>5.216164</v>
      </c>
      <c r="BL18" s="323">
        <v>5.2501870000000004</v>
      </c>
      <c r="BM18" s="323">
        <v>5.3407309999999999</v>
      </c>
      <c r="BN18" s="323">
        <v>5.3750239999999998</v>
      </c>
      <c r="BO18" s="323">
        <v>5.3603719999999999</v>
      </c>
      <c r="BP18" s="323">
        <v>5.3831689999999996</v>
      </c>
      <c r="BQ18" s="323">
        <v>5.4430940000000003</v>
      </c>
      <c r="BR18" s="323">
        <v>5.5037909999999997</v>
      </c>
      <c r="BS18" s="323">
        <v>5.5498419999999999</v>
      </c>
      <c r="BT18" s="323">
        <v>5.59992</v>
      </c>
      <c r="BU18" s="323">
        <v>5.6675250000000004</v>
      </c>
      <c r="BV18" s="323">
        <v>5.528937</v>
      </c>
    </row>
    <row r="19" spans="1:74" ht="11.1" customHeight="1" x14ac:dyDescent="0.2">
      <c r="A19" s="61" t="s">
        <v>907</v>
      </c>
      <c r="B19" s="175" t="s">
        <v>908</v>
      </c>
      <c r="C19" s="215">
        <v>1.0538799999999999</v>
      </c>
      <c r="D19" s="215">
        <v>1.046316</v>
      </c>
      <c r="E19" s="215">
        <v>1.0496939999999999</v>
      </c>
      <c r="F19" s="215">
        <v>1.0624279999999999</v>
      </c>
      <c r="G19" s="215">
        <v>1.1037509999999999</v>
      </c>
      <c r="H19" s="215">
        <v>1.1437189999999999</v>
      </c>
      <c r="I19" s="215">
        <v>1.1202179999999999</v>
      </c>
      <c r="J19" s="215">
        <v>1.099153</v>
      </c>
      <c r="K19" s="215">
        <v>1.0871660000000001</v>
      </c>
      <c r="L19" s="215">
        <v>1.100803</v>
      </c>
      <c r="M19" s="215">
        <v>1.1148670000000001</v>
      </c>
      <c r="N19" s="215">
        <v>1.121928</v>
      </c>
      <c r="O19" s="215">
        <v>1.107224</v>
      </c>
      <c r="P19" s="215">
        <v>1.1271599999999999</v>
      </c>
      <c r="Q19" s="215">
        <v>1.1439649999999999</v>
      </c>
      <c r="R19" s="215">
        <v>1.092033</v>
      </c>
      <c r="S19" s="215">
        <v>1.1434340000000001</v>
      </c>
      <c r="T19" s="215">
        <v>1.1763749999999999</v>
      </c>
      <c r="U19" s="215">
        <v>1.177408</v>
      </c>
      <c r="V19" s="215">
        <v>1.186167</v>
      </c>
      <c r="W19" s="215">
        <v>1.163246</v>
      </c>
      <c r="X19" s="215">
        <v>1.150069</v>
      </c>
      <c r="Y19" s="215">
        <v>1.1916789999999999</v>
      </c>
      <c r="Z19" s="215">
        <v>1.2087429999999999</v>
      </c>
      <c r="AA19" s="215">
        <v>1.1839839999999999</v>
      </c>
      <c r="AB19" s="215">
        <v>1.1706669999999999</v>
      </c>
      <c r="AC19" s="215">
        <v>1.17675</v>
      </c>
      <c r="AD19" s="215">
        <v>1.139551</v>
      </c>
      <c r="AE19" s="215">
        <v>1.17611</v>
      </c>
      <c r="AF19" s="215">
        <v>1.1870750000000001</v>
      </c>
      <c r="AG19" s="215">
        <v>1.190156</v>
      </c>
      <c r="AH19" s="215">
        <v>1.2177169999999999</v>
      </c>
      <c r="AI19" s="215">
        <v>1.176067</v>
      </c>
      <c r="AJ19" s="215">
        <v>1.2098679999999999</v>
      </c>
      <c r="AK19" s="215">
        <v>1.2626790000000001</v>
      </c>
      <c r="AL19" s="215">
        <v>1.235943</v>
      </c>
      <c r="AM19" s="215">
        <v>1.2053119999999999</v>
      </c>
      <c r="AN19" s="215">
        <v>1.2232970000000001</v>
      </c>
      <c r="AO19" s="215">
        <v>1.2091499999999999</v>
      </c>
      <c r="AP19" s="215">
        <v>1.2004159999999999</v>
      </c>
      <c r="AQ19" s="215">
        <v>1.2244409999999999</v>
      </c>
      <c r="AR19" s="215">
        <v>1.2542850000000001</v>
      </c>
      <c r="AS19" s="215">
        <v>1.2677499999999999</v>
      </c>
      <c r="AT19" s="215">
        <v>1.284127</v>
      </c>
      <c r="AU19" s="215">
        <v>1.208539</v>
      </c>
      <c r="AV19" s="215">
        <v>1.21401</v>
      </c>
      <c r="AW19" s="215">
        <v>1.235635</v>
      </c>
      <c r="AX19" s="215">
        <v>1.219158</v>
      </c>
      <c r="AY19" s="215">
        <v>1.1873229999999999</v>
      </c>
      <c r="AZ19" s="215">
        <v>1.1953510000000001</v>
      </c>
      <c r="BA19" s="215">
        <v>1.1595789999999999</v>
      </c>
      <c r="BB19" s="215">
        <v>1.2109529999999999</v>
      </c>
      <c r="BC19" s="215">
        <v>1.2259389999999999</v>
      </c>
      <c r="BD19" s="215">
        <v>1.239878</v>
      </c>
      <c r="BE19" s="215">
        <v>1.241628</v>
      </c>
      <c r="BF19" s="215">
        <v>1.215897</v>
      </c>
      <c r="BG19" s="215">
        <v>1.1425898999999999</v>
      </c>
      <c r="BH19" s="215">
        <v>1.1543243581</v>
      </c>
      <c r="BI19" s="323">
        <v>1.2095260000000001</v>
      </c>
      <c r="BJ19" s="323">
        <v>1.2257499999999999</v>
      </c>
      <c r="BK19" s="323">
        <v>1.156193</v>
      </c>
      <c r="BL19" s="323">
        <v>1.162307</v>
      </c>
      <c r="BM19" s="323">
        <v>1.185767</v>
      </c>
      <c r="BN19" s="323">
        <v>1.1863589999999999</v>
      </c>
      <c r="BO19" s="323">
        <v>1.20452</v>
      </c>
      <c r="BP19" s="323">
        <v>1.2418419999999999</v>
      </c>
      <c r="BQ19" s="323">
        <v>1.185864</v>
      </c>
      <c r="BR19" s="323">
        <v>1.2164379999999999</v>
      </c>
      <c r="BS19" s="323">
        <v>1.1840280000000001</v>
      </c>
      <c r="BT19" s="323">
        <v>1.174364</v>
      </c>
      <c r="BU19" s="323">
        <v>1.221123</v>
      </c>
      <c r="BV19" s="323">
        <v>1.244696</v>
      </c>
    </row>
    <row r="20" spans="1:74" ht="11.1" customHeight="1" x14ac:dyDescent="0.2">
      <c r="A20" s="61" t="s">
        <v>807</v>
      </c>
      <c r="B20" s="175" t="s">
        <v>114</v>
      </c>
      <c r="C20" s="215">
        <v>0.96032200000000001</v>
      </c>
      <c r="D20" s="215">
        <v>0.95764199999999999</v>
      </c>
      <c r="E20" s="215">
        <v>0.951129</v>
      </c>
      <c r="F20" s="215">
        <v>0.93033299999999997</v>
      </c>
      <c r="G20" s="215">
        <v>0.95696700000000001</v>
      </c>
      <c r="H20" s="215">
        <v>0.98946599999999996</v>
      </c>
      <c r="I20" s="215">
        <v>0.97577400000000003</v>
      </c>
      <c r="J20" s="215">
        <v>0.96006400000000003</v>
      </c>
      <c r="K20" s="215">
        <v>0.95236600000000005</v>
      </c>
      <c r="L20" s="215">
        <v>0.96406400000000003</v>
      </c>
      <c r="M20" s="215">
        <v>0.98916599999999999</v>
      </c>
      <c r="N20" s="215">
        <v>1.0026120000000001</v>
      </c>
      <c r="O20" s="215">
        <v>0.98232299999999995</v>
      </c>
      <c r="P20" s="215">
        <v>0.993448</v>
      </c>
      <c r="Q20" s="215">
        <v>0.99861299999999997</v>
      </c>
      <c r="R20" s="215">
        <v>0.94026699999999996</v>
      </c>
      <c r="S20" s="215">
        <v>0.97890299999999997</v>
      </c>
      <c r="T20" s="215">
        <v>1.014767</v>
      </c>
      <c r="U20" s="215">
        <v>1.0151289999999999</v>
      </c>
      <c r="V20" s="215">
        <v>1.0276130000000001</v>
      </c>
      <c r="W20" s="215">
        <v>1.0016</v>
      </c>
      <c r="X20" s="215">
        <v>1.000194</v>
      </c>
      <c r="Y20" s="215">
        <v>1.023533</v>
      </c>
      <c r="Z20" s="215">
        <v>1.0541940000000001</v>
      </c>
      <c r="AA20" s="215">
        <v>1.0608709999999999</v>
      </c>
      <c r="AB20" s="215">
        <v>1.0466789999999999</v>
      </c>
      <c r="AC20" s="215">
        <v>1.0449360000000001</v>
      </c>
      <c r="AD20" s="215">
        <v>0.98796700000000004</v>
      </c>
      <c r="AE20" s="215">
        <v>1.0278389999999999</v>
      </c>
      <c r="AF20" s="215">
        <v>1.026467</v>
      </c>
      <c r="AG20" s="215">
        <v>1.0123869999999999</v>
      </c>
      <c r="AH20" s="215">
        <v>1.053936</v>
      </c>
      <c r="AI20" s="215">
        <v>1.0233669999999999</v>
      </c>
      <c r="AJ20" s="215">
        <v>1.0390969999999999</v>
      </c>
      <c r="AK20" s="215">
        <v>1.0876999999999999</v>
      </c>
      <c r="AL20" s="215">
        <v>1.0629679999999999</v>
      </c>
      <c r="AM20" s="215">
        <v>1.0508710000000001</v>
      </c>
      <c r="AN20" s="215">
        <v>1.0597859999999999</v>
      </c>
      <c r="AO20" s="215">
        <v>1.0448390000000001</v>
      </c>
      <c r="AP20" s="215">
        <v>1.022667</v>
      </c>
      <c r="AQ20" s="215">
        <v>1.044807</v>
      </c>
      <c r="AR20" s="215">
        <v>1.064133</v>
      </c>
      <c r="AS20" s="215">
        <v>1.078387</v>
      </c>
      <c r="AT20" s="215">
        <v>1.0894520000000001</v>
      </c>
      <c r="AU20" s="215">
        <v>1.0222329999999999</v>
      </c>
      <c r="AV20" s="215">
        <v>1.0438069999999999</v>
      </c>
      <c r="AW20" s="215">
        <v>1.050967</v>
      </c>
      <c r="AX20" s="215">
        <v>1.0237419999999999</v>
      </c>
      <c r="AY20" s="215">
        <v>1.019387</v>
      </c>
      <c r="AZ20" s="215">
        <v>1.0205709999999999</v>
      </c>
      <c r="BA20" s="215">
        <v>0.99661299999999997</v>
      </c>
      <c r="BB20" s="215">
        <v>1.0317000000000001</v>
      </c>
      <c r="BC20" s="215">
        <v>1.046548</v>
      </c>
      <c r="BD20" s="215">
        <v>1.063167</v>
      </c>
      <c r="BE20" s="215">
        <v>1.0497099999999999</v>
      </c>
      <c r="BF20" s="215">
        <v>1.029709</v>
      </c>
      <c r="BG20" s="215">
        <v>0.97650000000000003</v>
      </c>
      <c r="BH20" s="215">
        <v>0.99303225805999995</v>
      </c>
      <c r="BI20" s="323">
        <v>1.0411859999999999</v>
      </c>
      <c r="BJ20" s="323">
        <v>1.054027</v>
      </c>
      <c r="BK20" s="323">
        <v>1.0200210000000001</v>
      </c>
      <c r="BL20" s="323">
        <v>1.015288</v>
      </c>
      <c r="BM20" s="323">
        <v>1.027509</v>
      </c>
      <c r="BN20" s="323">
        <v>1.013444</v>
      </c>
      <c r="BO20" s="323">
        <v>1.0283709999999999</v>
      </c>
      <c r="BP20" s="323">
        <v>1.0641609999999999</v>
      </c>
      <c r="BQ20" s="323">
        <v>1.020615</v>
      </c>
      <c r="BR20" s="323">
        <v>1.0517620000000001</v>
      </c>
      <c r="BS20" s="323">
        <v>1.016087</v>
      </c>
      <c r="BT20" s="323">
        <v>1.0110140000000001</v>
      </c>
      <c r="BU20" s="323">
        <v>1.051256</v>
      </c>
      <c r="BV20" s="323">
        <v>1.071796</v>
      </c>
    </row>
    <row r="21" spans="1:74" ht="11.1" customHeight="1" x14ac:dyDescent="0.2">
      <c r="A21" s="61" t="s">
        <v>909</v>
      </c>
      <c r="B21" s="175" t="s">
        <v>910</v>
      </c>
      <c r="C21" s="215">
        <v>0.2069543871</v>
      </c>
      <c r="D21" s="215">
        <v>0.20239214286000001</v>
      </c>
      <c r="E21" s="215">
        <v>0.19996141935</v>
      </c>
      <c r="F21" s="215">
        <v>0.19642399999999999</v>
      </c>
      <c r="G21" s="215">
        <v>0.22483829031999999</v>
      </c>
      <c r="H21" s="215">
        <v>0.21409166667000001</v>
      </c>
      <c r="I21" s="215">
        <v>0.23070367742</v>
      </c>
      <c r="J21" s="215">
        <v>0.20385741935000001</v>
      </c>
      <c r="K21" s="215">
        <v>0.20772766667000001</v>
      </c>
      <c r="L21" s="215">
        <v>0.20077829032</v>
      </c>
      <c r="M21" s="215">
        <v>0.23482466666999999</v>
      </c>
      <c r="N21" s="215">
        <v>0.22046103225999999</v>
      </c>
      <c r="O21" s="215">
        <v>0.23175570968</v>
      </c>
      <c r="P21" s="215">
        <v>0.21000837930999999</v>
      </c>
      <c r="Q21" s="215">
        <v>0.20175612903000001</v>
      </c>
      <c r="R21" s="215">
        <v>0.23436066667</v>
      </c>
      <c r="S21" s="215">
        <v>0.22810109677000001</v>
      </c>
      <c r="T21" s="215">
        <v>0.20393800000000001</v>
      </c>
      <c r="U21" s="215">
        <v>0.22647254839</v>
      </c>
      <c r="V21" s="215">
        <v>0.22012667742</v>
      </c>
      <c r="W21" s="215">
        <v>0.21014833332999999</v>
      </c>
      <c r="X21" s="215">
        <v>0.18997690322999999</v>
      </c>
      <c r="Y21" s="215">
        <v>0.19737633332999999</v>
      </c>
      <c r="Z21" s="215">
        <v>0.23178838709999999</v>
      </c>
      <c r="AA21" s="215">
        <v>0.18334541935000001</v>
      </c>
      <c r="AB21" s="215">
        <v>0.20602028571</v>
      </c>
      <c r="AC21" s="215">
        <v>0.22293770968000001</v>
      </c>
      <c r="AD21" s="215">
        <v>0.20314099999999999</v>
      </c>
      <c r="AE21" s="215">
        <v>0.21407738709999999</v>
      </c>
      <c r="AF21" s="215">
        <v>0.23732133332999999</v>
      </c>
      <c r="AG21" s="215">
        <v>0.21067367742000001</v>
      </c>
      <c r="AH21" s="215">
        <v>0.23117829032000001</v>
      </c>
      <c r="AI21" s="215">
        <v>0.19753100000000001</v>
      </c>
      <c r="AJ21" s="215">
        <v>0.21292335484</v>
      </c>
      <c r="AK21" s="215">
        <v>0.23336733333000001</v>
      </c>
      <c r="AL21" s="215">
        <v>0.21527438709999999</v>
      </c>
      <c r="AM21" s="215">
        <v>0.21954209677</v>
      </c>
      <c r="AN21" s="215">
        <v>0.16444314286</v>
      </c>
      <c r="AO21" s="215">
        <v>0.23425712903000001</v>
      </c>
      <c r="AP21" s="215">
        <v>0.20938066666999999</v>
      </c>
      <c r="AQ21" s="215">
        <v>0.19104587097</v>
      </c>
      <c r="AR21" s="215">
        <v>0.21827299999999999</v>
      </c>
      <c r="AS21" s="215">
        <v>0.18833816129</v>
      </c>
      <c r="AT21" s="215">
        <v>0.21041741935</v>
      </c>
      <c r="AU21" s="215">
        <v>0.21740699999999999</v>
      </c>
      <c r="AV21" s="215">
        <v>0.19108412902999999</v>
      </c>
      <c r="AW21" s="215">
        <v>0.21369266667</v>
      </c>
      <c r="AX21" s="215">
        <v>0.25137890323000001</v>
      </c>
      <c r="AY21" s="215">
        <v>0.21454022581000001</v>
      </c>
      <c r="AZ21" s="215">
        <v>0.20174800000000001</v>
      </c>
      <c r="BA21" s="215">
        <v>0.18859022581000001</v>
      </c>
      <c r="BB21" s="215">
        <v>0.17357300000000001</v>
      </c>
      <c r="BC21" s="215">
        <v>0.17175293548000001</v>
      </c>
      <c r="BD21" s="215">
        <v>0.19406533333000001</v>
      </c>
      <c r="BE21" s="215">
        <v>0.19744745160999999</v>
      </c>
      <c r="BF21" s="215">
        <v>0.19523893547999999</v>
      </c>
      <c r="BG21" s="215">
        <v>0.24933430000000001</v>
      </c>
      <c r="BH21" s="215">
        <v>0.19699510000000001</v>
      </c>
      <c r="BI21" s="323">
        <v>0.21818969999999999</v>
      </c>
      <c r="BJ21" s="323">
        <v>0.230217</v>
      </c>
      <c r="BK21" s="323">
        <v>0.22098200000000001</v>
      </c>
      <c r="BL21" s="323">
        <v>0.2171978</v>
      </c>
      <c r="BM21" s="323">
        <v>0.22179019999999999</v>
      </c>
      <c r="BN21" s="323">
        <v>0.2293617</v>
      </c>
      <c r="BO21" s="323">
        <v>0.23109299999999999</v>
      </c>
      <c r="BP21" s="323">
        <v>0.23484949999999999</v>
      </c>
      <c r="BQ21" s="323">
        <v>0.23491210000000001</v>
      </c>
      <c r="BR21" s="323">
        <v>0.2309669</v>
      </c>
      <c r="BS21" s="323">
        <v>0.22731599999999999</v>
      </c>
      <c r="BT21" s="323">
        <v>0.2286319</v>
      </c>
      <c r="BU21" s="323">
        <v>0.23103969999999999</v>
      </c>
      <c r="BV21" s="323">
        <v>0.23437559999999999</v>
      </c>
    </row>
    <row r="22" spans="1:74" ht="11.1" customHeight="1" x14ac:dyDescent="0.2">
      <c r="A22" s="61" t="s">
        <v>523</v>
      </c>
      <c r="B22" s="175" t="s">
        <v>126</v>
      </c>
      <c r="C22" s="215">
        <v>-1.7907310000000001</v>
      </c>
      <c r="D22" s="215">
        <v>-2.0258259999999999</v>
      </c>
      <c r="E22" s="215">
        <v>-1.627316</v>
      </c>
      <c r="F22" s="215">
        <v>-2.1724290000000002</v>
      </c>
      <c r="G22" s="215">
        <v>-2.0687769999999999</v>
      </c>
      <c r="H22" s="215">
        <v>-1.927373</v>
      </c>
      <c r="I22" s="215">
        <v>-2.202874</v>
      </c>
      <c r="J22" s="215">
        <v>-1.9047320000000001</v>
      </c>
      <c r="K22" s="215">
        <v>-2.3109120000000001</v>
      </c>
      <c r="L22" s="215">
        <v>-2.377224</v>
      </c>
      <c r="M22" s="215">
        <v>-2.8034789999999998</v>
      </c>
      <c r="N22" s="215">
        <v>-3.0336080000000001</v>
      </c>
      <c r="O22" s="215">
        <v>-2.3954680000000002</v>
      </c>
      <c r="P22" s="215">
        <v>-2.3276460000000001</v>
      </c>
      <c r="Q22" s="215">
        <v>-2.5068570000000001</v>
      </c>
      <c r="R22" s="215">
        <v>-2.3609049999999998</v>
      </c>
      <c r="S22" s="215">
        <v>-2.6985999999999999</v>
      </c>
      <c r="T22" s="215">
        <v>-2.4123610000000002</v>
      </c>
      <c r="U22" s="215">
        <v>-2.2546580000000001</v>
      </c>
      <c r="V22" s="215">
        <v>-2.0694590000000002</v>
      </c>
      <c r="W22" s="215">
        <v>-2.5057140000000002</v>
      </c>
      <c r="X22" s="215">
        <v>-2.3536769999999998</v>
      </c>
      <c r="Y22" s="215">
        <v>-2.55078</v>
      </c>
      <c r="Z22" s="215">
        <v>-3.130363</v>
      </c>
      <c r="AA22" s="215">
        <v>-2.6661109999999999</v>
      </c>
      <c r="AB22" s="215">
        <v>-3.1582150000000002</v>
      </c>
      <c r="AC22" s="215">
        <v>-3.105165</v>
      </c>
      <c r="AD22" s="215">
        <v>-3.0317310000000002</v>
      </c>
      <c r="AE22" s="215">
        <v>-2.8913929999999999</v>
      </c>
      <c r="AF22" s="215">
        <v>-3.1508319999999999</v>
      </c>
      <c r="AG22" s="215">
        <v>-3.2961429999999998</v>
      </c>
      <c r="AH22" s="215">
        <v>-2.6586500000000002</v>
      </c>
      <c r="AI22" s="215">
        <v>-2.3966509999999999</v>
      </c>
      <c r="AJ22" s="215">
        <v>-3.3061910000000001</v>
      </c>
      <c r="AK22" s="215">
        <v>-3.3980320000000002</v>
      </c>
      <c r="AL22" s="215">
        <v>-3.4608680000000001</v>
      </c>
      <c r="AM22" s="215">
        <v>-2.836776</v>
      </c>
      <c r="AN22" s="215">
        <v>-3.0839750000000001</v>
      </c>
      <c r="AO22" s="215">
        <v>-3.1652140000000002</v>
      </c>
      <c r="AP22" s="215">
        <v>-3.7562679999999999</v>
      </c>
      <c r="AQ22" s="215">
        <v>-3.2573479999999999</v>
      </c>
      <c r="AR22" s="215">
        <v>-3.3062520000000002</v>
      </c>
      <c r="AS22" s="215">
        <v>-3.3985970000000001</v>
      </c>
      <c r="AT22" s="215">
        <v>-2.860268</v>
      </c>
      <c r="AU22" s="215">
        <v>-3.104088</v>
      </c>
      <c r="AV22" s="215">
        <v>-3.6407959999999999</v>
      </c>
      <c r="AW22" s="215">
        <v>-4.1498689999999998</v>
      </c>
      <c r="AX22" s="215">
        <v>-3.9866389999999998</v>
      </c>
      <c r="AY22" s="215">
        <v>-3.3561230000000002</v>
      </c>
      <c r="AZ22" s="215">
        <v>-3.4859640000000001</v>
      </c>
      <c r="BA22" s="215">
        <v>-3.234019</v>
      </c>
      <c r="BB22" s="215">
        <v>-3.1648320000000001</v>
      </c>
      <c r="BC22" s="215">
        <v>-2.6750919999999998</v>
      </c>
      <c r="BD22" s="215">
        <v>-3.475692</v>
      </c>
      <c r="BE22" s="215">
        <v>-2.7752750000000002</v>
      </c>
      <c r="BF22" s="215">
        <v>-3.3683239999999999</v>
      </c>
      <c r="BG22" s="215">
        <v>-3.5824446871000002</v>
      </c>
      <c r="BH22" s="215">
        <v>-3.6007360544</v>
      </c>
      <c r="BI22" s="323">
        <v>-4.2563779999999998</v>
      </c>
      <c r="BJ22" s="323">
        <v>-4.8239340000000004</v>
      </c>
      <c r="BK22" s="323">
        <v>-4.6654640000000001</v>
      </c>
      <c r="BL22" s="323">
        <v>-4.7071509999999996</v>
      </c>
      <c r="BM22" s="323">
        <v>-4.9284290000000004</v>
      </c>
      <c r="BN22" s="323">
        <v>-5.1005659999999997</v>
      </c>
      <c r="BO22" s="323">
        <v>-4.9529540000000001</v>
      </c>
      <c r="BP22" s="323">
        <v>-4.5672069999999998</v>
      </c>
      <c r="BQ22" s="323">
        <v>-4.666442</v>
      </c>
      <c r="BR22" s="323">
        <v>-4.5453080000000003</v>
      </c>
      <c r="BS22" s="323">
        <v>-4.9120410000000003</v>
      </c>
      <c r="BT22" s="323">
        <v>-4.9032439999999999</v>
      </c>
      <c r="BU22" s="323">
        <v>-4.8814729999999997</v>
      </c>
      <c r="BV22" s="323">
        <v>-5.2748860000000004</v>
      </c>
    </row>
    <row r="23" spans="1:74" ht="11.1" customHeight="1" x14ac:dyDescent="0.2">
      <c r="A23" s="616" t="s">
        <v>1008</v>
      </c>
      <c r="B23" s="66" t="s">
        <v>1009</v>
      </c>
      <c r="C23" s="215">
        <v>-0.61219699999999999</v>
      </c>
      <c r="D23" s="215">
        <v>-0.82397100000000001</v>
      </c>
      <c r="E23" s="215">
        <v>-0.58380100000000001</v>
      </c>
      <c r="F23" s="215">
        <v>-0.75280499999999995</v>
      </c>
      <c r="G23" s="215">
        <v>-0.83058399999999999</v>
      </c>
      <c r="H23" s="215">
        <v>-0.79997399999999996</v>
      </c>
      <c r="I23" s="215">
        <v>-0.87443099999999996</v>
      </c>
      <c r="J23" s="215">
        <v>-0.85055400000000003</v>
      </c>
      <c r="K23" s="215">
        <v>-1.021488</v>
      </c>
      <c r="L23" s="215">
        <v>-0.79430599999999996</v>
      </c>
      <c r="M23" s="215">
        <v>-0.90520599999999996</v>
      </c>
      <c r="N23" s="215">
        <v>-0.88553599999999999</v>
      </c>
      <c r="O23" s="215">
        <v>-1.026219</v>
      </c>
      <c r="P23" s="215">
        <v>-0.99529400000000001</v>
      </c>
      <c r="Q23" s="215">
        <v>-0.92516100000000001</v>
      </c>
      <c r="R23" s="215">
        <v>-1.0083169999999999</v>
      </c>
      <c r="S23" s="215">
        <v>-1.195206</v>
      </c>
      <c r="T23" s="215">
        <v>-0.99624500000000005</v>
      </c>
      <c r="U23" s="215">
        <v>-0.99929000000000001</v>
      </c>
      <c r="V23" s="215">
        <v>-0.89968800000000004</v>
      </c>
      <c r="W23" s="215">
        <v>-0.95105499999999998</v>
      </c>
      <c r="X23" s="215">
        <v>-1.064406</v>
      </c>
      <c r="Y23" s="215">
        <v>-1.047785</v>
      </c>
      <c r="Z23" s="215">
        <v>-1.2576830000000001</v>
      </c>
      <c r="AA23" s="215">
        <v>-1.168777</v>
      </c>
      <c r="AB23" s="215">
        <v>-1.184483</v>
      </c>
      <c r="AC23" s="215">
        <v>-1.288097</v>
      </c>
      <c r="AD23" s="215">
        <v>-1.3234269999999999</v>
      </c>
      <c r="AE23" s="215">
        <v>-1.1787669999999999</v>
      </c>
      <c r="AF23" s="215">
        <v>-1.0935600000000001</v>
      </c>
      <c r="AG23" s="215">
        <v>-1.129707</v>
      </c>
      <c r="AH23" s="215">
        <v>-1.0708800000000001</v>
      </c>
      <c r="AI23" s="215">
        <v>-1.2721370000000001</v>
      </c>
      <c r="AJ23" s="215">
        <v>-1.2455959999999999</v>
      </c>
      <c r="AK23" s="215">
        <v>-1.2720830000000001</v>
      </c>
      <c r="AL23" s="215">
        <v>-1.2751520000000001</v>
      </c>
      <c r="AM23" s="215">
        <v>-1.183003</v>
      </c>
      <c r="AN23" s="215">
        <v>-1.205686</v>
      </c>
      <c r="AO23" s="215">
        <v>-1.2105170000000001</v>
      </c>
      <c r="AP23" s="215">
        <v>-1.5021450000000001</v>
      </c>
      <c r="AQ23" s="215">
        <v>-1.594983</v>
      </c>
      <c r="AR23" s="215">
        <v>-1.482648</v>
      </c>
      <c r="AS23" s="215">
        <v>-1.501959</v>
      </c>
      <c r="AT23" s="215">
        <v>-1.500129</v>
      </c>
      <c r="AU23" s="215">
        <v>-1.4105270000000001</v>
      </c>
      <c r="AV23" s="215">
        <v>-1.4160429999999999</v>
      </c>
      <c r="AW23" s="215">
        <v>-1.4311400000000001</v>
      </c>
      <c r="AX23" s="215">
        <v>-1.40273</v>
      </c>
      <c r="AY23" s="215">
        <v>-1.2819769999999999</v>
      </c>
      <c r="AZ23" s="215">
        <v>-1.3182510000000001</v>
      </c>
      <c r="BA23" s="215">
        <v>-1.375378</v>
      </c>
      <c r="BB23" s="215">
        <v>-1.6498630000000001</v>
      </c>
      <c r="BC23" s="215">
        <v>-1.6028770000000001</v>
      </c>
      <c r="BD23" s="215">
        <v>-1.710744</v>
      </c>
      <c r="BE23" s="215">
        <v>-1.6638660000000001</v>
      </c>
      <c r="BF23" s="215">
        <v>-1.6360920000000001</v>
      </c>
      <c r="BG23" s="215">
        <v>-1.7268833667000001</v>
      </c>
      <c r="BH23" s="215">
        <v>-1.8946579160999999</v>
      </c>
      <c r="BI23" s="323">
        <v>-1.9260930000000001</v>
      </c>
      <c r="BJ23" s="323">
        <v>-2.0054259999999999</v>
      </c>
      <c r="BK23" s="323">
        <v>-2.0529380000000002</v>
      </c>
      <c r="BL23" s="323">
        <v>-1.9942249999999999</v>
      </c>
      <c r="BM23" s="323">
        <v>-2.0175740000000002</v>
      </c>
      <c r="BN23" s="323">
        <v>-2.084365</v>
      </c>
      <c r="BO23" s="323">
        <v>-2.1294759999999999</v>
      </c>
      <c r="BP23" s="323">
        <v>-2.0506639999999998</v>
      </c>
      <c r="BQ23" s="323">
        <v>-2.0960200000000002</v>
      </c>
      <c r="BR23" s="323">
        <v>-2.08474</v>
      </c>
      <c r="BS23" s="323">
        <v>-2.0693999999999999</v>
      </c>
      <c r="BT23" s="323">
        <v>-2.074802</v>
      </c>
      <c r="BU23" s="323">
        <v>-2.1566529999999999</v>
      </c>
      <c r="BV23" s="323">
        <v>-2.2629920000000001</v>
      </c>
    </row>
    <row r="24" spans="1:74" ht="11.1" customHeight="1" x14ac:dyDescent="0.2">
      <c r="A24" s="61" t="s">
        <v>183</v>
      </c>
      <c r="B24" s="175" t="s">
        <v>184</v>
      </c>
      <c r="C24" s="215">
        <v>0.35356500000000002</v>
      </c>
      <c r="D24" s="215">
        <v>0.29100999999999999</v>
      </c>
      <c r="E24" s="215">
        <v>0.24776000000000001</v>
      </c>
      <c r="F24" s="215">
        <v>0.30552099999999999</v>
      </c>
      <c r="G24" s="215">
        <v>0.32592599999999999</v>
      </c>
      <c r="H24" s="215">
        <v>0.275731</v>
      </c>
      <c r="I24" s="215">
        <v>0.49734299999999998</v>
      </c>
      <c r="J24" s="215">
        <v>0.30169699999999999</v>
      </c>
      <c r="K24" s="215">
        <v>0.40487499999999998</v>
      </c>
      <c r="L24" s="215">
        <v>0.19303799999999999</v>
      </c>
      <c r="M24" s="215">
        <v>0.25280000000000002</v>
      </c>
      <c r="N24" s="215">
        <v>8.7049000000000001E-2</v>
      </c>
      <c r="O24" s="215">
        <v>0.32184699999999999</v>
      </c>
      <c r="P24" s="215">
        <v>0.411609</v>
      </c>
      <c r="Q24" s="215">
        <v>0.325822</v>
      </c>
      <c r="R24" s="215">
        <v>0.43748799999999999</v>
      </c>
      <c r="S24" s="215">
        <v>0.40595599999999998</v>
      </c>
      <c r="T24" s="215">
        <v>0.52581800000000001</v>
      </c>
      <c r="U24" s="215">
        <v>0.50162399999999996</v>
      </c>
      <c r="V24" s="215">
        <v>0.43985099999999999</v>
      </c>
      <c r="W24" s="215">
        <v>0.32591300000000001</v>
      </c>
      <c r="X24" s="215">
        <v>0.43620399999999998</v>
      </c>
      <c r="Y24" s="215">
        <v>0.33325900000000003</v>
      </c>
      <c r="Z24" s="215">
        <v>0.33307300000000001</v>
      </c>
      <c r="AA24" s="215">
        <v>0.454538</v>
      </c>
      <c r="AB24" s="215">
        <v>0.34377799999999997</v>
      </c>
      <c r="AC24" s="215">
        <v>0.43352600000000002</v>
      </c>
      <c r="AD24" s="215">
        <v>0.32072899999999999</v>
      </c>
      <c r="AE24" s="215">
        <v>0.31476700000000002</v>
      </c>
      <c r="AF24" s="215">
        <v>0.44519900000000001</v>
      </c>
      <c r="AG24" s="215">
        <v>0.38057800000000003</v>
      </c>
      <c r="AH24" s="215">
        <v>0.38607200000000003</v>
      </c>
      <c r="AI24" s="215">
        <v>0.464138</v>
      </c>
      <c r="AJ24" s="215">
        <v>0.50045700000000004</v>
      </c>
      <c r="AK24" s="215">
        <v>0.41354800000000003</v>
      </c>
      <c r="AL24" s="215">
        <v>0.42022700000000002</v>
      </c>
      <c r="AM24" s="215">
        <v>0.40573300000000001</v>
      </c>
      <c r="AN24" s="215">
        <v>0.42436800000000002</v>
      </c>
      <c r="AO24" s="215">
        <v>0.36855399999999999</v>
      </c>
      <c r="AP24" s="215">
        <v>0.28222000000000003</v>
      </c>
      <c r="AQ24" s="215">
        <v>0.41015699999999999</v>
      </c>
      <c r="AR24" s="215">
        <v>0.341557</v>
      </c>
      <c r="AS24" s="215">
        <v>0.276563</v>
      </c>
      <c r="AT24" s="215">
        <v>0.42841899999999999</v>
      </c>
      <c r="AU24" s="215">
        <v>0.34144799999999997</v>
      </c>
      <c r="AV24" s="215">
        <v>0.34707399999999999</v>
      </c>
      <c r="AW24" s="215">
        <v>0.30370999999999998</v>
      </c>
      <c r="AX24" s="215">
        <v>0.24426800000000001</v>
      </c>
      <c r="AY24" s="215">
        <v>0.24026700000000001</v>
      </c>
      <c r="AZ24" s="215">
        <v>0.10732700000000001</v>
      </c>
      <c r="BA24" s="215">
        <v>0.28103899999999998</v>
      </c>
      <c r="BB24" s="215">
        <v>0.51859</v>
      </c>
      <c r="BC24" s="215">
        <v>0.48883199999999999</v>
      </c>
      <c r="BD24" s="215">
        <v>0.40294600000000003</v>
      </c>
      <c r="BE24" s="215">
        <v>0.52685599999999999</v>
      </c>
      <c r="BF24" s="215">
        <v>0.46452300000000002</v>
      </c>
      <c r="BG24" s="215">
        <v>0.26129590000000003</v>
      </c>
      <c r="BH24" s="215">
        <v>0.2589033</v>
      </c>
      <c r="BI24" s="323">
        <v>0.2027206</v>
      </c>
      <c r="BJ24" s="323">
        <v>0.21865370000000001</v>
      </c>
      <c r="BK24" s="323">
        <v>0.44048969999999998</v>
      </c>
      <c r="BL24" s="323">
        <v>0.4299733</v>
      </c>
      <c r="BM24" s="323">
        <v>0.5437324</v>
      </c>
      <c r="BN24" s="323">
        <v>0.58022810000000002</v>
      </c>
      <c r="BO24" s="323">
        <v>0.54652630000000002</v>
      </c>
      <c r="BP24" s="323">
        <v>0.67936439999999998</v>
      </c>
      <c r="BQ24" s="323">
        <v>0.56255889999999997</v>
      </c>
      <c r="BR24" s="323">
        <v>0.64036689999999996</v>
      </c>
      <c r="BS24" s="323">
        <v>0.63593789999999994</v>
      </c>
      <c r="BT24" s="323">
        <v>0.64257850000000005</v>
      </c>
      <c r="BU24" s="323">
        <v>0.47912559999999998</v>
      </c>
      <c r="BV24" s="323">
        <v>0.41508339999999999</v>
      </c>
    </row>
    <row r="25" spans="1:74" ht="11.1" customHeight="1" x14ac:dyDescent="0.2">
      <c r="A25" s="61" t="s">
        <v>188</v>
      </c>
      <c r="B25" s="175" t="s">
        <v>187</v>
      </c>
      <c r="C25" s="215">
        <v>-7.8240000000000004E-2</v>
      </c>
      <c r="D25" s="215">
        <v>-5.3551000000000001E-2</v>
      </c>
      <c r="E25" s="215">
        <v>-7.3511999999999994E-2</v>
      </c>
      <c r="F25" s="215">
        <v>-8.8648000000000005E-2</v>
      </c>
      <c r="G25" s="215">
        <v>-0.10097100000000001</v>
      </c>
      <c r="H25" s="215">
        <v>-8.8069999999999996E-2</v>
      </c>
      <c r="I25" s="215">
        <v>-6.9126000000000007E-2</v>
      </c>
      <c r="J25" s="215">
        <v>-5.833E-2</v>
      </c>
      <c r="K25" s="215">
        <v>-5.0602000000000001E-2</v>
      </c>
      <c r="L25" s="215">
        <v>-7.6141E-2</v>
      </c>
      <c r="M25" s="215">
        <v>-6.2922000000000006E-2</v>
      </c>
      <c r="N25" s="215">
        <v>-6.2950999999999993E-2</v>
      </c>
      <c r="O25" s="215">
        <v>-0.130467</v>
      </c>
      <c r="P25" s="215">
        <v>-8.7918999999999997E-2</v>
      </c>
      <c r="Q25" s="215">
        <v>-0.117117</v>
      </c>
      <c r="R25" s="215">
        <v>-0.131602</v>
      </c>
      <c r="S25" s="215">
        <v>-9.6419000000000005E-2</v>
      </c>
      <c r="T25" s="215">
        <v>-2.87E-2</v>
      </c>
      <c r="U25" s="215">
        <v>-5.3108000000000002E-2</v>
      </c>
      <c r="V25" s="215">
        <v>-4.8554E-2</v>
      </c>
      <c r="W25" s="215">
        <v>-6.8872000000000003E-2</v>
      </c>
      <c r="X25" s="215">
        <v>-7.8728000000000006E-2</v>
      </c>
      <c r="Y25" s="215">
        <v>-6.6822000000000006E-2</v>
      </c>
      <c r="Z25" s="215">
        <v>-2.801E-2</v>
      </c>
      <c r="AA25" s="215">
        <v>-0.12642500000000001</v>
      </c>
      <c r="AB25" s="215">
        <v>-0.16319800000000001</v>
      </c>
      <c r="AC25" s="215">
        <v>-0.114522</v>
      </c>
      <c r="AD25" s="215">
        <v>-8.4325999999999998E-2</v>
      </c>
      <c r="AE25" s="215">
        <v>-0.10607999999999999</v>
      </c>
      <c r="AF25" s="215">
        <v>-6.7163E-2</v>
      </c>
      <c r="AG25" s="215">
        <v>-7.9784999999999995E-2</v>
      </c>
      <c r="AH25" s="215">
        <v>-8.3822999999999995E-2</v>
      </c>
      <c r="AI25" s="215">
        <v>-0.11255999999999999</v>
      </c>
      <c r="AJ25" s="215">
        <v>-0.120046</v>
      </c>
      <c r="AK25" s="215">
        <v>-0.115143</v>
      </c>
      <c r="AL25" s="215">
        <v>-0.17613999999999999</v>
      </c>
      <c r="AM25" s="215">
        <v>-0.13553999999999999</v>
      </c>
      <c r="AN25" s="215">
        <v>-0.19641600000000001</v>
      </c>
      <c r="AO25" s="215">
        <v>-0.21257100000000001</v>
      </c>
      <c r="AP25" s="215">
        <v>-0.17296400000000001</v>
      </c>
      <c r="AQ25" s="215">
        <v>-0.118974</v>
      </c>
      <c r="AR25" s="215">
        <v>-0.16621900000000001</v>
      </c>
      <c r="AS25" s="215">
        <v>-0.12990699999999999</v>
      </c>
      <c r="AT25" s="215">
        <v>-0.12745100000000001</v>
      </c>
      <c r="AU25" s="215">
        <v>-0.13117400000000001</v>
      </c>
      <c r="AV25" s="215">
        <v>-0.149335</v>
      </c>
      <c r="AW25" s="215">
        <v>-0.13675300000000001</v>
      </c>
      <c r="AX25" s="215">
        <v>-0.15071999999999999</v>
      </c>
      <c r="AY25" s="215">
        <v>-0.130296</v>
      </c>
      <c r="AZ25" s="215">
        <v>-0.126002</v>
      </c>
      <c r="BA25" s="215">
        <v>-0.14224400000000001</v>
      </c>
      <c r="BB25" s="215">
        <v>-0.13991200000000001</v>
      </c>
      <c r="BC25" s="215">
        <v>-0.12411700000000001</v>
      </c>
      <c r="BD25" s="215">
        <v>-0.136935</v>
      </c>
      <c r="BE25" s="215">
        <v>-0.128473</v>
      </c>
      <c r="BF25" s="215">
        <v>-0.14904100000000001</v>
      </c>
      <c r="BG25" s="215">
        <v>-0.11393576333</v>
      </c>
      <c r="BH25" s="215">
        <v>-0.1132870871</v>
      </c>
      <c r="BI25" s="323">
        <v>-9.8947900000000005E-2</v>
      </c>
      <c r="BJ25" s="323">
        <v>-9.2823500000000003E-2</v>
      </c>
      <c r="BK25" s="323">
        <v>-0.1180388</v>
      </c>
      <c r="BL25" s="323">
        <v>-0.1178051</v>
      </c>
      <c r="BM25" s="323">
        <v>-0.1194141</v>
      </c>
      <c r="BN25" s="323">
        <v>-0.119784</v>
      </c>
      <c r="BO25" s="323">
        <v>-0.10497819999999999</v>
      </c>
      <c r="BP25" s="323">
        <v>-0.1007425</v>
      </c>
      <c r="BQ25" s="323">
        <v>-0.1127977</v>
      </c>
      <c r="BR25" s="323">
        <v>-0.1042763</v>
      </c>
      <c r="BS25" s="323">
        <v>-0.12018669999999999</v>
      </c>
      <c r="BT25" s="323">
        <v>-0.1126099</v>
      </c>
      <c r="BU25" s="323">
        <v>-0.1170554</v>
      </c>
      <c r="BV25" s="323">
        <v>-0.1059749</v>
      </c>
    </row>
    <row r="26" spans="1:74" ht="11.1" customHeight="1" x14ac:dyDescent="0.2">
      <c r="A26" s="61" t="s">
        <v>179</v>
      </c>
      <c r="B26" s="175" t="s">
        <v>698</v>
      </c>
      <c r="C26" s="215">
        <v>0.37957200000000002</v>
      </c>
      <c r="D26" s="215">
        <v>0.42128500000000002</v>
      </c>
      <c r="E26" s="215">
        <v>0.43270799999999998</v>
      </c>
      <c r="F26" s="215">
        <v>0.45662000000000003</v>
      </c>
      <c r="G26" s="215">
        <v>0.50479499999999999</v>
      </c>
      <c r="H26" s="215">
        <v>0.61677300000000002</v>
      </c>
      <c r="I26" s="215">
        <v>0.58887500000000004</v>
      </c>
      <c r="J26" s="215">
        <v>0.66097499999999998</v>
      </c>
      <c r="K26" s="215">
        <v>0.547906</v>
      </c>
      <c r="L26" s="215">
        <v>0.392349</v>
      </c>
      <c r="M26" s="215">
        <v>0.200679</v>
      </c>
      <c r="N26" s="215">
        <v>0.28179599999999999</v>
      </c>
      <c r="O26" s="215">
        <v>0.33569199999999999</v>
      </c>
      <c r="P26" s="215">
        <v>0.34243000000000001</v>
      </c>
      <c r="Q26" s="215">
        <v>0.34323599999999999</v>
      </c>
      <c r="R26" s="215">
        <v>0.57131100000000001</v>
      </c>
      <c r="S26" s="215">
        <v>0.65013799999999999</v>
      </c>
      <c r="T26" s="215">
        <v>0.68996400000000002</v>
      </c>
      <c r="U26" s="215">
        <v>0.60665800000000003</v>
      </c>
      <c r="V26" s="215">
        <v>0.53606600000000004</v>
      </c>
      <c r="W26" s="215">
        <v>0.60439799999999999</v>
      </c>
      <c r="X26" s="215">
        <v>0.53859500000000005</v>
      </c>
      <c r="Y26" s="215">
        <v>0.58948999999999996</v>
      </c>
      <c r="Z26" s="215">
        <v>0.43861800000000001</v>
      </c>
      <c r="AA26" s="215">
        <v>0.50365800000000005</v>
      </c>
      <c r="AB26" s="215">
        <v>0.42750700000000003</v>
      </c>
      <c r="AC26" s="215">
        <v>0.36482199999999998</v>
      </c>
      <c r="AD26" s="215">
        <v>0.70697500000000002</v>
      </c>
      <c r="AE26" s="215">
        <v>0.65046099999999996</v>
      </c>
      <c r="AF26" s="215">
        <v>0.67406299999999997</v>
      </c>
      <c r="AG26" s="215">
        <v>0.58368699999999996</v>
      </c>
      <c r="AH26" s="215">
        <v>0.64555499999999999</v>
      </c>
      <c r="AI26" s="215">
        <v>0.68994599999999995</v>
      </c>
      <c r="AJ26" s="215">
        <v>0.38625999999999999</v>
      </c>
      <c r="AK26" s="215">
        <v>0.376083</v>
      </c>
      <c r="AL26" s="215">
        <v>0.32482699999999998</v>
      </c>
      <c r="AM26" s="215">
        <v>0.42571399999999998</v>
      </c>
      <c r="AN26" s="215">
        <v>0.44293300000000002</v>
      </c>
      <c r="AO26" s="215">
        <v>0.63300999999999996</v>
      </c>
      <c r="AP26" s="215">
        <v>0.72601599999999999</v>
      </c>
      <c r="AQ26" s="215">
        <v>0.83031900000000003</v>
      </c>
      <c r="AR26" s="215">
        <v>0.770841</v>
      </c>
      <c r="AS26" s="215">
        <v>0.74153000000000002</v>
      </c>
      <c r="AT26" s="215">
        <v>0.76555200000000001</v>
      </c>
      <c r="AU26" s="215">
        <v>0.50039999999999996</v>
      </c>
      <c r="AV26" s="215">
        <v>0.43534899999999999</v>
      </c>
      <c r="AW26" s="215">
        <v>0.228299</v>
      </c>
      <c r="AX26" s="215">
        <v>0.436085</v>
      </c>
      <c r="AY26" s="215">
        <v>0.41747600000000001</v>
      </c>
      <c r="AZ26" s="215">
        <v>0.38590999999999998</v>
      </c>
      <c r="BA26" s="215">
        <v>0.48093900000000001</v>
      </c>
      <c r="BB26" s="215">
        <v>0.77835299999999996</v>
      </c>
      <c r="BC26" s="215">
        <v>0.96216699999999999</v>
      </c>
      <c r="BD26" s="215">
        <v>0.61632699999999996</v>
      </c>
      <c r="BE26" s="215">
        <v>0.81289699999999998</v>
      </c>
      <c r="BF26" s="215">
        <v>0.68673899999999999</v>
      </c>
      <c r="BG26" s="215">
        <v>0.61701307619000001</v>
      </c>
      <c r="BH26" s="215">
        <v>0.45303921013999998</v>
      </c>
      <c r="BI26" s="323">
        <v>0.4433242</v>
      </c>
      <c r="BJ26" s="323">
        <v>0.45360349999999999</v>
      </c>
      <c r="BK26" s="323">
        <v>0.47068209999999999</v>
      </c>
      <c r="BL26" s="323">
        <v>0.40842149999999999</v>
      </c>
      <c r="BM26" s="323">
        <v>0.42713279999999998</v>
      </c>
      <c r="BN26" s="323">
        <v>0.54318509999999998</v>
      </c>
      <c r="BO26" s="323">
        <v>0.68684120000000004</v>
      </c>
      <c r="BP26" s="323">
        <v>0.73963449999999997</v>
      </c>
      <c r="BQ26" s="323">
        <v>0.57115780000000005</v>
      </c>
      <c r="BR26" s="323">
        <v>0.5186984</v>
      </c>
      <c r="BS26" s="323">
        <v>0.41307389999999999</v>
      </c>
      <c r="BT26" s="323">
        <v>0.402005</v>
      </c>
      <c r="BU26" s="323">
        <v>0.46800029999999998</v>
      </c>
      <c r="BV26" s="323">
        <v>0.47022429999999998</v>
      </c>
    </row>
    <row r="27" spans="1:74" ht="11.1" customHeight="1" x14ac:dyDescent="0.2">
      <c r="A27" s="61" t="s">
        <v>178</v>
      </c>
      <c r="B27" s="175" t="s">
        <v>416</v>
      </c>
      <c r="C27" s="215">
        <v>-0.47760599999999998</v>
      </c>
      <c r="D27" s="215">
        <v>-0.49651200000000001</v>
      </c>
      <c r="E27" s="215">
        <v>-0.34403600000000001</v>
      </c>
      <c r="F27" s="215">
        <v>-0.28970600000000002</v>
      </c>
      <c r="G27" s="215">
        <v>-0.34297499999999997</v>
      </c>
      <c r="H27" s="215">
        <v>-0.29919499999999999</v>
      </c>
      <c r="I27" s="215">
        <v>-0.47980600000000001</v>
      </c>
      <c r="J27" s="215">
        <v>-0.416072</v>
      </c>
      <c r="K27" s="215">
        <v>-0.29355999999999999</v>
      </c>
      <c r="L27" s="215">
        <v>-0.37540800000000002</v>
      </c>
      <c r="M27" s="215">
        <v>-0.54247900000000004</v>
      </c>
      <c r="N27" s="215">
        <v>-0.49987599999999999</v>
      </c>
      <c r="O27" s="215">
        <v>-0.52551499999999995</v>
      </c>
      <c r="P27" s="215">
        <v>-0.63054399999999999</v>
      </c>
      <c r="Q27" s="215">
        <v>-0.54852000000000001</v>
      </c>
      <c r="R27" s="215">
        <v>-0.448181</v>
      </c>
      <c r="S27" s="215">
        <v>-0.53729899999999997</v>
      </c>
      <c r="T27" s="215">
        <v>-0.49161500000000002</v>
      </c>
      <c r="U27" s="215">
        <v>-0.44551299999999999</v>
      </c>
      <c r="V27" s="215">
        <v>-0.44642700000000002</v>
      </c>
      <c r="W27" s="215">
        <v>-0.49808200000000002</v>
      </c>
      <c r="X27" s="215">
        <v>-0.647841</v>
      </c>
      <c r="Y27" s="215">
        <v>-0.78998400000000002</v>
      </c>
      <c r="Z27" s="215">
        <v>-0.90682200000000002</v>
      </c>
      <c r="AA27" s="215">
        <v>-0.78454500000000005</v>
      </c>
      <c r="AB27" s="215">
        <v>-0.68166700000000002</v>
      </c>
      <c r="AC27" s="215">
        <v>-0.57893799999999995</v>
      </c>
      <c r="AD27" s="215">
        <v>-0.61463599999999996</v>
      </c>
      <c r="AE27" s="215">
        <v>-0.58507500000000001</v>
      </c>
      <c r="AF27" s="215">
        <v>-0.68389</v>
      </c>
      <c r="AG27" s="215">
        <v>-0.68878899999999998</v>
      </c>
      <c r="AH27" s="215">
        <v>-0.58121100000000003</v>
      </c>
      <c r="AI27" s="215">
        <v>-0.629942</v>
      </c>
      <c r="AJ27" s="215">
        <v>-0.70150599999999996</v>
      </c>
      <c r="AK27" s="215">
        <v>-1.079739</v>
      </c>
      <c r="AL27" s="215">
        <v>-0.99498399999999998</v>
      </c>
      <c r="AM27" s="215">
        <v>-0.95648900000000003</v>
      </c>
      <c r="AN27" s="215">
        <v>-0.90125200000000005</v>
      </c>
      <c r="AO27" s="215">
        <v>-0.91341000000000006</v>
      </c>
      <c r="AP27" s="215">
        <v>-0.83388099999999998</v>
      </c>
      <c r="AQ27" s="215">
        <v>-0.65754800000000002</v>
      </c>
      <c r="AR27" s="215">
        <v>-0.644648</v>
      </c>
      <c r="AS27" s="215">
        <v>-0.78610800000000003</v>
      </c>
      <c r="AT27" s="215">
        <v>-0.59894000000000003</v>
      </c>
      <c r="AU27" s="215">
        <v>-0.72073799999999999</v>
      </c>
      <c r="AV27" s="215">
        <v>-0.96718899999999997</v>
      </c>
      <c r="AW27" s="215">
        <v>-1.04278</v>
      </c>
      <c r="AX27" s="215">
        <v>-0.98854699999999995</v>
      </c>
      <c r="AY27" s="215">
        <v>-0.82012099999999999</v>
      </c>
      <c r="AZ27" s="215">
        <v>-0.89666800000000002</v>
      </c>
      <c r="BA27" s="215">
        <v>-0.75690999999999997</v>
      </c>
      <c r="BB27" s="215">
        <v>-0.60051699999999997</v>
      </c>
      <c r="BC27" s="215">
        <v>-0.62474399999999997</v>
      </c>
      <c r="BD27" s="215">
        <v>-0.66200800000000004</v>
      </c>
      <c r="BE27" s="215">
        <v>-0.63117500000000004</v>
      </c>
      <c r="BF27" s="215">
        <v>-0.55427599999999999</v>
      </c>
      <c r="BG27" s="215">
        <v>-0.70851428570999997</v>
      </c>
      <c r="BH27" s="215">
        <v>-0.77156682028000001</v>
      </c>
      <c r="BI27" s="323">
        <v>-0.97830660000000003</v>
      </c>
      <c r="BJ27" s="323">
        <v>-1.0078389999999999</v>
      </c>
      <c r="BK27" s="323">
        <v>-1.1102700000000001</v>
      </c>
      <c r="BL27" s="323">
        <v>-1.2031350000000001</v>
      </c>
      <c r="BM27" s="323">
        <v>-1.101987</v>
      </c>
      <c r="BN27" s="323">
        <v>-1.126409</v>
      </c>
      <c r="BO27" s="323">
        <v>-1.1121490000000001</v>
      </c>
      <c r="BP27" s="323">
        <v>-0.93789659999999997</v>
      </c>
      <c r="BQ27" s="323">
        <v>-0.9214791</v>
      </c>
      <c r="BR27" s="323">
        <v>-0.82479619999999998</v>
      </c>
      <c r="BS27" s="323">
        <v>-0.97426349999999995</v>
      </c>
      <c r="BT27" s="323">
        <v>-1.1580600000000001</v>
      </c>
      <c r="BU27" s="323">
        <v>-1.1785460000000001</v>
      </c>
      <c r="BV27" s="323">
        <v>-1.197935</v>
      </c>
    </row>
    <row r="28" spans="1:74" ht="11.1" customHeight="1" x14ac:dyDescent="0.2">
      <c r="A28" s="61" t="s">
        <v>180</v>
      </c>
      <c r="B28" s="175" t="s">
        <v>176</v>
      </c>
      <c r="C28" s="215">
        <v>-0.108612</v>
      </c>
      <c r="D28" s="215">
        <v>-6.5749000000000002E-2</v>
      </c>
      <c r="E28" s="215">
        <v>8.0289999999999997E-3</v>
      </c>
      <c r="F28" s="215">
        <v>-5.9204E-2</v>
      </c>
      <c r="G28" s="215">
        <v>4.0758999999999997E-2</v>
      </c>
      <c r="H28" s="215">
        <v>5.7241E-2</v>
      </c>
      <c r="I28" s="215">
        <v>-2.1623E-2</v>
      </c>
      <c r="J28" s="215">
        <v>-2.1264999999999999E-2</v>
      </c>
      <c r="K28" s="215">
        <v>-9.6543000000000004E-2</v>
      </c>
      <c r="L28" s="215">
        <v>-3.5748000000000002E-2</v>
      </c>
      <c r="M28" s="215">
        <v>-8.9421E-2</v>
      </c>
      <c r="N28" s="215">
        <v>-4.6306E-2</v>
      </c>
      <c r="O28" s="215">
        <v>-5.1137000000000002E-2</v>
      </c>
      <c r="P28" s="215">
        <v>-5.4170999999999997E-2</v>
      </c>
      <c r="Q28" s="215">
        <v>2.8506E-2</v>
      </c>
      <c r="R28" s="215">
        <v>-4.2481999999999999E-2</v>
      </c>
      <c r="S28" s="215">
        <v>-2.6350000000000002E-3</v>
      </c>
      <c r="T28" s="215">
        <v>-7.2539999999999993E-2</v>
      </c>
      <c r="U28" s="215">
        <v>3.0338E-2</v>
      </c>
      <c r="V28" s="215">
        <v>-5.2925E-2</v>
      </c>
      <c r="W28" s="215">
        <v>-3.1961999999999997E-2</v>
      </c>
      <c r="X28" s="215">
        <v>1.7389999999999999E-2</v>
      </c>
      <c r="Y28" s="215">
        <v>-4.4389999999999999E-2</v>
      </c>
      <c r="Z28" s="215">
        <v>-7.1457000000000007E-2</v>
      </c>
      <c r="AA28" s="215">
        <v>-4.2207000000000001E-2</v>
      </c>
      <c r="AB28" s="215">
        <v>-3.0172000000000001E-2</v>
      </c>
      <c r="AC28" s="215">
        <v>-5.2194999999999998E-2</v>
      </c>
      <c r="AD28" s="215">
        <v>-1.9748000000000002E-2</v>
      </c>
      <c r="AE28" s="215">
        <v>-4.6397000000000001E-2</v>
      </c>
      <c r="AF28" s="215">
        <v>-0.116287</v>
      </c>
      <c r="AG28" s="215">
        <v>-8.0463999999999994E-2</v>
      </c>
      <c r="AH28" s="215">
        <v>-2.5118000000000001E-2</v>
      </c>
      <c r="AI28" s="215">
        <v>7.0273000000000002E-2</v>
      </c>
      <c r="AJ28" s="215">
        <v>8.2105999999999998E-2</v>
      </c>
      <c r="AK28" s="215">
        <v>-7.8059999999999996E-3</v>
      </c>
      <c r="AL28" s="215">
        <v>-2.3984999999999999E-2</v>
      </c>
      <c r="AM28" s="215">
        <v>-7.5766E-2</v>
      </c>
      <c r="AN28" s="215">
        <v>-8.3722000000000005E-2</v>
      </c>
      <c r="AO28" s="215">
        <v>-0.162047</v>
      </c>
      <c r="AP28" s="215">
        <v>-0.137715</v>
      </c>
      <c r="AQ28" s="215">
        <v>-0.104935</v>
      </c>
      <c r="AR28" s="215">
        <v>-6.0836000000000001E-2</v>
      </c>
      <c r="AS28" s="215">
        <v>-0.118094</v>
      </c>
      <c r="AT28" s="215">
        <v>-7.1446999999999997E-2</v>
      </c>
      <c r="AU28" s="215">
        <v>1.4710000000000001E-2</v>
      </c>
      <c r="AV28" s="215">
        <v>-0.16100800000000001</v>
      </c>
      <c r="AW28" s="215">
        <v>-0.111772</v>
      </c>
      <c r="AX28" s="215">
        <v>-0.106001</v>
      </c>
      <c r="AY28" s="215">
        <v>-0.154227</v>
      </c>
      <c r="AZ28" s="215">
        <v>-5.6890000000000003E-2</v>
      </c>
      <c r="BA28" s="215">
        <v>-3.4169999999999999E-2</v>
      </c>
      <c r="BB28" s="215">
        <v>2.4699999999999999E-4</v>
      </c>
      <c r="BC28" s="215">
        <v>2.5010000000000002E-3</v>
      </c>
      <c r="BD28" s="215">
        <v>-4.2797000000000002E-2</v>
      </c>
      <c r="BE28" s="215">
        <v>4.5339999999999998E-3</v>
      </c>
      <c r="BF28" s="215">
        <v>-7.9009999999999997E-2</v>
      </c>
      <c r="BG28" s="215">
        <v>-7.1780952381000004E-2</v>
      </c>
      <c r="BH28" s="215">
        <v>-1.4599078341000001E-2</v>
      </c>
      <c r="BI28" s="323">
        <v>-4.6782799999999999E-2</v>
      </c>
      <c r="BJ28" s="323">
        <v>-0.11044039999999999</v>
      </c>
      <c r="BK28" s="323">
        <v>-6.8309499999999995E-2</v>
      </c>
      <c r="BL28" s="323">
        <v>-2.69865E-2</v>
      </c>
      <c r="BM28" s="323">
        <v>-0.1018352</v>
      </c>
      <c r="BN28" s="323">
        <v>-0.1000817</v>
      </c>
      <c r="BO28" s="323">
        <v>-0.11740490000000001</v>
      </c>
      <c r="BP28" s="323">
        <v>-8.9484400000000006E-2</v>
      </c>
      <c r="BQ28" s="323">
        <v>-0.1012691</v>
      </c>
      <c r="BR28" s="323">
        <v>-0.1247654</v>
      </c>
      <c r="BS28" s="323">
        <v>-0.11710189999999999</v>
      </c>
      <c r="BT28" s="323">
        <v>-0.1155924</v>
      </c>
      <c r="BU28" s="323">
        <v>-0.1168621</v>
      </c>
      <c r="BV28" s="323">
        <v>-0.1396058</v>
      </c>
    </row>
    <row r="29" spans="1:74" ht="11.1" customHeight="1" x14ac:dyDescent="0.2">
      <c r="A29" s="61" t="s">
        <v>181</v>
      </c>
      <c r="B29" s="175" t="s">
        <v>175</v>
      </c>
      <c r="C29" s="215">
        <v>-0.77209000000000005</v>
      </c>
      <c r="D29" s="215">
        <v>-0.55566800000000005</v>
      </c>
      <c r="E29" s="215">
        <v>-0.694187</v>
      </c>
      <c r="F29" s="215">
        <v>-0.97602999999999995</v>
      </c>
      <c r="G29" s="215">
        <v>-1.0889740000000001</v>
      </c>
      <c r="H29" s="215">
        <v>-1.077434</v>
      </c>
      <c r="I29" s="215">
        <v>-1.185584</v>
      </c>
      <c r="J29" s="215">
        <v>-0.926292</v>
      </c>
      <c r="K29" s="215">
        <v>-1.1738660000000001</v>
      </c>
      <c r="L29" s="215">
        <v>-1.0487610000000001</v>
      </c>
      <c r="M29" s="215">
        <v>-1.02772</v>
      </c>
      <c r="N29" s="215">
        <v>-1.144965</v>
      </c>
      <c r="O29" s="215">
        <v>-0.74717699999999998</v>
      </c>
      <c r="P29" s="215">
        <v>-0.66524499999999998</v>
      </c>
      <c r="Q29" s="215">
        <v>-1.0397449999999999</v>
      </c>
      <c r="R29" s="215">
        <v>-1.1060080000000001</v>
      </c>
      <c r="S29" s="215">
        <v>-1.111918</v>
      </c>
      <c r="T29" s="215">
        <v>-1.3547899999999999</v>
      </c>
      <c r="U29" s="215">
        <v>-1.2305379999999999</v>
      </c>
      <c r="V29" s="215">
        <v>-1.0478959999999999</v>
      </c>
      <c r="W29" s="215">
        <v>-1.0611919999999999</v>
      </c>
      <c r="X29" s="215">
        <v>-0.92969100000000005</v>
      </c>
      <c r="Y29" s="215">
        <v>-1.0200419999999999</v>
      </c>
      <c r="Z29" s="215">
        <v>-1.0633649999999999</v>
      </c>
      <c r="AA29" s="215">
        <v>-0.95159499999999997</v>
      </c>
      <c r="AB29" s="215">
        <v>-1.034756</v>
      </c>
      <c r="AC29" s="215">
        <v>-1.081186</v>
      </c>
      <c r="AD29" s="215">
        <v>-1.237428</v>
      </c>
      <c r="AE29" s="215">
        <v>-1.3854040000000001</v>
      </c>
      <c r="AF29" s="215">
        <v>-1.499298</v>
      </c>
      <c r="AG29" s="215">
        <v>-1.6361509999999999</v>
      </c>
      <c r="AH29" s="215">
        <v>-1.265304</v>
      </c>
      <c r="AI29" s="215">
        <v>-1.076292</v>
      </c>
      <c r="AJ29" s="215">
        <v>-1.2795190000000001</v>
      </c>
      <c r="AK29" s="215">
        <v>-1.1780740000000001</v>
      </c>
      <c r="AL29" s="215">
        <v>-1.125807</v>
      </c>
      <c r="AM29" s="215">
        <v>-0.70830300000000002</v>
      </c>
      <c r="AN29" s="215">
        <v>-0.75001300000000004</v>
      </c>
      <c r="AO29" s="215">
        <v>-0.97101199999999999</v>
      </c>
      <c r="AP29" s="215">
        <v>-1.3729</v>
      </c>
      <c r="AQ29" s="215">
        <v>-1.2501519999999999</v>
      </c>
      <c r="AR29" s="215">
        <v>-1.377159</v>
      </c>
      <c r="AS29" s="215">
        <v>-1.158525</v>
      </c>
      <c r="AT29" s="215">
        <v>-1.1015410000000001</v>
      </c>
      <c r="AU29" s="215">
        <v>-1.126611</v>
      </c>
      <c r="AV29" s="215">
        <v>-1.1730339999999999</v>
      </c>
      <c r="AW29" s="215">
        <v>-1.165052</v>
      </c>
      <c r="AX29" s="215">
        <v>-1.1959029999999999</v>
      </c>
      <c r="AY29" s="215">
        <v>-0.94104600000000005</v>
      </c>
      <c r="AZ29" s="215">
        <v>-0.77881699999999998</v>
      </c>
      <c r="BA29" s="215">
        <v>-1.0115430000000001</v>
      </c>
      <c r="BB29" s="215">
        <v>-1.286718</v>
      </c>
      <c r="BC29" s="215">
        <v>-1.1920139999999999</v>
      </c>
      <c r="BD29" s="215">
        <v>-1.384795</v>
      </c>
      <c r="BE29" s="215">
        <v>-1.180777</v>
      </c>
      <c r="BF29" s="215">
        <v>-1.4153480000000001</v>
      </c>
      <c r="BG29" s="215">
        <v>-1.4466285714</v>
      </c>
      <c r="BH29" s="215">
        <v>-0.96464976959000004</v>
      </c>
      <c r="BI29" s="323">
        <v>-1.0770519999999999</v>
      </c>
      <c r="BJ29" s="323">
        <v>-1.2457959999999999</v>
      </c>
      <c r="BK29" s="323">
        <v>-1.3492139999999999</v>
      </c>
      <c r="BL29" s="323">
        <v>-1.187575</v>
      </c>
      <c r="BM29" s="323">
        <v>-1.4168480000000001</v>
      </c>
      <c r="BN29" s="323">
        <v>-1.6817800000000001</v>
      </c>
      <c r="BO29" s="323">
        <v>-1.5544910000000001</v>
      </c>
      <c r="BP29" s="323">
        <v>-1.8642909999999999</v>
      </c>
      <c r="BQ29" s="323">
        <v>-1.6719360000000001</v>
      </c>
      <c r="BR29" s="323">
        <v>-1.638584</v>
      </c>
      <c r="BS29" s="323">
        <v>-1.672158</v>
      </c>
      <c r="BT29" s="323">
        <v>-1.4368479999999999</v>
      </c>
      <c r="BU29" s="323">
        <v>-1.278619</v>
      </c>
      <c r="BV29" s="323">
        <v>-1.2397579999999999</v>
      </c>
    </row>
    <row r="30" spans="1:74" ht="11.1" customHeight="1" x14ac:dyDescent="0.2">
      <c r="A30" s="61" t="s">
        <v>182</v>
      </c>
      <c r="B30" s="175" t="s">
        <v>177</v>
      </c>
      <c r="C30" s="215">
        <v>-5.9195999999999999E-2</v>
      </c>
      <c r="D30" s="215">
        <v>-0.12808</v>
      </c>
      <c r="E30" s="215">
        <v>-0.17167499999999999</v>
      </c>
      <c r="F30" s="215">
        <v>-0.26933099999999999</v>
      </c>
      <c r="G30" s="215">
        <v>-0.13130700000000001</v>
      </c>
      <c r="H30" s="215">
        <v>-0.19269</v>
      </c>
      <c r="I30" s="215">
        <v>-0.160384</v>
      </c>
      <c r="J30" s="215">
        <v>-0.144792</v>
      </c>
      <c r="K30" s="215">
        <v>-5.8845000000000001E-2</v>
      </c>
      <c r="L30" s="215">
        <v>-0.12992000000000001</v>
      </c>
      <c r="M30" s="215">
        <v>-6.3366000000000006E-2</v>
      </c>
      <c r="N30" s="215">
        <v>-0.106366</v>
      </c>
      <c r="O30" s="215">
        <v>-2.6797999999999999E-2</v>
      </c>
      <c r="P30" s="215">
        <v>-0.15590899999999999</v>
      </c>
      <c r="Q30" s="215">
        <v>-8.3812999999999999E-2</v>
      </c>
      <c r="R30" s="215">
        <v>-3.1267999999999997E-2</v>
      </c>
      <c r="S30" s="215">
        <v>-0.197212</v>
      </c>
      <c r="T30" s="215">
        <v>-4.7807000000000002E-2</v>
      </c>
      <c r="U30" s="215">
        <v>-3.6329E-2</v>
      </c>
      <c r="V30" s="215">
        <v>-6.7019999999999996E-2</v>
      </c>
      <c r="W30" s="215">
        <v>-0.20827200000000001</v>
      </c>
      <c r="X30" s="215">
        <v>-0.101434</v>
      </c>
      <c r="Y30" s="215">
        <v>-9.4132999999999994E-2</v>
      </c>
      <c r="Z30" s="215">
        <v>-7.3325000000000001E-2</v>
      </c>
      <c r="AA30" s="215">
        <v>-4.1216000000000003E-2</v>
      </c>
      <c r="AB30" s="215">
        <v>-0.22798199999999999</v>
      </c>
      <c r="AC30" s="215">
        <v>-9.5797999999999994E-2</v>
      </c>
      <c r="AD30" s="215">
        <v>-0.167295</v>
      </c>
      <c r="AE30" s="215">
        <v>-3.4200000000000001E-2</v>
      </c>
      <c r="AF30" s="215">
        <v>-0.18570200000000001</v>
      </c>
      <c r="AG30" s="215">
        <v>-0.16791500000000001</v>
      </c>
      <c r="AH30" s="215">
        <v>-5.9017E-2</v>
      </c>
      <c r="AI30" s="215">
        <v>-0.12573400000000001</v>
      </c>
      <c r="AJ30" s="215">
        <v>-0.236846</v>
      </c>
      <c r="AK30" s="215">
        <v>-1.8912000000000002E-2</v>
      </c>
      <c r="AL30" s="215">
        <v>-7.1845999999999993E-2</v>
      </c>
      <c r="AM30" s="215">
        <v>-4.4615000000000002E-2</v>
      </c>
      <c r="AN30" s="215">
        <v>-0.14637</v>
      </c>
      <c r="AO30" s="215">
        <v>-9.8396999999999998E-2</v>
      </c>
      <c r="AP30" s="215">
        <v>-0.132489</v>
      </c>
      <c r="AQ30" s="215">
        <v>-0.134682</v>
      </c>
      <c r="AR30" s="215">
        <v>-0.12859000000000001</v>
      </c>
      <c r="AS30" s="215">
        <v>-0.120411</v>
      </c>
      <c r="AT30" s="215">
        <v>-0.147091</v>
      </c>
      <c r="AU30" s="215">
        <v>-5.2004000000000002E-2</v>
      </c>
      <c r="AV30" s="215">
        <v>-0.106616</v>
      </c>
      <c r="AW30" s="215">
        <v>-8.8722999999999996E-2</v>
      </c>
      <c r="AX30" s="215">
        <v>-0.120647</v>
      </c>
      <c r="AY30" s="215">
        <v>-5.9339999999999997E-2</v>
      </c>
      <c r="AZ30" s="215">
        <v>-6.1099000000000001E-2</v>
      </c>
      <c r="BA30" s="215">
        <v>-0.111196</v>
      </c>
      <c r="BB30" s="215">
        <v>-0.24505199999999999</v>
      </c>
      <c r="BC30" s="215">
        <v>-9.9532999999999996E-2</v>
      </c>
      <c r="BD30" s="215">
        <v>-9.2974000000000001E-2</v>
      </c>
      <c r="BE30" s="215">
        <v>-4.0045999999999998E-2</v>
      </c>
      <c r="BF30" s="215">
        <v>-0.13220599999999999</v>
      </c>
      <c r="BG30" s="215">
        <v>-4.7095238095000002E-3</v>
      </c>
      <c r="BH30" s="215">
        <v>-1.3829493088E-2</v>
      </c>
      <c r="BI30" s="323">
        <v>-1.05981E-3</v>
      </c>
      <c r="BJ30" s="323">
        <v>-7.3424400000000001E-2</v>
      </c>
      <c r="BK30" s="323">
        <v>-1.29832E-2</v>
      </c>
      <c r="BL30" s="323">
        <v>-8.3734900000000008E-3</v>
      </c>
      <c r="BM30" s="323">
        <v>-9.2538499999999996E-2</v>
      </c>
      <c r="BN30" s="323">
        <v>-0.12659780000000001</v>
      </c>
      <c r="BO30" s="323">
        <v>-0.21521009999999999</v>
      </c>
      <c r="BP30" s="323">
        <v>-7.4195300000000006E-2</v>
      </c>
      <c r="BQ30" s="323">
        <v>-2.6380799999999999E-2</v>
      </c>
      <c r="BR30" s="323">
        <v>-5.7376200000000002E-2</v>
      </c>
      <c r="BS30" s="323">
        <v>-5.1553300000000003E-2</v>
      </c>
      <c r="BT30" s="323">
        <v>-6.2241299999999999E-2</v>
      </c>
      <c r="BU30" s="323">
        <v>-5.8378100000000002E-2</v>
      </c>
      <c r="BV30" s="323">
        <v>-0.14834140000000001</v>
      </c>
    </row>
    <row r="31" spans="1:74" ht="11.1" customHeight="1" x14ac:dyDescent="0.2">
      <c r="A31" s="61" t="s">
        <v>189</v>
      </c>
      <c r="B31" s="622" t="s">
        <v>1007</v>
      </c>
      <c r="C31" s="215">
        <v>-0.41592699999999999</v>
      </c>
      <c r="D31" s="215">
        <v>-0.61458999999999997</v>
      </c>
      <c r="E31" s="215">
        <v>-0.448602</v>
      </c>
      <c r="F31" s="215">
        <v>-0.49884600000000001</v>
      </c>
      <c r="G31" s="215">
        <v>-0.44544600000000001</v>
      </c>
      <c r="H31" s="215">
        <v>-0.41975499999999999</v>
      </c>
      <c r="I31" s="215">
        <v>-0.49813800000000003</v>
      </c>
      <c r="J31" s="215">
        <v>-0.45009900000000003</v>
      </c>
      <c r="K31" s="215">
        <v>-0.56878899999999999</v>
      </c>
      <c r="L31" s="215">
        <v>-0.50232699999999997</v>
      </c>
      <c r="M31" s="215">
        <v>-0.56584400000000001</v>
      </c>
      <c r="N31" s="215">
        <v>-0.65645299999999995</v>
      </c>
      <c r="O31" s="215">
        <v>-0.54569400000000001</v>
      </c>
      <c r="P31" s="215">
        <v>-0.49260300000000001</v>
      </c>
      <c r="Q31" s="215">
        <v>-0.49006499999999997</v>
      </c>
      <c r="R31" s="215">
        <v>-0.60184599999999999</v>
      </c>
      <c r="S31" s="215">
        <v>-0.61400500000000002</v>
      </c>
      <c r="T31" s="215">
        <v>-0.63644599999999996</v>
      </c>
      <c r="U31" s="215">
        <v>-0.62849999999999995</v>
      </c>
      <c r="V31" s="215">
        <v>-0.48286600000000002</v>
      </c>
      <c r="W31" s="215">
        <v>-0.61658999999999997</v>
      </c>
      <c r="X31" s="215">
        <v>-0.52376599999999995</v>
      </c>
      <c r="Y31" s="215">
        <v>-0.41037299999999999</v>
      </c>
      <c r="Z31" s="215">
        <v>-0.50139199999999995</v>
      </c>
      <c r="AA31" s="215">
        <v>-0.50954200000000005</v>
      </c>
      <c r="AB31" s="215">
        <v>-0.60724199999999995</v>
      </c>
      <c r="AC31" s="215">
        <v>-0.69277699999999998</v>
      </c>
      <c r="AD31" s="215">
        <v>-0.61257499999999998</v>
      </c>
      <c r="AE31" s="215">
        <v>-0.52069799999999999</v>
      </c>
      <c r="AF31" s="215">
        <v>-0.62419400000000003</v>
      </c>
      <c r="AG31" s="215">
        <v>-0.47759699999999999</v>
      </c>
      <c r="AH31" s="215">
        <v>-0.60492400000000002</v>
      </c>
      <c r="AI31" s="215">
        <v>-0.40434300000000001</v>
      </c>
      <c r="AJ31" s="215">
        <v>-0.69150100000000003</v>
      </c>
      <c r="AK31" s="215">
        <v>-0.51590599999999998</v>
      </c>
      <c r="AL31" s="215">
        <v>-0.53800800000000004</v>
      </c>
      <c r="AM31" s="215">
        <v>-0.56450699999999998</v>
      </c>
      <c r="AN31" s="215">
        <v>-0.66781699999999999</v>
      </c>
      <c r="AO31" s="215">
        <v>-0.59882400000000002</v>
      </c>
      <c r="AP31" s="215">
        <v>-0.61241000000000001</v>
      </c>
      <c r="AQ31" s="215">
        <v>-0.63654999999999995</v>
      </c>
      <c r="AR31" s="215">
        <v>-0.55854999999999999</v>
      </c>
      <c r="AS31" s="215">
        <v>-0.60168600000000005</v>
      </c>
      <c r="AT31" s="215">
        <v>-0.50763999999999998</v>
      </c>
      <c r="AU31" s="215">
        <v>-0.51959200000000005</v>
      </c>
      <c r="AV31" s="215">
        <v>-0.44999400000000001</v>
      </c>
      <c r="AW31" s="215">
        <v>-0.70565800000000001</v>
      </c>
      <c r="AX31" s="215">
        <v>-0.70244399999999996</v>
      </c>
      <c r="AY31" s="215">
        <v>-0.62685900000000006</v>
      </c>
      <c r="AZ31" s="215">
        <v>-0.74147399999999997</v>
      </c>
      <c r="BA31" s="215">
        <v>-0.56455599999999995</v>
      </c>
      <c r="BB31" s="215">
        <v>-0.53996</v>
      </c>
      <c r="BC31" s="215">
        <v>-0.48530699999999999</v>
      </c>
      <c r="BD31" s="215">
        <v>-0.46471200000000001</v>
      </c>
      <c r="BE31" s="215">
        <v>-0.47522500000000001</v>
      </c>
      <c r="BF31" s="215">
        <v>-0.55361300000000002</v>
      </c>
      <c r="BG31" s="215">
        <v>-0.38830120000000001</v>
      </c>
      <c r="BH31" s="215">
        <v>-0.54008840000000002</v>
      </c>
      <c r="BI31" s="323">
        <v>-0.7741806</v>
      </c>
      <c r="BJ31" s="323">
        <v>-0.96044119999999999</v>
      </c>
      <c r="BK31" s="323">
        <v>-0.86488149999999997</v>
      </c>
      <c r="BL31" s="323">
        <v>-1.0074449999999999</v>
      </c>
      <c r="BM31" s="323">
        <v>-1.0490969999999999</v>
      </c>
      <c r="BN31" s="323">
        <v>-0.98496249999999996</v>
      </c>
      <c r="BO31" s="323">
        <v>-0.95261189999999996</v>
      </c>
      <c r="BP31" s="323">
        <v>-0.8689325</v>
      </c>
      <c r="BQ31" s="323">
        <v>-0.8702761</v>
      </c>
      <c r="BR31" s="323">
        <v>-0.86983569999999999</v>
      </c>
      <c r="BS31" s="323">
        <v>-0.95638849999999997</v>
      </c>
      <c r="BT31" s="323">
        <v>-0.98767389999999999</v>
      </c>
      <c r="BU31" s="323">
        <v>-0.92248450000000004</v>
      </c>
      <c r="BV31" s="323">
        <v>-1.0655870000000001</v>
      </c>
    </row>
    <row r="32" spans="1:74" ht="11.1" customHeight="1" x14ac:dyDescent="0.2">
      <c r="A32" s="61" t="s">
        <v>761</v>
      </c>
      <c r="B32" s="175" t="s">
        <v>127</v>
      </c>
      <c r="C32" s="215">
        <v>0.20532812903</v>
      </c>
      <c r="D32" s="215">
        <v>0.91703332143000005</v>
      </c>
      <c r="E32" s="215">
        <v>-0.17224219355000001</v>
      </c>
      <c r="F32" s="215">
        <v>-0.55068709999999998</v>
      </c>
      <c r="G32" s="215">
        <v>-0.76511690323000003</v>
      </c>
      <c r="H32" s="215">
        <v>-0.62478443333</v>
      </c>
      <c r="I32" s="215">
        <v>-0.33967293547999999</v>
      </c>
      <c r="J32" s="215">
        <v>-0.67614135484000004</v>
      </c>
      <c r="K32" s="215">
        <v>-0.20218156667000001</v>
      </c>
      <c r="L32" s="215">
        <v>0.59799341935000005</v>
      </c>
      <c r="M32" s="215">
        <v>-0.43967616666999998</v>
      </c>
      <c r="N32" s="215">
        <v>1.3602322581E-2</v>
      </c>
      <c r="O32" s="215">
        <v>-0.29326012902999998</v>
      </c>
      <c r="P32" s="215">
        <v>0.55466651724000005</v>
      </c>
      <c r="Q32" s="215">
        <v>0.20217658064999999</v>
      </c>
      <c r="R32" s="215">
        <v>-0.21089479999999999</v>
      </c>
      <c r="S32" s="215">
        <v>-0.41349351613000002</v>
      </c>
      <c r="T32" s="215">
        <v>-0.33064339999999998</v>
      </c>
      <c r="U32" s="215">
        <v>-0.78872654839</v>
      </c>
      <c r="V32" s="215">
        <v>-0.21437567741999999</v>
      </c>
      <c r="W32" s="215">
        <v>-2.5799999999000001E-4</v>
      </c>
      <c r="X32" s="215">
        <v>0.57635616129</v>
      </c>
      <c r="Y32" s="215">
        <v>-0.12281233333</v>
      </c>
      <c r="Z32" s="215">
        <v>0.66256458065000001</v>
      </c>
      <c r="AA32" s="215">
        <v>-3.0437354839000001E-2</v>
      </c>
      <c r="AB32" s="215">
        <v>0.78371796428999996</v>
      </c>
      <c r="AC32" s="215">
        <v>0.92047596773999996</v>
      </c>
      <c r="AD32" s="215">
        <v>-0.49813679999999999</v>
      </c>
      <c r="AE32" s="215">
        <v>-0.56106722581000001</v>
      </c>
      <c r="AF32" s="215">
        <v>0.11724583332999999</v>
      </c>
      <c r="AG32" s="215">
        <v>-0.22621429032000001</v>
      </c>
      <c r="AH32" s="215">
        <v>-0.39579422581000001</v>
      </c>
      <c r="AI32" s="215">
        <v>0.46276546667000001</v>
      </c>
      <c r="AJ32" s="215">
        <v>0.71076167741999996</v>
      </c>
      <c r="AK32" s="215">
        <v>0.11792313333</v>
      </c>
      <c r="AL32" s="215">
        <v>-3.5893612903E-2</v>
      </c>
      <c r="AM32" s="215">
        <v>0.40260741935</v>
      </c>
      <c r="AN32" s="215">
        <v>0.28183189285999999</v>
      </c>
      <c r="AO32" s="215">
        <v>0.51716712902999995</v>
      </c>
      <c r="AP32" s="215">
        <v>0.2178947</v>
      </c>
      <c r="AQ32" s="215">
        <v>-0.37267538709999998</v>
      </c>
      <c r="AR32" s="215">
        <v>-0.51113889999999995</v>
      </c>
      <c r="AS32" s="215">
        <v>-0.35266396773999997</v>
      </c>
      <c r="AT32" s="215">
        <v>-0.68575467741999996</v>
      </c>
      <c r="AU32" s="215">
        <v>-1.0089489332999999</v>
      </c>
      <c r="AV32" s="215">
        <v>0.85475222580999999</v>
      </c>
      <c r="AW32" s="215">
        <v>0.57299033333000005</v>
      </c>
      <c r="AX32" s="215">
        <v>-0.28351264516000002</v>
      </c>
      <c r="AY32" s="215">
        <v>-2.3719677419000002E-3</v>
      </c>
      <c r="AZ32" s="215">
        <v>0.72018817856999995</v>
      </c>
      <c r="BA32" s="215">
        <v>0.38082135484000001</v>
      </c>
      <c r="BB32" s="215">
        <v>-0.29221546666999998</v>
      </c>
      <c r="BC32" s="215">
        <v>-1.0843954516000001</v>
      </c>
      <c r="BD32" s="215">
        <v>-0.46895863332999999</v>
      </c>
      <c r="BE32" s="215">
        <v>-0.85382241935000003</v>
      </c>
      <c r="BF32" s="215">
        <v>-7.3342199999999996E-2</v>
      </c>
      <c r="BG32" s="215">
        <v>0.51392040000000005</v>
      </c>
      <c r="BH32" s="215">
        <v>1.1136043524999999</v>
      </c>
      <c r="BI32" s="323">
        <v>9.5302100000000001E-2</v>
      </c>
      <c r="BJ32" s="323">
        <v>0.41500589999999998</v>
      </c>
      <c r="BK32" s="323">
        <v>0.3552768</v>
      </c>
      <c r="BL32" s="323">
        <v>0.59330830000000001</v>
      </c>
      <c r="BM32" s="323">
        <v>0.28301759999999998</v>
      </c>
      <c r="BN32" s="323">
        <v>-0.30715870000000001</v>
      </c>
      <c r="BO32" s="323">
        <v>-0.55019859999999998</v>
      </c>
      <c r="BP32" s="323">
        <v>-0.62364010000000003</v>
      </c>
      <c r="BQ32" s="323">
        <v>-0.42123559999999999</v>
      </c>
      <c r="BR32" s="323">
        <v>-0.34287060000000003</v>
      </c>
      <c r="BS32" s="323">
        <v>-0.1040903</v>
      </c>
      <c r="BT32" s="323">
        <v>0.56375940000000002</v>
      </c>
      <c r="BU32" s="323">
        <v>7.5468099999999996E-2</v>
      </c>
      <c r="BV32" s="323">
        <v>0.41743459999999999</v>
      </c>
    </row>
    <row r="33" spans="1:74" s="64" customFormat="1" ht="11.1" customHeight="1" x14ac:dyDescent="0.2">
      <c r="A33" s="61" t="s">
        <v>766</v>
      </c>
      <c r="B33" s="175" t="s">
        <v>408</v>
      </c>
      <c r="C33" s="215">
        <v>19.261457516</v>
      </c>
      <c r="D33" s="215">
        <v>19.664554463999998</v>
      </c>
      <c r="E33" s="215">
        <v>19.340059226000001</v>
      </c>
      <c r="F33" s="215">
        <v>19.251367900000002</v>
      </c>
      <c r="G33" s="215">
        <v>19.316046387</v>
      </c>
      <c r="H33" s="215">
        <v>19.853217232999999</v>
      </c>
      <c r="I33" s="215">
        <v>20.134468741999999</v>
      </c>
      <c r="J33" s="215">
        <v>19.939616064999999</v>
      </c>
      <c r="K33" s="215">
        <v>19.432663099999999</v>
      </c>
      <c r="L33" s="215">
        <v>19.49082971</v>
      </c>
      <c r="M33" s="215">
        <v>19.127567500000001</v>
      </c>
      <c r="N33" s="215">
        <v>19.589282355000002</v>
      </c>
      <c r="O33" s="215">
        <v>19.062929580999999</v>
      </c>
      <c r="P33" s="215">
        <v>19.846740897</v>
      </c>
      <c r="Q33" s="215">
        <v>19.728330710000002</v>
      </c>
      <c r="R33" s="215">
        <v>19.340358866999999</v>
      </c>
      <c r="S33" s="215">
        <v>19.328279581</v>
      </c>
      <c r="T33" s="215">
        <v>19.8463086</v>
      </c>
      <c r="U33" s="215">
        <v>19.775786</v>
      </c>
      <c r="V33" s="215">
        <v>20.274913999999999</v>
      </c>
      <c r="W33" s="215">
        <v>19.756957332999999</v>
      </c>
      <c r="X33" s="215">
        <v>19.650241064999999</v>
      </c>
      <c r="Y33" s="215">
        <v>19.659030000000001</v>
      </c>
      <c r="Z33" s="215">
        <v>19.984121968</v>
      </c>
      <c r="AA33" s="215">
        <v>19.323041065000002</v>
      </c>
      <c r="AB33" s="215">
        <v>19.190582249999999</v>
      </c>
      <c r="AC33" s="215">
        <v>20.060255677000001</v>
      </c>
      <c r="AD33" s="215">
        <v>19.595459200000001</v>
      </c>
      <c r="AE33" s="215">
        <v>20.066372161</v>
      </c>
      <c r="AF33" s="215">
        <v>20.561378167000001</v>
      </c>
      <c r="AG33" s="215">
        <v>20.119052387</v>
      </c>
      <c r="AH33" s="215">
        <v>20.251324064999999</v>
      </c>
      <c r="AI33" s="215">
        <v>19.640745466999999</v>
      </c>
      <c r="AJ33" s="215">
        <v>19.989783031999998</v>
      </c>
      <c r="AK33" s="215">
        <v>20.307368467</v>
      </c>
      <c r="AL33" s="215">
        <v>20.323585774000001</v>
      </c>
      <c r="AM33" s="215">
        <v>20.545268516</v>
      </c>
      <c r="AN33" s="215">
        <v>19.678849035999999</v>
      </c>
      <c r="AO33" s="215">
        <v>20.756489257999998</v>
      </c>
      <c r="AP33" s="215">
        <v>20.036657367</v>
      </c>
      <c r="AQ33" s="215">
        <v>20.247496483999999</v>
      </c>
      <c r="AR33" s="215">
        <v>20.790400099999999</v>
      </c>
      <c r="AS33" s="215">
        <v>20.682409194000002</v>
      </c>
      <c r="AT33" s="215">
        <v>21.358522742000002</v>
      </c>
      <c r="AU33" s="215">
        <v>20.082942067000001</v>
      </c>
      <c r="AV33" s="215">
        <v>20.734534355000001</v>
      </c>
      <c r="AW33" s="215">
        <v>20.746682</v>
      </c>
      <c r="AX33" s="215">
        <v>20.303612258000001</v>
      </c>
      <c r="AY33" s="215">
        <v>20.483013258</v>
      </c>
      <c r="AZ33" s="215">
        <v>20.193894179000001</v>
      </c>
      <c r="BA33" s="215">
        <v>20.204585581</v>
      </c>
      <c r="BB33" s="215">
        <v>20.112413533000002</v>
      </c>
      <c r="BC33" s="215">
        <v>20.259204484000001</v>
      </c>
      <c r="BD33" s="215">
        <v>20.6037927</v>
      </c>
      <c r="BE33" s="215">
        <v>20.741914032</v>
      </c>
      <c r="BF33" s="215">
        <v>21.177150000000001</v>
      </c>
      <c r="BG33" s="215">
        <v>20.85228</v>
      </c>
      <c r="BH33" s="215">
        <v>20.996335162000001</v>
      </c>
      <c r="BI33" s="323">
        <v>20.785979999999999</v>
      </c>
      <c r="BJ33" s="323">
        <v>21.036719999999999</v>
      </c>
      <c r="BK33" s="323">
        <v>20.54908</v>
      </c>
      <c r="BL33" s="323">
        <v>20.32348</v>
      </c>
      <c r="BM33" s="323">
        <v>20.41414</v>
      </c>
      <c r="BN33" s="323">
        <v>20.259219999999999</v>
      </c>
      <c r="BO33" s="323">
        <v>20.455780000000001</v>
      </c>
      <c r="BP33" s="323">
        <v>20.943239999999999</v>
      </c>
      <c r="BQ33" s="323">
        <v>21.00647</v>
      </c>
      <c r="BR33" s="323">
        <v>21.269290000000002</v>
      </c>
      <c r="BS33" s="323">
        <v>20.73021</v>
      </c>
      <c r="BT33" s="323">
        <v>21.019439999999999</v>
      </c>
      <c r="BU33" s="323">
        <v>20.888069999999999</v>
      </c>
      <c r="BV33" s="323">
        <v>21.11262</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326"/>
      <c r="BJ34" s="326"/>
      <c r="BK34" s="326"/>
      <c r="BL34" s="326"/>
      <c r="BM34" s="326"/>
      <c r="BN34" s="326"/>
      <c r="BO34" s="326"/>
      <c r="BP34" s="326"/>
      <c r="BQ34" s="326"/>
      <c r="BR34" s="326"/>
      <c r="BS34" s="326"/>
      <c r="BT34" s="326"/>
      <c r="BU34" s="326"/>
      <c r="BV34" s="326"/>
    </row>
    <row r="35" spans="1:74" ht="11.1" customHeight="1" x14ac:dyDescent="0.2">
      <c r="A35" s="57"/>
      <c r="B35" s="65" t="s">
        <v>791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326"/>
      <c r="BJ35" s="326"/>
      <c r="BK35" s="326"/>
      <c r="BL35" s="326"/>
      <c r="BM35" s="326"/>
      <c r="BN35" s="326"/>
      <c r="BO35" s="326"/>
      <c r="BP35" s="326"/>
      <c r="BQ35" s="326"/>
      <c r="BR35" s="326"/>
      <c r="BS35" s="326"/>
      <c r="BT35" s="326"/>
      <c r="BU35" s="326"/>
      <c r="BV35" s="326"/>
    </row>
    <row r="36" spans="1:74" ht="11.1" customHeight="1" x14ac:dyDescent="0.2">
      <c r="A36" s="615" t="s">
        <v>1002</v>
      </c>
      <c r="B36" s="622" t="s">
        <v>1005</v>
      </c>
      <c r="C36" s="215">
        <v>2.9210929999999999</v>
      </c>
      <c r="D36" s="215">
        <v>2.891743</v>
      </c>
      <c r="E36" s="215">
        <v>2.5479419999999999</v>
      </c>
      <c r="F36" s="215">
        <v>2.3663289999999999</v>
      </c>
      <c r="G36" s="215">
        <v>2.3219959999999999</v>
      </c>
      <c r="H36" s="215">
        <v>2.4300259999999998</v>
      </c>
      <c r="I36" s="215">
        <v>2.4680529999999998</v>
      </c>
      <c r="J36" s="215">
        <v>2.453865</v>
      </c>
      <c r="K36" s="215">
        <v>2.2829120000000001</v>
      </c>
      <c r="L36" s="215">
        <v>2.5403069999999999</v>
      </c>
      <c r="M36" s="215">
        <v>2.5850939999999998</v>
      </c>
      <c r="N36" s="215">
        <v>2.8258830000000001</v>
      </c>
      <c r="O36" s="215">
        <v>2.9580709999999999</v>
      </c>
      <c r="P36" s="215">
        <v>2.7981199999999999</v>
      </c>
      <c r="Q36" s="215">
        <v>2.613194</v>
      </c>
      <c r="R36" s="215">
        <v>2.402549</v>
      </c>
      <c r="S36" s="215">
        <v>2.3829880000000001</v>
      </c>
      <c r="T36" s="215">
        <v>2.2693889999999999</v>
      </c>
      <c r="U36" s="215">
        <v>2.4212590000000001</v>
      </c>
      <c r="V36" s="215">
        <v>2.3081510000000001</v>
      </c>
      <c r="W36" s="215">
        <v>2.4291779999999998</v>
      </c>
      <c r="X36" s="215">
        <v>2.5566909999999998</v>
      </c>
      <c r="Y36" s="215">
        <v>2.5195810000000001</v>
      </c>
      <c r="Z36" s="215">
        <v>2.7747679999999999</v>
      </c>
      <c r="AA36" s="215">
        <v>3.0485129999999998</v>
      </c>
      <c r="AB36" s="215">
        <v>2.6554099999999998</v>
      </c>
      <c r="AC36" s="215">
        <v>2.7292900000000002</v>
      </c>
      <c r="AD36" s="215">
        <v>2.5240390000000001</v>
      </c>
      <c r="AE36" s="215">
        <v>2.4512649999999998</v>
      </c>
      <c r="AF36" s="215">
        <v>2.478907</v>
      </c>
      <c r="AG36" s="215">
        <v>2.587777</v>
      </c>
      <c r="AH36" s="215">
        <v>2.2493460000000001</v>
      </c>
      <c r="AI36" s="215">
        <v>2.3473290000000002</v>
      </c>
      <c r="AJ36" s="215">
        <v>2.6141139999999998</v>
      </c>
      <c r="AK36" s="215">
        <v>2.9017499999999998</v>
      </c>
      <c r="AL36" s="215">
        <v>3.1175250000000001</v>
      </c>
      <c r="AM36" s="215">
        <v>3.5173199999999998</v>
      </c>
      <c r="AN36" s="215">
        <v>3.142922</v>
      </c>
      <c r="AO36" s="215">
        <v>3.1191599999999999</v>
      </c>
      <c r="AP36" s="215">
        <v>2.861021</v>
      </c>
      <c r="AQ36" s="215">
        <v>2.5776620000000001</v>
      </c>
      <c r="AR36" s="215">
        <v>2.6243530000000002</v>
      </c>
      <c r="AS36" s="215">
        <v>2.8541050000000001</v>
      </c>
      <c r="AT36" s="215">
        <v>2.9050639999999999</v>
      </c>
      <c r="AU36" s="215">
        <v>2.9004400000000001</v>
      </c>
      <c r="AV36" s="215">
        <v>2.9246989999999999</v>
      </c>
      <c r="AW36" s="215">
        <v>3.2969940000000002</v>
      </c>
      <c r="AX36" s="215">
        <v>3.3564949999999998</v>
      </c>
      <c r="AY36" s="215">
        <v>3.671217</v>
      </c>
      <c r="AZ36" s="215">
        <v>3.582106</v>
      </c>
      <c r="BA36" s="215">
        <v>3.2018800000000001</v>
      </c>
      <c r="BB36" s="215">
        <v>2.8931369999999998</v>
      </c>
      <c r="BC36" s="215">
        <v>2.7484139999999999</v>
      </c>
      <c r="BD36" s="215">
        <v>2.7379560000000001</v>
      </c>
      <c r="BE36" s="215">
        <v>3.0029729999999999</v>
      </c>
      <c r="BF36" s="215">
        <v>2.789844</v>
      </c>
      <c r="BG36" s="215">
        <v>3.1462727667000001</v>
      </c>
      <c r="BH36" s="215">
        <v>3.2944016548000001</v>
      </c>
      <c r="BI36" s="323">
        <v>3.4754689999999999</v>
      </c>
      <c r="BJ36" s="323">
        <v>3.681365</v>
      </c>
      <c r="BK36" s="323">
        <v>3.8295349999999999</v>
      </c>
      <c r="BL36" s="323">
        <v>3.633159</v>
      </c>
      <c r="BM36" s="323">
        <v>3.4183059999999998</v>
      </c>
      <c r="BN36" s="323">
        <v>3.1672310000000001</v>
      </c>
      <c r="BO36" s="323">
        <v>3.050332</v>
      </c>
      <c r="BP36" s="323">
        <v>3.141483</v>
      </c>
      <c r="BQ36" s="323">
        <v>3.2756820000000002</v>
      </c>
      <c r="BR36" s="323">
        <v>3.2029070000000002</v>
      </c>
      <c r="BS36" s="323">
        <v>3.338044</v>
      </c>
      <c r="BT36" s="323">
        <v>3.4654090000000002</v>
      </c>
      <c r="BU36" s="323">
        <v>3.5679120000000002</v>
      </c>
      <c r="BV36" s="323">
        <v>3.712844</v>
      </c>
    </row>
    <row r="37" spans="1:74" ht="11.1" customHeight="1" x14ac:dyDescent="0.2">
      <c r="A37" s="615" t="s">
        <v>763</v>
      </c>
      <c r="B37" s="176" t="s">
        <v>409</v>
      </c>
      <c r="C37" s="215">
        <v>-8.7433999999999998E-2</v>
      </c>
      <c r="D37" s="215">
        <v>2.4473999999999999E-2</v>
      </c>
      <c r="E37" s="215">
        <v>-3.6273E-2</v>
      </c>
      <c r="F37" s="215">
        <v>-2.6712E-2</v>
      </c>
      <c r="G37" s="215">
        <v>0.14366699999999999</v>
      </c>
      <c r="H37" s="215">
        <v>9.7463999999999995E-2</v>
      </c>
      <c r="I37" s="215">
        <v>8.2600999999999994E-2</v>
      </c>
      <c r="J37" s="215">
        <v>-6.3044000000000003E-2</v>
      </c>
      <c r="K37" s="215">
        <v>-7.0191000000000003E-2</v>
      </c>
      <c r="L37" s="215">
        <v>-0.17925199999999999</v>
      </c>
      <c r="M37" s="215">
        <v>-1.8499999999999999E-2</v>
      </c>
      <c r="N37" s="215">
        <v>3.6468E-2</v>
      </c>
      <c r="O37" s="215">
        <v>-3.4120999999999999E-2</v>
      </c>
      <c r="P37" s="215">
        <v>0.208679</v>
      </c>
      <c r="Q37" s="215">
        <v>-6.0533000000000003E-2</v>
      </c>
      <c r="R37" s="215">
        <v>4.0254999999999999E-2</v>
      </c>
      <c r="S37" s="215">
        <v>-9.3720999999999999E-2</v>
      </c>
      <c r="T37" s="215">
        <v>-1.6681000000000001E-2</v>
      </c>
      <c r="U37" s="215">
        <v>-0.109537</v>
      </c>
      <c r="V37" s="215">
        <v>6.6592999999999999E-2</v>
      </c>
      <c r="W37" s="215">
        <v>3.8470000000000002E-3</v>
      </c>
      <c r="X37" s="215">
        <v>8.2526000000000002E-2</v>
      </c>
      <c r="Y37" s="215">
        <v>-5.0040000000000001E-2</v>
      </c>
      <c r="Z37" s="215">
        <v>2.2976E-2</v>
      </c>
      <c r="AA37" s="215">
        <v>-2.3654999999999999E-2</v>
      </c>
      <c r="AB37" s="215">
        <v>-7.2199999999999999E-4</v>
      </c>
      <c r="AC37" s="215">
        <v>7.9493999999999995E-2</v>
      </c>
      <c r="AD37" s="215">
        <v>0.118562</v>
      </c>
      <c r="AE37" s="215">
        <v>-2.0749E-2</v>
      </c>
      <c r="AF37" s="215">
        <v>8.2232E-2</v>
      </c>
      <c r="AG37" s="215">
        <v>1.1771999999999999E-2</v>
      </c>
      <c r="AH37" s="215">
        <v>-8.9599999999999992E-3</v>
      </c>
      <c r="AI37" s="215">
        <v>4.4738E-2</v>
      </c>
      <c r="AJ37" s="215">
        <v>7.4489E-2</v>
      </c>
      <c r="AK37" s="215">
        <v>4.1147999999999997E-2</v>
      </c>
      <c r="AL37" s="215">
        <v>3.3743000000000002E-2</v>
      </c>
      <c r="AM37" s="215">
        <v>7.6605000000000006E-2</v>
      </c>
      <c r="AN37" s="215">
        <v>0.207261</v>
      </c>
      <c r="AO37" s="215">
        <v>0.148974</v>
      </c>
      <c r="AP37" s="215">
        <v>-7.6146000000000005E-2</v>
      </c>
      <c r="AQ37" s="215">
        <v>-4.7648999999999997E-2</v>
      </c>
      <c r="AR37" s="215">
        <v>6.4422999999999994E-2</v>
      </c>
      <c r="AS37" s="215">
        <v>-8.2791000000000003E-2</v>
      </c>
      <c r="AT37" s="215">
        <v>-2.7517E-2</v>
      </c>
      <c r="AU37" s="215">
        <v>-0.15881899999999999</v>
      </c>
      <c r="AV37" s="215">
        <v>7.4784000000000003E-2</v>
      </c>
      <c r="AW37" s="215">
        <v>5.6642999999999999E-2</v>
      </c>
      <c r="AX37" s="215">
        <v>-4.8473000000000002E-2</v>
      </c>
      <c r="AY37" s="215">
        <v>-1.3991E-2</v>
      </c>
      <c r="AZ37" s="215">
        <v>-0.133245</v>
      </c>
      <c r="BA37" s="215">
        <v>3.4716999999999998E-2</v>
      </c>
      <c r="BB37" s="215">
        <v>0.122657</v>
      </c>
      <c r="BC37" s="215">
        <v>0.15667200000000001</v>
      </c>
      <c r="BD37" s="215">
        <v>-1.282E-2</v>
      </c>
      <c r="BE37" s="215">
        <v>-7.2370000000000004E-2</v>
      </c>
      <c r="BF37" s="215">
        <v>9.0973999999999999E-2</v>
      </c>
      <c r="BG37" s="215">
        <v>-8.1516300000000004E-4</v>
      </c>
      <c r="BH37" s="215">
        <v>-3.7369999999999998E-4</v>
      </c>
      <c r="BI37" s="323">
        <v>3.6496699999999999E-5</v>
      </c>
      <c r="BJ37" s="323">
        <v>-3.5643700000000001E-6</v>
      </c>
      <c r="BK37" s="323">
        <v>3.8469399999999999E-7</v>
      </c>
      <c r="BL37" s="323">
        <v>0</v>
      </c>
      <c r="BM37" s="323">
        <v>0</v>
      </c>
      <c r="BN37" s="323">
        <v>0</v>
      </c>
      <c r="BO37" s="323">
        <v>0</v>
      </c>
      <c r="BP37" s="323">
        <v>0</v>
      </c>
      <c r="BQ37" s="323">
        <v>0</v>
      </c>
      <c r="BR37" s="323">
        <v>0</v>
      </c>
      <c r="BS37" s="323">
        <v>0</v>
      </c>
      <c r="BT37" s="323">
        <v>0</v>
      </c>
      <c r="BU37" s="323">
        <v>0</v>
      </c>
      <c r="BV37" s="323">
        <v>0</v>
      </c>
    </row>
    <row r="38" spans="1:74" ht="11.1" customHeight="1" x14ac:dyDescent="0.2">
      <c r="A38" s="61" t="s">
        <v>524</v>
      </c>
      <c r="B38" s="622" t="s">
        <v>410</v>
      </c>
      <c r="C38" s="215">
        <v>8.6390989999999999</v>
      </c>
      <c r="D38" s="215">
        <v>8.8285579999999992</v>
      </c>
      <c r="E38" s="215">
        <v>9.0565329999999999</v>
      </c>
      <c r="F38" s="215">
        <v>9.1894620000000007</v>
      </c>
      <c r="G38" s="215">
        <v>9.262454</v>
      </c>
      <c r="H38" s="215">
        <v>9.4170639999999999</v>
      </c>
      <c r="I38" s="215">
        <v>9.4702940000000009</v>
      </c>
      <c r="J38" s="215">
        <v>9.4600939999999998</v>
      </c>
      <c r="K38" s="215">
        <v>9.2886109999999995</v>
      </c>
      <c r="L38" s="215">
        <v>9.2446680000000008</v>
      </c>
      <c r="M38" s="215">
        <v>9.1116349999999997</v>
      </c>
      <c r="N38" s="215">
        <v>9.1475760000000008</v>
      </c>
      <c r="O38" s="215">
        <v>8.6532859999999996</v>
      </c>
      <c r="P38" s="215">
        <v>9.2212859999999992</v>
      </c>
      <c r="Q38" s="215">
        <v>9.3731500000000008</v>
      </c>
      <c r="R38" s="215">
        <v>9.1755420000000001</v>
      </c>
      <c r="S38" s="215">
        <v>9.4168880000000001</v>
      </c>
      <c r="T38" s="215">
        <v>9.6079310000000007</v>
      </c>
      <c r="U38" s="215">
        <v>9.5775959999999998</v>
      </c>
      <c r="V38" s="215">
        <v>9.6871050000000007</v>
      </c>
      <c r="W38" s="215">
        <v>9.4837319999999998</v>
      </c>
      <c r="X38" s="215">
        <v>9.0933209999999995</v>
      </c>
      <c r="Y38" s="215">
        <v>9.2332300000000007</v>
      </c>
      <c r="Z38" s="215">
        <v>9.2832000000000008</v>
      </c>
      <c r="AA38" s="215">
        <v>8.5066959999999998</v>
      </c>
      <c r="AB38" s="215">
        <v>9.0077590000000001</v>
      </c>
      <c r="AC38" s="215">
        <v>9.3252500000000005</v>
      </c>
      <c r="AD38" s="215">
        <v>9.2951680000000003</v>
      </c>
      <c r="AE38" s="215">
        <v>9.5498119999999993</v>
      </c>
      <c r="AF38" s="215">
        <v>9.7722650000000009</v>
      </c>
      <c r="AG38" s="215">
        <v>9.5952350000000006</v>
      </c>
      <c r="AH38" s="215">
        <v>9.7517099999999992</v>
      </c>
      <c r="AI38" s="215">
        <v>9.3775659999999998</v>
      </c>
      <c r="AJ38" s="215">
        <v>9.3571270000000002</v>
      </c>
      <c r="AK38" s="215">
        <v>9.1104800000000008</v>
      </c>
      <c r="AL38" s="215">
        <v>9.2465630000000001</v>
      </c>
      <c r="AM38" s="215">
        <v>8.7875920000000001</v>
      </c>
      <c r="AN38" s="215">
        <v>8.7961489999999998</v>
      </c>
      <c r="AO38" s="215">
        <v>9.4645469999999996</v>
      </c>
      <c r="AP38" s="215">
        <v>9.2059669999999993</v>
      </c>
      <c r="AQ38" s="215">
        <v>9.5152439999999991</v>
      </c>
      <c r="AR38" s="215">
        <v>9.7970310000000005</v>
      </c>
      <c r="AS38" s="215">
        <v>9.6404010000000007</v>
      </c>
      <c r="AT38" s="215">
        <v>9.7781680000000009</v>
      </c>
      <c r="AU38" s="215">
        <v>9.1525560000000006</v>
      </c>
      <c r="AV38" s="215">
        <v>9.2938340000000004</v>
      </c>
      <c r="AW38" s="215">
        <v>9.2904090000000004</v>
      </c>
      <c r="AX38" s="215">
        <v>9.1785490000000003</v>
      </c>
      <c r="AY38" s="215">
        <v>8.7430479999999999</v>
      </c>
      <c r="AZ38" s="215">
        <v>8.9631969999999992</v>
      </c>
      <c r="BA38" s="215">
        <v>9.1744719999999997</v>
      </c>
      <c r="BB38" s="215">
        <v>9.3563759999999991</v>
      </c>
      <c r="BC38" s="215">
        <v>9.4007489999999994</v>
      </c>
      <c r="BD38" s="215">
        <v>9.6744540000000008</v>
      </c>
      <c r="BE38" s="215">
        <v>9.4841119999999997</v>
      </c>
      <c r="BF38" s="215">
        <v>9.8208040000000008</v>
      </c>
      <c r="BG38" s="215">
        <v>9.3533000000000008</v>
      </c>
      <c r="BH38" s="215">
        <v>9.3674516129000001</v>
      </c>
      <c r="BI38" s="323">
        <v>9.2297519999999995</v>
      </c>
      <c r="BJ38" s="323">
        <v>9.3310820000000003</v>
      </c>
      <c r="BK38" s="323">
        <v>8.727703</v>
      </c>
      <c r="BL38" s="323">
        <v>8.9111130000000003</v>
      </c>
      <c r="BM38" s="323">
        <v>9.2020750000000007</v>
      </c>
      <c r="BN38" s="323">
        <v>9.2792560000000002</v>
      </c>
      <c r="BO38" s="323">
        <v>9.4358029999999999</v>
      </c>
      <c r="BP38" s="323">
        <v>9.7088629999999991</v>
      </c>
      <c r="BQ38" s="323">
        <v>9.4734590000000001</v>
      </c>
      <c r="BR38" s="323">
        <v>9.6984890000000004</v>
      </c>
      <c r="BS38" s="323">
        <v>9.3319209999999995</v>
      </c>
      <c r="BT38" s="323">
        <v>9.3076699999999999</v>
      </c>
      <c r="BU38" s="323">
        <v>9.2712920000000008</v>
      </c>
      <c r="BV38" s="323">
        <v>9.3763170000000002</v>
      </c>
    </row>
    <row r="39" spans="1:74" ht="11.1" customHeight="1" x14ac:dyDescent="0.2">
      <c r="A39" s="61" t="s">
        <v>928</v>
      </c>
      <c r="B39" s="622" t="s">
        <v>929</v>
      </c>
      <c r="C39" s="215">
        <v>0.84610061290000005</v>
      </c>
      <c r="D39" s="215">
        <v>0.88503514285999996</v>
      </c>
      <c r="E39" s="215">
        <v>0.89076519354999995</v>
      </c>
      <c r="F39" s="215">
        <v>0.88098299999999996</v>
      </c>
      <c r="G39" s="215">
        <v>0.93150664516000004</v>
      </c>
      <c r="H39" s="215">
        <v>0.94065266667000003</v>
      </c>
      <c r="I39" s="215">
        <v>0.93551719354999996</v>
      </c>
      <c r="J39" s="215">
        <v>0.94090325805999997</v>
      </c>
      <c r="K39" s="215">
        <v>0.93433366666999995</v>
      </c>
      <c r="L39" s="215">
        <v>0.91182567741999998</v>
      </c>
      <c r="M39" s="215">
        <v>0.92103633333000001</v>
      </c>
      <c r="N39" s="215">
        <v>0.89733467741999995</v>
      </c>
      <c r="O39" s="215">
        <v>0.85185112903000004</v>
      </c>
      <c r="P39" s="215">
        <v>0.92970996551999996</v>
      </c>
      <c r="Q39" s="215">
        <v>0.92859680644999998</v>
      </c>
      <c r="R39" s="215">
        <v>0.88944666667000005</v>
      </c>
      <c r="S39" s="215">
        <v>0.93849951613000004</v>
      </c>
      <c r="T39" s="215">
        <v>0.96921266666999994</v>
      </c>
      <c r="U39" s="215">
        <v>0.95906196773999997</v>
      </c>
      <c r="V39" s="215">
        <v>0.97146822581000003</v>
      </c>
      <c r="W39" s="215">
        <v>0.94061466667000004</v>
      </c>
      <c r="X39" s="215">
        <v>0.92450283871000005</v>
      </c>
      <c r="Y39" s="215">
        <v>0.94272166667000001</v>
      </c>
      <c r="Z39" s="215">
        <v>0.96137087096999996</v>
      </c>
      <c r="AA39" s="215">
        <v>0.87490419355000004</v>
      </c>
      <c r="AB39" s="215">
        <v>0.89949042856999994</v>
      </c>
      <c r="AC39" s="215">
        <v>0.92207616129000003</v>
      </c>
      <c r="AD39" s="215">
        <v>0.93436233332999996</v>
      </c>
      <c r="AE39" s="215">
        <v>0.96284358064999997</v>
      </c>
      <c r="AF39" s="215">
        <v>0.99445866667000005</v>
      </c>
      <c r="AG39" s="215">
        <v>0.94949861290000004</v>
      </c>
      <c r="AH39" s="215">
        <v>0.98788209677000005</v>
      </c>
      <c r="AI39" s="215">
        <v>0.95409500000000003</v>
      </c>
      <c r="AJ39" s="215">
        <v>0.95601674193999997</v>
      </c>
      <c r="AK39" s="215">
        <v>0.96740166667000005</v>
      </c>
      <c r="AL39" s="215">
        <v>0.93346229032000005</v>
      </c>
      <c r="AM39" s="215">
        <v>0.92762477419</v>
      </c>
      <c r="AN39" s="215">
        <v>0.87343257142999997</v>
      </c>
      <c r="AO39" s="215">
        <v>0.91975270968</v>
      </c>
      <c r="AP39" s="215">
        <v>0.89033166666999997</v>
      </c>
      <c r="AQ39" s="215">
        <v>0.99521509676999997</v>
      </c>
      <c r="AR39" s="215">
        <v>0.97053699999999998</v>
      </c>
      <c r="AS39" s="215">
        <v>0.97420487096999997</v>
      </c>
      <c r="AT39" s="215">
        <v>1.0039757418999999</v>
      </c>
      <c r="AU39" s="215">
        <v>0.89219266666999997</v>
      </c>
      <c r="AV39" s="215">
        <v>0.95025425805999997</v>
      </c>
      <c r="AW39" s="215">
        <v>0.94599066666999998</v>
      </c>
      <c r="AX39" s="215">
        <v>0.93588261289999997</v>
      </c>
      <c r="AY39" s="215">
        <v>0.86920903226000001</v>
      </c>
      <c r="AZ39" s="215">
        <v>0.94423885714</v>
      </c>
      <c r="BA39" s="215">
        <v>0.93379741935000005</v>
      </c>
      <c r="BB39" s="215">
        <v>0.92597200000000002</v>
      </c>
      <c r="BC39" s="215">
        <v>0.98284222581000003</v>
      </c>
      <c r="BD39" s="215">
        <v>0.98850066667000003</v>
      </c>
      <c r="BE39" s="215">
        <v>0.95355016129000003</v>
      </c>
      <c r="BF39" s="215">
        <v>0.97073164515999999</v>
      </c>
      <c r="BG39" s="215">
        <v>0.91587739999999995</v>
      </c>
      <c r="BH39" s="215">
        <v>0.91238936129000003</v>
      </c>
      <c r="BI39" s="323">
        <v>0.93342340000000001</v>
      </c>
      <c r="BJ39" s="323">
        <v>0.94281499999999996</v>
      </c>
      <c r="BK39" s="323">
        <v>0.86528280000000002</v>
      </c>
      <c r="BL39" s="323">
        <v>0.90305939999999996</v>
      </c>
      <c r="BM39" s="323">
        <v>0.92322700000000002</v>
      </c>
      <c r="BN39" s="323">
        <v>0.93260089999999995</v>
      </c>
      <c r="BO39" s="323">
        <v>0.95363059999999999</v>
      </c>
      <c r="BP39" s="323">
        <v>0.99117809999999995</v>
      </c>
      <c r="BQ39" s="323">
        <v>0.94718309999999994</v>
      </c>
      <c r="BR39" s="323">
        <v>0.98747269999999998</v>
      </c>
      <c r="BS39" s="323">
        <v>0.93147970000000002</v>
      </c>
      <c r="BT39" s="323">
        <v>0.94036889999999995</v>
      </c>
      <c r="BU39" s="323">
        <v>0.94104120000000002</v>
      </c>
      <c r="BV39" s="323">
        <v>0.95783589999999996</v>
      </c>
    </row>
    <row r="40" spans="1:74" ht="11.1" customHeight="1" x14ac:dyDescent="0.2">
      <c r="A40" s="61" t="s">
        <v>525</v>
      </c>
      <c r="B40" s="622" t="s">
        <v>399</v>
      </c>
      <c r="C40" s="215">
        <v>1.375227</v>
      </c>
      <c r="D40" s="215">
        <v>1.4452860000000001</v>
      </c>
      <c r="E40" s="215">
        <v>1.5481579999999999</v>
      </c>
      <c r="F40" s="215">
        <v>1.526762</v>
      </c>
      <c r="G40" s="215">
        <v>1.5192749999999999</v>
      </c>
      <c r="H40" s="215">
        <v>1.654074</v>
      </c>
      <c r="I40" s="215">
        <v>1.650441</v>
      </c>
      <c r="J40" s="215">
        <v>1.6014120000000001</v>
      </c>
      <c r="K40" s="215">
        <v>1.53399</v>
      </c>
      <c r="L40" s="215">
        <v>1.6139289999999999</v>
      </c>
      <c r="M40" s="215">
        <v>1.5237449999999999</v>
      </c>
      <c r="N40" s="215">
        <v>1.578114</v>
      </c>
      <c r="O40" s="215">
        <v>1.449282</v>
      </c>
      <c r="P40" s="215">
        <v>1.5343800000000001</v>
      </c>
      <c r="Q40" s="215">
        <v>1.546602</v>
      </c>
      <c r="R40" s="215">
        <v>1.5661510000000001</v>
      </c>
      <c r="S40" s="215">
        <v>1.5778810000000001</v>
      </c>
      <c r="T40" s="215">
        <v>1.7226600000000001</v>
      </c>
      <c r="U40" s="215">
        <v>1.7200150000000001</v>
      </c>
      <c r="V40" s="215">
        <v>1.7217199999999999</v>
      </c>
      <c r="W40" s="215">
        <v>1.635238</v>
      </c>
      <c r="X40" s="215">
        <v>1.609551</v>
      </c>
      <c r="Y40" s="215">
        <v>1.632377</v>
      </c>
      <c r="Z40" s="215">
        <v>1.65293</v>
      </c>
      <c r="AA40" s="215">
        <v>1.5883419999999999</v>
      </c>
      <c r="AB40" s="215">
        <v>1.5170779999999999</v>
      </c>
      <c r="AC40" s="215">
        <v>1.6758690000000001</v>
      </c>
      <c r="AD40" s="215">
        <v>1.643518</v>
      </c>
      <c r="AE40" s="215">
        <v>1.6688940000000001</v>
      </c>
      <c r="AF40" s="215">
        <v>1.7617799999999999</v>
      </c>
      <c r="AG40" s="215">
        <v>1.733633</v>
      </c>
      <c r="AH40" s="215">
        <v>1.7618819999999999</v>
      </c>
      <c r="AI40" s="215">
        <v>1.6268069999999999</v>
      </c>
      <c r="AJ40" s="215">
        <v>1.7511060000000001</v>
      </c>
      <c r="AK40" s="215">
        <v>1.685327</v>
      </c>
      <c r="AL40" s="215">
        <v>1.755531</v>
      </c>
      <c r="AM40" s="215">
        <v>1.568041</v>
      </c>
      <c r="AN40" s="215">
        <v>1.5897060000000001</v>
      </c>
      <c r="AO40" s="215">
        <v>1.705921</v>
      </c>
      <c r="AP40" s="215">
        <v>1.6296189999999999</v>
      </c>
      <c r="AQ40" s="215">
        <v>1.6845479999999999</v>
      </c>
      <c r="AR40" s="215">
        <v>1.8569310000000001</v>
      </c>
      <c r="AS40" s="215">
        <v>1.7731319999999999</v>
      </c>
      <c r="AT40" s="215">
        <v>1.857715</v>
      </c>
      <c r="AU40" s="215">
        <v>1.703576</v>
      </c>
      <c r="AV40" s="215">
        <v>1.6749270000000001</v>
      </c>
      <c r="AW40" s="215">
        <v>1.7560610000000001</v>
      </c>
      <c r="AX40" s="215">
        <v>1.6764840000000001</v>
      </c>
      <c r="AY40" s="215">
        <v>1.629224</v>
      </c>
      <c r="AZ40" s="215">
        <v>1.6033599999999999</v>
      </c>
      <c r="BA40" s="215">
        <v>1.7085729999999999</v>
      </c>
      <c r="BB40" s="215">
        <v>1.7497469999999999</v>
      </c>
      <c r="BC40" s="215">
        <v>1.780888</v>
      </c>
      <c r="BD40" s="215">
        <v>1.799104</v>
      </c>
      <c r="BE40" s="215">
        <v>1.8401799999999999</v>
      </c>
      <c r="BF40" s="215">
        <v>1.8467</v>
      </c>
      <c r="BG40" s="215">
        <v>1.6943666666999999</v>
      </c>
      <c r="BH40" s="215">
        <v>1.8291612903000001</v>
      </c>
      <c r="BI40" s="323">
        <v>1.7628680000000001</v>
      </c>
      <c r="BJ40" s="323">
        <v>1.7661150000000001</v>
      </c>
      <c r="BK40" s="323">
        <v>1.675441</v>
      </c>
      <c r="BL40" s="323">
        <v>1.702666</v>
      </c>
      <c r="BM40" s="323">
        <v>1.749349</v>
      </c>
      <c r="BN40" s="323">
        <v>1.749592</v>
      </c>
      <c r="BO40" s="323">
        <v>1.7539389999999999</v>
      </c>
      <c r="BP40" s="323">
        <v>1.8631329999999999</v>
      </c>
      <c r="BQ40" s="323">
        <v>1.8464240000000001</v>
      </c>
      <c r="BR40" s="323">
        <v>1.8600460000000001</v>
      </c>
      <c r="BS40" s="323">
        <v>1.7688630000000001</v>
      </c>
      <c r="BT40" s="323">
        <v>1.771979</v>
      </c>
      <c r="BU40" s="323">
        <v>1.770475</v>
      </c>
      <c r="BV40" s="323">
        <v>1.7733570000000001</v>
      </c>
    </row>
    <row r="41" spans="1:74" ht="11.1" customHeight="1" x14ac:dyDescent="0.2">
      <c r="A41" s="61" t="s">
        <v>526</v>
      </c>
      <c r="B41" s="622" t="s">
        <v>411</v>
      </c>
      <c r="C41" s="215">
        <v>4.1857329999999999</v>
      </c>
      <c r="D41" s="215">
        <v>4.5592389999999998</v>
      </c>
      <c r="E41" s="215">
        <v>4.0781460000000003</v>
      </c>
      <c r="F41" s="215">
        <v>4.027406</v>
      </c>
      <c r="G41" s="215">
        <v>3.777539</v>
      </c>
      <c r="H41" s="215">
        <v>3.8968370000000001</v>
      </c>
      <c r="I41" s="215">
        <v>3.9011840000000002</v>
      </c>
      <c r="J41" s="215">
        <v>3.9146679999999998</v>
      </c>
      <c r="K41" s="215">
        <v>4.0629799999999996</v>
      </c>
      <c r="L41" s="215">
        <v>4.0141410000000004</v>
      </c>
      <c r="M41" s="215">
        <v>3.74024</v>
      </c>
      <c r="N41" s="215">
        <v>3.8311299999999999</v>
      </c>
      <c r="O41" s="215">
        <v>3.850257</v>
      </c>
      <c r="P41" s="215">
        <v>3.9960969999999998</v>
      </c>
      <c r="Q41" s="215">
        <v>3.94699</v>
      </c>
      <c r="R41" s="215">
        <v>3.7988770000000001</v>
      </c>
      <c r="S41" s="215">
        <v>3.7319819999999999</v>
      </c>
      <c r="T41" s="215">
        <v>3.8527300000000002</v>
      </c>
      <c r="U41" s="215">
        <v>3.5973799999999998</v>
      </c>
      <c r="V41" s="215">
        <v>3.8803570000000001</v>
      </c>
      <c r="W41" s="215">
        <v>3.9120249999999999</v>
      </c>
      <c r="X41" s="215">
        <v>3.9863170000000001</v>
      </c>
      <c r="Y41" s="215">
        <v>3.9383900000000001</v>
      </c>
      <c r="Z41" s="215">
        <v>4.0430599999999997</v>
      </c>
      <c r="AA41" s="215">
        <v>3.7355800000000001</v>
      </c>
      <c r="AB41" s="215">
        <v>3.9348179999999999</v>
      </c>
      <c r="AC41" s="215">
        <v>4.1266379999999998</v>
      </c>
      <c r="AD41" s="215">
        <v>3.762839</v>
      </c>
      <c r="AE41" s="215">
        <v>3.9550489999999998</v>
      </c>
      <c r="AF41" s="215">
        <v>3.9635570000000002</v>
      </c>
      <c r="AG41" s="215">
        <v>3.6417920000000001</v>
      </c>
      <c r="AH41" s="215">
        <v>4.0035090000000002</v>
      </c>
      <c r="AI41" s="215">
        <v>3.9212159999999998</v>
      </c>
      <c r="AJ41" s="215">
        <v>4.0112269999999999</v>
      </c>
      <c r="AK41" s="215">
        <v>4.1574489999999997</v>
      </c>
      <c r="AL41" s="215">
        <v>3.9752999999999998</v>
      </c>
      <c r="AM41" s="215">
        <v>4.4910269999999999</v>
      </c>
      <c r="AN41" s="215">
        <v>3.9792839999999998</v>
      </c>
      <c r="AO41" s="215">
        <v>4.1964959999999998</v>
      </c>
      <c r="AP41" s="215">
        <v>4.1390269999999996</v>
      </c>
      <c r="AQ41" s="215">
        <v>4.2087620000000001</v>
      </c>
      <c r="AR41" s="215">
        <v>3.9593699999999998</v>
      </c>
      <c r="AS41" s="215">
        <v>3.9626260000000002</v>
      </c>
      <c r="AT41" s="215">
        <v>4.1956610000000003</v>
      </c>
      <c r="AU41" s="215">
        <v>4.022151</v>
      </c>
      <c r="AV41" s="215">
        <v>4.3478029999999999</v>
      </c>
      <c r="AW41" s="215">
        <v>4.2038219999999997</v>
      </c>
      <c r="AX41" s="215">
        <v>4.0194210000000004</v>
      </c>
      <c r="AY41" s="215">
        <v>4.3546209999999999</v>
      </c>
      <c r="AZ41" s="215">
        <v>4.3307640000000003</v>
      </c>
      <c r="BA41" s="215">
        <v>4.1548579999999999</v>
      </c>
      <c r="BB41" s="215">
        <v>3.9799739999999999</v>
      </c>
      <c r="BC41" s="215">
        <v>4.0408080000000002</v>
      </c>
      <c r="BD41" s="215">
        <v>4.0107850000000003</v>
      </c>
      <c r="BE41" s="215">
        <v>3.9069039999999999</v>
      </c>
      <c r="BF41" s="215">
        <v>4.0023239999999998</v>
      </c>
      <c r="BG41" s="215">
        <v>3.8658666667000001</v>
      </c>
      <c r="BH41" s="215">
        <v>4.2295161290000003</v>
      </c>
      <c r="BI41" s="323">
        <v>4.1448539999999996</v>
      </c>
      <c r="BJ41" s="323">
        <v>4.1853980000000002</v>
      </c>
      <c r="BK41" s="323">
        <v>4.2624789999999999</v>
      </c>
      <c r="BL41" s="323">
        <v>4.2449620000000001</v>
      </c>
      <c r="BM41" s="323">
        <v>4.1963400000000002</v>
      </c>
      <c r="BN41" s="323">
        <v>4.0411700000000002</v>
      </c>
      <c r="BO41" s="323">
        <v>4.1673070000000001</v>
      </c>
      <c r="BP41" s="323">
        <v>3.9248310000000002</v>
      </c>
      <c r="BQ41" s="323">
        <v>4.0012540000000003</v>
      </c>
      <c r="BR41" s="323">
        <v>4.117127</v>
      </c>
      <c r="BS41" s="323">
        <v>4.0898859999999999</v>
      </c>
      <c r="BT41" s="323">
        <v>4.3418739999999998</v>
      </c>
      <c r="BU41" s="323">
        <v>4.1626560000000001</v>
      </c>
      <c r="BV41" s="323">
        <v>4.229133</v>
      </c>
    </row>
    <row r="42" spans="1:74" ht="11.1" customHeight="1" x14ac:dyDescent="0.2">
      <c r="A42" s="61" t="s">
        <v>527</v>
      </c>
      <c r="B42" s="622" t="s">
        <v>412</v>
      </c>
      <c r="C42" s="215">
        <v>0.29402899999999998</v>
      </c>
      <c r="D42" s="215">
        <v>0.194741</v>
      </c>
      <c r="E42" s="215">
        <v>0.26319599999999999</v>
      </c>
      <c r="F42" s="215">
        <v>0.171902</v>
      </c>
      <c r="G42" s="215">
        <v>0.23469200000000001</v>
      </c>
      <c r="H42" s="215">
        <v>0.20030899999999999</v>
      </c>
      <c r="I42" s="215">
        <v>0.325326</v>
      </c>
      <c r="J42" s="215">
        <v>0.29788500000000001</v>
      </c>
      <c r="K42" s="215">
        <v>0.26722099999999999</v>
      </c>
      <c r="L42" s="215">
        <v>0.23614399999999999</v>
      </c>
      <c r="M42" s="215">
        <v>0.30046699999999998</v>
      </c>
      <c r="N42" s="215">
        <v>0.31660100000000002</v>
      </c>
      <c r="O42" s="215">
        <v>0.30630000000000002</v>
      </c>
      <c r="P42" s="215">
        <v>0.183092</v>
      </c>
      <c r="Q42" s="215">
        <v>0.36121999999999999</v>
      </c>
      <c r="R42" s="215">
        <v>0.44886500000000001</v>
      </c>
      <c r="S42" s="215">
        <v>0.32330399999999998</v>
      </c>
      <c r="T42" s="215">
        <v>0.33785900000000002</v>
      </c>
      <c r="U42" s="215">
        <v>0.424122</v>
      </c>
      <c r="V42" s="215">
        <v>0.31768999999999997</v>
      </c>
      <c r="W42" s="215">
        <v>0.25276199999999999</v>
      </c>
      <c r="X42" s="215">
        <v>0.34043699999999999</v>
      </c>
      <c r="Y42" s="215">
        <v>0.30530099999999999</v>
      </c>
      <c r="Z42" s="215">
        <v>0.30580400000000002</v>
      </c>
      <c r="AA42" s="215">
        <v>0.53988100000000006</v>
      </c>
      <c r="AB42" s="215">
        <v>0.279304</v>
      </c>
      <c r="AC42" s="215">
        <v>0.31933099999999998</v>
      </c>
      <c r="AD42" s="215">
        <v>0.28250599999999998</v>
      </c>
      <c r="AE42" s="215">
        <v>0.35650999999999999</v>
      </c>
      <c r="AF42" s="215">
        <v>0.34926499999999999</v>
      </c>
      <c r="AG42" s="215">
        <v>0.286827</v>
      </c>
      <c r="AH42" s="215">
        <v>0.346273</v>
      </c>
      <c r="AI42" s="215">
        <v>0.30193300000000001</v>
      </c>
      <c r="AJ42" s="215">
        <v>0.32299299999999997</v>
      </c>
      <c r="AK42" s="215">
        <v>0.39425500000000002</v>
      </c>
      <c r="AL42" s="215">
        <v>0.31415399999999999</v>
      </c>
      <c r="AM42" s="215">
        <v>0.32348199999999999</v>
      </c>
      <c r="AN42" s="215">
        <v>0.29887999999999998</v>
      </c>
      <c r="AO42" s="215">
        <v>0.23582800000000001</v>
      </c>
      <c r="AP42" s="215">
        <v>0.408244</v>
      </c>
      <c r="AQ42" s="215">
        <v>0.29554399999999997</v>
      </c>
      <c r="AR42" s="215">
        <v>0.28007700000000002</v>
      </c>
      <c r="AS42" s="215">
        <v>0.34620200000000001</v>
      </c>
      <c r="AT42" s="215">
        <v>0.29226400000000002</v>
      </c>
      <c r="AU42" s="215">
        <v>0.34872999999999998</v>
      </c>
      <c r="AV42" s="215">
        <v>0.273482</v>
      </c>
      <c r="AW42" s="215">
        <v>0.34240999999999999</v>
      </c>
      <c r="AX42" s="215">
        <v>0.36732100000000001</v>
      </c>
      <c r="AY42" s="215">
        <v>0.304176</v>
      </c>
      <c r="AZ42" s="215">
        <v>0.30082999999999999</v>
      </c>
      <c r="BA42" s="215">
        <v>0.21696599999999999</v>
      </c>
      <c r="BB42" s="215">
        <v>0.16931499999999999</v>
      </c>
      <c r="BC42" s="215">
        <v>0.19591900000000001</v>
      </c>
      <c r="BD42" s="215">
        <v>0.32649299999999998</v>
      </c>
      <c r="BE42" s="215">
        <v>0.34117999999999998</v>
      </c>
      <c r="BF42" s="215">
        <v>0.34072799999999998</v>
      </c>
      <c r="BG42" s="215">
        <v>0.31476666666999997</v>
      </c>
      <c r="BH42" s="215">
        <v>0.35319354839</v>
      </c>
      <c r="BI42" s="323">
        <v>0.32122909999999999</v>
      </c>
      <c r="BJ42" s="323">
        <v>0.30150529999999998</v>
      </c>
      <c r="BK42" s="323">
        <v>0.29639880000000002</v>
      </c>
      <c r="BL42" s="323">
        <v>0.28073029999999999</v>
      </c>
      <c r="BM42" s="323">
        <v>0.2459703</v>
      </c>
      <c r="BN42" s="323">
        <v>0.2312015</v>
      </c>
      <c r="BO42" s="323">
        <v>0.16558690000000001</v>
      </c>
      <c r="BP42" s="323">
        <v>0.2780049</v>
      </c>
      <c r="BQ42" s="323">
        <v>0.33617000000000002</v>
      </c>
      <c r="BR42" s="323">
        <v>0.28554829999999998</v>
      </c>
      <c r="BS42" s="323">
        <v>0.27808830000000001</v>
      </c>
      <c r="BT42" s="323">
        <v>0.25106879999999998</v>
      </c>
      <c r="BU42" s="323">
        <v>0.2813524</v>
      </c>
      <c r="BV42" s="323">
        <v>0.26936979999999999</v>
      </c>
    </row>
    <row r="43" spans="1:74" ht="11.1" customHeight="1" x14ac:dyDescent="0.2">
      <c r="A43" s="61" t="s">
        <v>764</v>
      </c>
      <c r="B43" s="622" t="s">
        <v>1006</v>
      </c>
      <c r="C43" s="215">
        <v>1.9335869999999999</v>
      </c>
      <c r="D43" s="215">
        <v>1.7203729999999999</v>
      </c>
      <c r="E43" s="215">
        <v>1.882234</v>
      </c>
      <c r="F43" s="215">
        <v>1.9960830000000001</v>
      </c>
      <c r="G43" s="215">
        <v>2.0562909999999999</v>
      </c>
      <c r="H43" s="215">
        <v>2.1573069999999999</v>
      </c>
      <c r="I43" s="215">
        <v>2.23644</v>
      </c>
      <c r="J43" s="215">
        <v>2.2746089999999999</v>
      </c>
      <c r="K43" s="215">
        <v>2.0670099999999998</v>
      </c>
      <c r="L43" s="215">
        <v>2.0207679999999999</v>
      </c>
      <c r="M43" s="215">
        <v>1.8847529999999999</v>
      </c>
      <c r="N43" s="215">
        <v>1.853383</v>
      </c>
      <c r="O43" s="215">
        <v>1.8797280000000001</v>
      </c>
      <c r="P43" s="215">
        <v>1.9049499999999999</v>
      </c>
      <c r="Q43" s="215">
        <v>1.947581</v>
      </c>
      <c r="R43" s="215">
        <v>1.907988</v>
      </c>
      <c r="S43" s="215">
        <v>1.988834</v>
      </c>
      <c r="T43" s="215">
        <v>2.0722860000000001</v>
      </c>
      <c r="U43" s="215">
        <v>2.144825</v>
      </c>
      <c r="V43" s="215">
        <v>2.2931680000000001</v>
      </c>
      <c r="W43" s="215">
        <v>2.0400450000000001</v>
      </c>
      <c r="X43" s="215">
        <v>1.9812639999999999</v>
      </c>
      <c r="Y43" s="215">
        <v>2.0800299999999998</v>
      </c>
      <c r="Z43" s="215">
        <v>1.901221</v>
      </c>
      <c r="AA43" s="215">
        <v>1.927489</v>
      </c>
      <c r="AB43" s="215">
        <v>1.7967569999999999</v>
      </c>
      <c r="AC43" s="215">
        <v>1.804252</v>
      </c>
      <c r="AD43" s="215">
        <v>1.968693</v>
      </c>
      <c r="AE43" s="215">
        <v>2.105464</v>
      </c>
      <c r="AF43" s="215">
        <v>2.1532399999999998</v>
      </c>
      <c r="AG43" s="215">
        <v>2.2618879999999999</v>
      </c>
      <c r="AH43" s="215">
        <v>2.1474329999999999</v>
      </c>
      <c r="AI43" s="215">
        <v>2.0210219999999999</v>
      </c>
      <c r="AJ43" s="215">
        <v>1.858595</v>
      </c>
      <c r="AK43" s="215">
        <v>2.016829</v>
      </c>
      <c r="AL43" s="215">
        <v>1.8806389999999999</v>
      </c>
      <c r="AM43" s="215">
        <v>1.781074</v>
      </c>
      <c r="AN43" s="215">
        <v>1.6645049999999999</v>
      </c>
      <c r="AO43" s="215">
        <v>1.8854340000000001</v>
      </c>
      <c r="AP43" s="215">
        <v>1.868789</v>
      </c>
      <c r="AQ43" s="215">
        <v>2.0132560000000002</v>
      </c>
      <c r="AR43" s="215">
        <v>2.2080860000000002</v>
      </c>
      <c r="AS43" s="215">
        <v>2.1886019999999999</v>
      </c>
      <c r="AT43" s="215">
        <v>2.357037</v>
      </c>
      <c r="AU43" s="215">
        <v>2.1141749999999999</v>
      </c>
      <c r="AV43" s="215">
        <v>2.1448770000000001</v>
      </c>
      <c r="AW43" s="215">
        <v>1.8001750000000001</v>
      </c>
      <c r="AX43" s="215">
        <v>1.753652</v>
      </c>
      <c r="AY43" s="215">
        <v>1.7638199999999999</v>
      </c>
      <c r="AZ43" s="215">
        <v>1.5467040000000001</v>
      </c>
      <c r="BA43" s="215">
        <v>1.7129639999999999</v>
      </c>
      <c r="BB43" s="215">
        <v>1.841072</v>
      </c>
      <c r="BC43" s="215">
        <v>1.935629</v>
      </c>
      <c r="BD43" s="215">
        <v>2.0676899999999998</v>
      </c>
      <c r="BE43" s="215">
        <v>2.238807</v>
      </c>
      <c r="BF43" s="215">
        <v>2.1708050000000001</v>
      </c>
      <c r="BG43" s="215">
        <v>2.0817142</v>
      </c>
      <c r="BH43" s="215">
        <v>1.9229452</v>
      </c>
      <c r="BI43" s="323">
        <v>1.8517699999999999</v>
      </c>
      <c r="BJ43" s="323">
        <v>1.7712559999999999</v>
      </c>
      <c r="BK43" s="323">
        <v>1.7575190000000001</v>
      </c>
      <c r="BL43" s="323">
        <v>1.5508500000000001</v>
      </c>
      <c r="BM43" s="323">
        <v>1.602098</v>
      </c>
      <c r="BN43" s="323">
        <v>1.790767</v>
      </c>
      <c r="BO43" s="323">
        <v>1.882811</v>
      </c>
      <c r="BP43" s="323">
        <v>2.026923</v>
      </c>
      <c r="BQ43" s="323">
        <v>2.073477</v>
      </c>
      <c r="BR43" s="323">
        <v>2.1051669999999998</v>
      </c>
      <c r="BS43" s="323">
        <v>1.9234059999999999</v>
      </c>
      <c r="BT43" s="323">
        <v>1.881437</v>
      </c>
      <c r="BU43" s="323">
        <v>1.834387</v>
      </c>
      <c r="BV43" s="323">
        <v>1.7515989999999999</v>
      </c>
    </row>
    <row r="44" spans="1:74" ht="11.1" customHeight="1" x14ac:dyDescent="0.2">
      <c r="A44" s="61" t="s">
        <v>528</v>
      </c>
      <c r="B44" s="622" t="s">
        <v>193</v>
      </c>
      <c r="C44" s="215">
        <v>19.261334000000002</v>
      </c>
      <c r="D44" s="215">
        <v>19.664414000000001</v>
      </c>
      <c r="E44" s="215">
        <v>19.339936000000002</v>
      </c>
      <c r="F44" s="215">
        <v>19.251232000000002</v>
      </c>
      <c r="G44" s="215">
        <v>19.315913999999999</v>
      </c>
      <c r="H44" s="215">
        <v>19.853081</v>
      </c>
      <c r="I44" s="215">
        <v>20.134339000000001</v>
      </c>
      <c r="J44" s="215">
        <v>19.939488999999998</v>
      </c>
      <c r="K44" s="215">
        <v>19.432532999999999</v>
      </c>
      <c r="L44" s="215">
        <v>19.490704999999998</v>
      </c>
      <c r="M44" s="215">
        <v>19.127434000000001</v>
      </c>
      <c r="N44" s="215">
        <v>19.589155000000002</v>
      </c>
      <c r="O44" s="215">
        <v>19.062802999999999</v>
      </c>
      <c r="P44" s="215">
        <v>19.846603999999999</v>
      </c>
      <c r="Q44" s="215">
        <v>19.728204000000002</v>
      </c>
      <c r="R44" s="215">
        <v>19.340226999999999</v>
      </c>
      <c r="S44" s="215">
        <v>19.328156</v>
      </c>
      <c r="T44" s="215">
        <v>19.846174000000001</v>
      </c>
      <c r="U44" s="215">
        <v>19.775659999999998</v>
      </c>
      <c r="V44" s="215">
        <v>20.274784</v>
      </c>
      <c r="W44" s="215">
        <v>19.756827000000001</v>
      </c>
      <c r="X44" s="215">
        <v>19.650106999999998</v>
      </c>
      <c r="Y44" s="215">
        <v>19.658868999999999</v>
      </c>
      <c r="Z44" s="215">
        <v>19.983958999999999</v>
      </c>
      <c r="AA44" s="215">
        <v>19.322845999999998</v>
      </c>
      <c r="AB44" s="215">
        <v>19.190404000000001</v>
      </c>
      <c r="AC44" s="215">
        <v>20.060123999999998</v>
      </c>
      <c r="AD44" s="215">
        <v>19.595324999999999</v>
      </c>
      <c r="AE44" s="215">
        <v>20.066244999999999</v>
      </c>
      <c r="AF44" s="215">
        <v>20.561246000000001</v>
      </c>
      <c r="AG44" s="215">
        <v>20.118924</v>
      </c>
      <c r="AH44" s="215">
        <v>20.251193000000001</v>
      </c>
      <c r="AI44" s="215">
        <v>19.640611</v>
      </c>
      <c r="AJ44" s="215">
        <v>19.989650999999999</v>
      </c>
      <c r="AK44" s="215">
        <v>20.307238000000002</v>
      </c>
      <c r="AL44" s="215">
        <v>20.323454999999999</v>
      </c>
      <c r="AM44" s="215">
        <v>20.545141000000001</v>
      </c>
      <c r="AN44" s="215">
        <v>19.678706999999999</v>
      </c>
      <c r="AO44" s="215">
        <v>20.756360000000001</v>
      </c>
      <c r="AP44" s="215">
        <v>20.036521</v>
      </c>
      <c r="AQ44" s="215">
        <v>20.247367000000001</v>
      </c>
      <c r="AR44" s="215">
        <v>20.790271000000001</v>
      </c>
      <c r="AS44" s="215">
        <v>20.682276999999999</v>
      </c>
      <c r="AT44" s="215">
        <v>21.358391999999998</v>
      </c>
      <c r="AU44" s="215">
        <v>20.082809000000001</v>
      </c>
      <c r="AV44" s="215">
        <v>20.734406</v>
      </c>
      <c r="AW44" s="215">
        <v>20.746514000000001</v>
      </c>
      <c r="AX44" s="215">
        <v>20.303449000000001</v>
      </c>
      <c r="AY44" s="215">
        <v>20.452114999999999</v>
      </c>
      <c r="AZ44" s="215">
        <v>20.193715999999998</v>
      </c>
      <c r="BA44" s="215">
        <v>20.204429999999999</v>
      </c>
      <c r="BB44" s="215">
        <v>20.112278</v>
      </c>
      <c r="BC44" s="215">
        <v>20.259079</v>
      </c>
      <c r="BD44" s="215">
        <v>20.603662</v>
      </c>
      <c r="BE44" s="215">
        <v>20.741786000000001</v>
      </c>
      <c r="BF44" s="215">
        <v>21.062179</v>
      </c>
      <c r="BG44" s="215">
        <v>20.455471803999998</v>
      </c>
      <c r="BH44" s="215">
        <v>20.996295735</v>
      </c>
      <c r="BI44" s="323">
        <v>20.785979999999999</v>
      </c>
      <c r="BJ44" s="323">
        <v>21.036719999999999</v>
      </c>
      <c r="BK44" s="323">
        <v>20.54908</v>
      </c>
      <c r="BL44" s="323">
        <v>20.32348</v>
      </c>
      <c r="BM44" s="323">
        <v>20.41414</v>
      </c>
      <c r="BN44" s="323">
        <v>20.259219999999999</v>
      </c>
      <c r="BO44" s="323">
        <v>20.455780000000001</v>
      </c>
      <c r="BP44" s="323">
        <v>20.943239999999999</v>
      </c>
      <c r="BQ44" s="323">
        <v>21.00647</v>
      </c>
      <c r="BR44" s="323">
        <v>21.269290000000002</v>
      </c>
      <c r="BS44" s="323">
        <v>20.73021</v>
      </c>
      <c r="BT44" s="323">
        <v>21.019439999999999</v>
      </c>
      <c r="BU44" s="323">
        <v>20.888069999999999</v>
      </c>
      <c r="BV44" s="323">
        <v>21.11262</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2"/>
      <c r="AY45" s="752"/>
      <c r="AZ45" s="752"/>
      <c r="BA45" s="752"/>
      <c r="BB45" s="752"/>
      <c r="BC45" s="752"/>
      <c r="BD45" s="752"/>
      <c r="BE45" s="752"/>
      <c r="BF45" s="752"/>
      <c r="BG45" s="752"/>
      <c r="BH45" s="752"/>
      <c r="BI45" s="326"/>
      <c r="BJ45" s="326"/>
      <c r="BK45" s="326"/>
      <c r="BL45" s="326"/>
      <c r="BM45" s="326"/>
      <c r="BN45" s="326"/>
      <c r="BO45" s="326"/>
      <c r="BP45" s="326"/>
      <c r="BQ45" s="326"/>
      <c r="BR45" s="326"/>
      <c r="BS45" s="326"/>
      <c r="BT45" s="326"/>
      <c r="BU45" s="326"/>
      <c r="BV45" s="326"/>
    </row>
    <row r="46" spans="1:74" ht="11.1" customHeight="1" x14ac:dyDescent="0.2">
      <c r="A46" s="61" t="s">
        <v>765</v>
      </c>
      <c r="B46" s="177" t="s">
        <v>1015</v>
      </c>
      <c r="C46" s="215">
        <v>4.885802</v>
      </c>
      <c r="D46" s="215">
        <v>4.6322890000000001</v>
      </c>
      <c r="E46" s="215">
        <v>5.5273490000000001</v>
      </c>
      <c r="F46" s="215">
        <v>4.4362349999999999</v>
      </c>
      <c r="G46" s="215">
        <v>4.649489</v>
      </c>
      <c r="H46" s="215">
        <v>4.9480649999999997</v>
      </c>
      <c r="I46" s="215">
        <v>4.610881</v>
      </c>
      <c r="J46" s="215">
        <v>5.3509500000000001</v>
      </c>
      <c r="K46" s="215">
        <v>4.5065410000000004</v>
      </c>
      <c r="L46" s="215">
        <v>4.2249639999999999</v>
      </c>
      <c r="M46" s="215">
        <v>4.2477739999999997</v>
      </c>
      <c r="N46" s="215">
        <v>4.4761559999999996</v>
      </c>
      <c r="O46" s="215">
        <v>4.7299939999999996</v>
      </c>
      <c r="P46" s="215">
        <v>5.1320319999999997</v>
      </c>
      <c r="Q46" s="215">
        <v>4.9096489999999999</v>
      </c>
      <c r="R46" s="215">
        <v>4.6267740000000002</v>
      </c>
      <c r="S46" s="215">
        <v>4.4412349999999998</v>
      </c>
      <c r="T46" s="215">
        <v>4.6172149999999998</v>
      </c>
      <c r="U46" s="215">
        <v>5.3058040000000002</v>
      </c>
      <c r="V46" s="215">
        <v>5.2257300000000004</v>
      </c>
      <c r="W46" s="215">
        <v>4.7600350000000002</v>
      </c>
      <c r="X46" s="215">
        <v>4.7145190000000001</v>
      </c>
      <c r="Y46" s="215">
        <v>4.8665770000000004</v>
      </c>
      <c r="Z46" s="215">
        <v>4.2185759999999997</v>
      </c>
      <c r="AA46" s="215">
        <v>5.1005070000000003</v>
      </c>
      <c r="AB46" s="215">
        <v>3.5726979999999999</v>
      </c>
      <c r="AC46" s="215">
        <v>4.1297829999999998</v>
      </c>
      <c r="AD46" s="215">
        <v>4.0448409999999999</v>
      </c>
      <c r="AE46" s="215">
        <v>4.4975569999999996</v>
      </c>
      <c r="AF46" s="215">
        <v>4.0733129999999997</v>
      </c>
      <c r="AG46" s="215">
        <v>3.662798</v>
      </c>
      <c r="AH46" s="215">
        <v>4.4469370000000001</v>
      </c>
      <c r="AI46" s="215">
        <v>3.4636330000000002</v>
      </c>
      <c r="AJ46" s="215">
        <v>2.6545200000000002</v>
      </c>
      <c r="AK46" s="215">
        <v>2.732186</v>
      </c>
      <c r="AL46" s="215">
        <v>2.7991709999999999</v>
      </c>
      <c r="AM46" s="215">
        <v>3.8190620000000002</v>
      </c>
      <c r="AN46" s="215">
        <v>2.678636</v>
      </c>
      <c r="AO46" s="215">
        <v>2.4852979999999998</v>
      </c>
      <c r="AP46" s="215">
        <v>2.5779529999999999</v>
      </c>
      <c r="AQ46" s="215">
        <v>2.5096630000000002</v>
      </c>
      <c r="AR46" s="215">
        <v>2.9023219999999998</v>
      </c>
      <c r="AS46" s="215">
        <v>2.2306110000000001</v>
      </c>
      <c r="AT46" s="215">
        <v>3.269943</v>
      </c>
      <c r="AU46" s="215">
        <v>2.473986</v>
      </c>
      <c r="AV46" s="215">
        <v>1.4567600000000001</v>
      </c>
      <c r="AW46" s="215">
        <v>0.99141100000000004</v>
      </c>
      <c r="AX46" s="215">
        <v>0.71958900000000003</v>
      </c>
      <c r="AY46" s="215">
        <v>1.5889139999999999</v>
      </c>
      <c r="AZ46" s="215">
        <v>0.17552999999999999</v>
      </c>
      <c r="BA46" s="215">
        <v>0.841638</v>
      </c>
      <c r="BB46" s="215">
        <v>1.0173479999999999</v>
      </c>
      <c r="BC46" s="215">
        <v>1.5827089999999999</v>
      </c>
      <c r="BD46" s="215">
        <v>0.50621700000000003</v>
      </c>
      <c r="BE46" s="215">
        <v>1.4658720000000001</v>
      </c>
      <c r="BF46" s="215">
        <v>0.84853500000000004</v>
      </c>
      <c r="BG46" s="215">
        <v>-0.13911135381</v>
      </c>
      <c r="BH46" s="215">
        <v>-0.55080057050999998</v>
      </c>
      <c r="BI46" s="323">
        <v>-0.43586049999999998</v>
      </c>
      <c r="BJ46" s="323">
        <v>-0.71896519999999997</v>
      </c>
      <c r="BK46" s="323">
        <v>-0.7183271</v>
      </c>
      <c r="BL46" s="323">
        <v>-1.026397</v>
      </c>
      <c r="BM46" s="323">
        <v>-0.80259709999999995</v>
      </c>
      <c r="BN46" s="323">
        <v>-0.74118720000000005</v>
      </c>
      <c r="BO46" s="323">
        <v>-0.45412370000000002</v>
      </c>
      <c r="BP46" s="323">
        <v>-0.486043</v>
      </c>
      <c r="BQ46" s="323">
        <v>-0.51307009999999997</v>
      </c>
      <c r="BR46" s="323">
        <v>-0.11442869999999999</v>
      </c>
      <c r="BS46" s="323">
        <v>-0.86000080000000001</v>
      </c>
      <c r="BT46" s="323">
        <v>-0.74546679999999999</v>
      </c>
      <c r="BU46" s="323">
        <v>-1.0985750000000001</v>
      </c>
      <c r="BV46" s="323">
        <v>-1.4733160000000001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326"/>
      <c r="BJ47" s="326"/>
      <c r="BK47" s="326"/>
      <c r="BL47" s="326"/>
      <c r="BM47" s="326"/>
      <c r="BN47" s="326"/>
      <c r="BO47" s="326"/>
      <c r="BP47" s="326"/>
      <c r="BQ47" s="326"/>
      <c r="BR47" s="326"/>
      <c r="BS47" s="326"/>
      <c r="BT47" s="326"/>
      <c r="BU47" s="326"/>
      <c r="BV47" s="326"/>
    </row>
    <row r="48" spans="1:74" ht="11.1" customHeight="1" x14ac:dyDescent="0.2">
      <c r="A48" s="57"/>
      <c r="B48" s="65" t="s">
        <v>767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401"/>
      <c r="BJ48" s="401"/>
      <c r="BK48" s="63"/>
      <c r="BL48" s="63"/>
      <c r="BM48" s="63"/>
      <c r="BN48" s="63"/>
      <c r="BO48" s="63"/>
      <c r="BP48" s="63"/>
      <c r="BQ48" s="63"/>
      <c r="BR48" s="63"/>
      <c r="BS48" s="63"/>
      <c r="BT48" s="63"/>
      <c r="BU48" s="63"/>
      <c r="BV48" s="401"/>
    </row>
    <row r="49" spans="1:74" ht="11.1" customHeight="1" x14ac:dyDescent="0.2">
      <c r="A49" s="57"/>
      <c r="B49" s="66" t="s">
        <v>116</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401"/>
      <c r="BJ49" s="401"/>
      <c r="BK49" s="401"/>
      <c r="BL49" s="401"/>
      <c r="BM49" s="401"/>
      <c r="BN49" s="401"/>
      <c r="BO49" s="401"/>
      <c r="BP49" s="401"/>
      <c r="BQ49" s="401"/>
      <c r="BR49" s="401"/>
      <c r="BS49" s="401"/>
      <c r="BT49" s="401"/>
      <c r="BU49" s="401"/>
      <c r="BV49" s="401"/>
    </row>
    <row r="50" spans="1:74" ht="11.1" customHeight="1" x14ac:dyDescent="0.2">
      <c r="A50" s="61" t="s">
        <v>529</v>
      </c>
      <c r="B50" s="175" t="s">
        <v>413</v>
      </c>
      <c r="C50" s="68">
        <v>389.21300000000002</v>
      </c>
      <c r="D50" s="68">
        <v>415.31299999999999</v>
      </c>
      <c r="E50" s="68">
        <v>443.2</v>
      </c>
      <c r="F50" s="68">
        <v>452.71300000000002</v>
      </c>
      <c r="G50" s="68">
        <v>448.96100000000001</v>
      </c>
      <c r="H50" s="68">
        <v>438.81</v>
      </c>
      <c r="I50" s="68">
        <v>424.80900000000003</v>
      </c>
      <c r="J50" s="68">
        <v>425.85300000000001</v>
      </c>
      <c r="K50" s="68">
        <v>429.12900000000002</v>
      </c>
      <c r="L50" s="68">
        <v>455.21300000000002</v>
      </c>
      <c r="M50" s="68">
        <v>455.99400000000003</v>
      </c>
      <c r="N50" s="68">
        <v>449.22</v>
      </c>
      <c r="O50" s="68">
        <v>471.767</v>
      </c>
      <c r="P50" s="68">
        <v>492.15300000000002</v>
      </c>
      <c r="Q50" s="68">
        <v>504.81099999999998</v>
      </c>
      <c r="R50" s="68">
        <v>509.32299999999998</v>
      </c>
      <c r="S50" s="68">
        <v>511.86099999999999</v>
      </c>
      <c r="T50" s="68">
        <v>500.85700000000003</v>
      </c>
      <c r="U50" s="68">
        <v>493.45800000000003</v>
      </c>
      <c r="V50" s="68">
        <v>486.67500000000001</v>
      </c>
      <c r="W50" s="68">
        <v>471.53699999999998</v>
      </c>
      <c r="X50" s="68">
        <v>491.20299999999997</v>
      </c>
      <c r="Y50" s="68">
        <v>490.73399999999998</v>
      </c>
      <c r="Z50" s="68">
        <v>484.62200000000001</v>
      </c>
      <c r="AA50" s="68">
        <v>506.798</v>
      </c>
      <c r="AB50" s="68">
        <v>525.41899999999998</v>
      </c>
      <c r="AC50" s="68">
        <v>538.59500000000003</v>
      </c>
      <c r="AD50" s="68">
        <v>524.28599999999994</v>
      </c>
      <c r="AE50" s="68">
        <v>516.80799999999999</v>
      </c>
      <c r="AF50" s="68">
        <v>501.55700000000002</v>
      </c>
      <c r="AG50" s="68">
        <v>483.411</v>
      </c>
      <c r="AH50" s="68">
        <v>459.98200000000003</v>
      </c>
      <c r="AI50" s="68">
        <v>469.58800000000002</v>
      </c>
      <c r="AJ50" s="68">
        <v>459.73099999999999</v>
      </c>
      <c r="AK50" s="68">
        <v>453.05399999999997</v>
      </c>
      <c r="AL50" s="68">
        <v>421.64600000000002</v>
      </c>
      <c r="AM50" s="68">
        <v>420.76</v>
      </c>
      <c r="AN50" s="68">
        <v>423.84300000000002</v>
      </c>
      <c r="AO50" s="68">
        <v>424.93900000000002</v>
      </c>
      <c r="AP50" s="68">
        <v>436.57799999999997</v>
      </c>
      <c r="AQ50" s="68">
        <v>434.197</v>
      </c>
      <c r="AR50" s="68">
        <v>415.15199999999999</v>
      </c>
      <c r="AS50" s="68">
        <v>409.64100000000002</v>
      </c>
      <c r="AT50" s="68">
        <v>407.58300000000003</v>
      </c>
      <c r="AU50" s="68">
        <v>416.68400000000003</v>
      </c>
      <c r="AV50" s="68">
        <v>433.80799999999999</v>
      </c>
      <c r="AW50" s="68">
        <v>449.37900000000002</v>
      </c>
      <c r="AX50" s="68">
        <v>442.50099999999998</v>
      </c>
      <c r="AY50" s="68">
        <v>448.80399999999997</v>
      </c>
      <c r="AZ50" s="68">
        <v>451.72800000000001</v>
      </c>
      <c r="BA50" s="68">
        <v>459.322</v>
      </c>
      <c r="BB50" s="68">
        <v>468.82900000000001</v>
      </c>
      <c r="BC50" s="68">
        <v>480.15800000000002</v>
      </c>
      <c r="BD50" s="68">
        <v>463.96100000000001</v>
      </c>
      <c r="BE50" s="68">
        <v>442.05</v>
      </c>
      <c r="BF50" s="68">
        <v>430.81599999999997</v>
      </c>
      <c r="BG50" s="68">
        <v>424.31457143</v>
      </c>
      <c r="BH50" s="68">
        <v>446.78199999999998</v>
      </c>
      <c r="BI50" s="325">
        <v>451.99509999999998</v>
      </c>
      <c r="BJ50" s="325">
        <v>448.08370000000002</v>
      </c>
      <c r="BK50" s="325">
        <v>456.97219999999999</v>
      </c>
      <c r="BL50" s="325">
        <v>469.94450000000001</v>
      </c>
      <c r="BM50" s="325">
        <v>484.82560000000001</v>
      </c>
      <c r="BN50" s="325">
        <v>489.50420000000003</v>
      </c>
      <c r="BO50" s="325">
        <v>493.52870000000001</v>
      </c>
      <c r="BP50" s="325">
        <v>482.00709999999998</v>
      </c>
      <c r="BQ50" s="325">
        <v>471.39190000000002</v>
      </c>
      <c r="BR50" s="325">
        <v>469.00040000000001</v>
      </c>
      <c r="BS50" s="325">
        <v>470.21660000000003</v>
      </c>
      <c r="BT50" s="325">
        <v>484.56240000000003</v>
      </c>
      <c r="BU50" s="325">
        <v>486.19310000000002</v>
      </c>
      <c r="BV50" s="325">
        <v>477.90609999999998</v>
      </c>
    </row>
    <row r="51" spans="1:74" ht="11.1" customHeight="1" x14ac:dyDescent="0.2">
      <c r="A51" s="616" t="s">
        <v>1004</v>
      </c>
      <c r="B51" s="66" t="s">
        <v>1005</v>
      </c>
      <c r="C51" s="68">
        <v>152.21700000000001</v>
      </c>
      <c r="D51" s="68">
        <v>132.1</v>
      </c>
      <c r="E51" s="68">
        <v>138.29499999999999</v>
      </c>
      <c r="F51" s="68">
        <v>157.63300000000001</v>
      </c>
      <c r="G51" s="68">
        <v>177.929</v>
      </c>
      <c r="H51" s="68">
        <v>193.309</v>
      </c>
      <c r="I51" s="68">
        <v>206.089</v>
      </c>
      <c r="J51" s="68">
        <v>221.09399999999999</v>
      </c>
      <c r="K51" s="68">
        <v>225.554</v>
      </c>
      <c r="L51" s="68">
        <v>224.74700000000001</v>
      </c>
      <c r="M51" s="68">
        <v>214.11199999999999</v>
      </c>
      <c r="N51" s="68">
        <v>194.49100000000001</v>
      </c>
      <c r="O51" s="68">
        <v>164.14</v>
      </c>
      <c r="P51" s="68">
        <v>147.08500000000001</v>
      </c>
      <c r="Q51" s="68">
        <v>152.489</v>
      </c>
      <c r="R51" s="68">
        <v>167.94900000000001</v>
      </c>
      <c r="S51" s="68">
        <v>184.971</v>
      </c>
      <c r="T51" s="68">
        <v>209.87799999999999</v>
      </c>
      <c r="U51" s="68">
        <v>228.77</v>
      </c>
      <c r="V51" s="68">
        <v>247.136</v>
      </c>
      <c r="W51" s="68">
        <v>250.833</v>
      </c>
      <c r="X51" s="68">
        <v>242.93700000000001</v>
      </c>
      <c r="Y51" s="68">
        <v>232.63399999999999</v>
      </c>
      <c r="Z51" s="68">
        <v>200.19499999999999</v>
      </c>
      <c r="AA51" s="68">
        <v>164.89</v>
      </c>
      <c r="AB51" s="68">
        <v>153.61799999999999</v>
      </c>
      <c r="AC51" s="68">
        <v>147.55500000000001</v>
      </c>
      <c r="AD51" s="68">
        <v>153.34399999999999</v>
      </c>
      <c r="AE51" s="68">
        <v>170.21100000000001</v>
      </c>
      <c r="AF51" s="68">
        <v>189.858</v>
      </c>
      <c r="AG51" s="68">
        <v>205.81299999999999</v>
      </c>
      <c r="AH51" s="68">
        <v>229.815</v>
      </c>
      <c r="AI51" s="68">
        <v>228.66300000000001</v>
      </c>
      <c r="AJ51" s="68">
        <v>230.67599999999999</v>
      </c>
      <c r="AK51" s="68">
        <v>216.48500000000001</v>
      </c>
      <c r="AL51" s="68">
        <v>190.00399999999999</v>
      </c>
      <c r="AM51" s="68">
        <v>155.733</v>
      </c>
      <c r="AN51" s="68">
        <v>140.93799999999999</v>
      </c>
      <c r="AO51" s="68">
        <v>138.643</v>
      </c>
      <c r="AP51" s="68">
        <v>144.804</v>
      </c>
      <c r="AQ51" s="68">
        <v>162.13300000000001</v>
      </c>
      <c r="AR51" s="68">
        <v>180.93700000000001</v>
      </c>
      <c r="AS51" s="68">
        <v>196.48599999999999</v>
      </c>
      <c r="AT51" s="68">
        <v>213.55099999999999</v>
      </c>
      <c r="AU51" s="68">
        <v>225.29499999999999</v>
      </c>
      <c r="AV51" s="68">
        <v>225.428</v>
      </c>
      <c r="AW51" s="68">
        <v>209.316</v>
      </c>
      <c r="AX51" s="68">
        <v>189.024</v>
      </c>
      <c r="AY51" s="68">
        <v>165.73699999999999</v>
      </c>
      <c r="AZ51" s="68">
        <v>155.17500000000001</v>
      </c>
      <c r="BA51" s="68">
        <v>162.99299999999999</v>
      </c>
      <c r="BB51" s="68">
        <v>179.321</v>
      </c>
      <c r="BC51" s="68">
        <v>206.405</v>
      </c>
      <c r="BD51" s="68">
        <v>228.93</v>
      </c>
      <c r="BE51" s="68">
        <v>241.17699999999999</v>
      </c>
      <c r="BF51" s="68">
        <v>259.96600000000001</v>
      </c>
      <c r="BG51" s="68">
        <v>263.17101879000001</v>
      </c>
      <c r="BH51" s="68">
        <v>259.25230449999998</v>
      </c>
      <c r="BI51" s="325">
        <v>245.62360000000001</v>
      </c>
      <c r="BJ51" s="325">
        <v>220.44149999999999</v>
      </c>
      <c r="BK51" s="325">
        <v>190.98150000000001</v>
      </c>
      <c r="BL51" s="325">
        <v>175.09</v>
      </c>
      <c r="BM51" s="325">
        <v>175.2432</v>
      </c>
      <c r="BN51" s="325">
        <v>188.65170000000001</v>
      </c>
      <c r="BO51" s="325">
        <v>206.58449999999999</v>
      </c>
      <c r="BP51" s="325">
        <v>223.63910000000001</v>
      </c>
      <c r="BQ51" s="325">
        <v>237.88489999999999</v>
      </c>
      <c r="BR51" s="325">
        <v>255.12549999999999</v>
      </c>
      <c r="BS51" s="325">
        <v>258.92540000000002</v>
      </c>
      <c r="BT51" s="325">
        <v>254.99879999999999</v>
      </c>
      <c r="BU51" s="325">
        <v>241.05520000000001</v>
      </c>
      <c r="BV51" s="325">
        <v>215.4529</v>
      </c>
    </row>
    <row r="52" spans="1:74" ht="11.1" customHeight="1" x14ac:dyDescent="0.2">
      <c r="A52" s="61" t="s">
        <v>768</v>
      </c>
      <c r="B52" s="175" t="s">
        <v>409</v>
      </c>
      <c r="C52" s="68">
        <v>85.444000000000003</v>
      </c>
      <c r="D52" s="68">
        <v>85.265000000000001</v>
      </c>
      <c r="E52" s="68">
        <v>85.012</v>
      </c>
      <c r="F52" s="68">
        <v>86.245000000000005</v>
      </c>
      <c r="G52" s="68">
        <v>84.100999999999999</v>
      </c>
      <c r="H52" s="68">
        <v>86.29</v>
      </c>
      <c r="I52" s="68">
        <v>89.513000000000005</v>
      </c>
      <c r="J52" s="68">
        <v>88.58</v>
      </c>
      <c r="K52" s="68">
        <v>88.950999999999993</v>
      </c>
      <c r="L52" s="68">
        <v>87.275999999999996</v>
      </c>
      <c r="M52" s="68">
        <v>86.111999999999995</v>
      </c>
      <c r="N52" s="68">
        <v>82.861000000000004</v>
      </c>
      <c r="O52" s="68">
        <v>88.222999999999999</v>
      </c>
      <c r="P52" s="68">
        <v>89.623999999999995</v>
      </c>
      <c r="Q52" s="68">
        <v>91.641999999999996</v>
      </c>
      <c r="R52" s="68">
        <v>90.423000000000002</v>
      </c>
      <c r="S52" s="68">
        <v>90.254999999999995</v>
      </c>
      <c r="T52" s="68">
        <v>86.798000000000002</v>
      </c>
      <c r="U52" s="68">
        <v>88.313999999999993</v>
      </c>
      <c r="V52" s="68">
        <v>84.325999999999993</v>
      </c>
      <c r="W52" s="68">
        <v>83.522000000000006</v>
      </c>
      <c r="X52" s="68">
        <v>85.605000000000004</v>
      </c>
      <c r="Y52" s="68">
        <v>82.849000000000004</v>
      </c>
      <c r="Z52" s="68">
        <v>80.323999999999998</v>
      </c>
      <c r="AA52" s="68">
        <v>89.12</v>
      </c>
      <c r="AB52" s="68">
        <v>89.850999999999999</v>
      </c>
      <c r="AC52" s="68">
        <v>91.941000000000003</v>
      </c>
      <c r="AD52" s="68">
        <v>92.820999999999998</v>
      </c>
      <c r="AE52" s="68">
        <v>95.912999999999997</v>
      </c>
      <c r="AF52" s="68">
        <v>89.855000000000004</v>
      </c>
      <c r="AG52" s="68">
        <v>90.182000000000002</v>
      </c>
      <c r="AH52" s="68">
        <v>90.724999999999994</v>
      </c>
      <c r="AI52" s="68">
        <v>91.558000000000007</v>
      </c>
      <c r="AJ52" s="68">
        <v>90.662000000000006</v>
      </c>
      <c r="AK52" s="68">
        <v>87.506</v>
      </c>
      <c r="AL52" s="68">
        <v>86.337000000000003</v>
      </c>
      <c r="AM52" s="68">
        <v>89.622</v>
      </c>
      <c r="AN52" s="68">
        <v>90.224000000000004</v>
      </c>
      <c r="AO52" s="68">
        <v>98.087999999999994</v>
      </c>
      <c r="AP52" s="68">
        <v>94.052999999999997</v>
      </c>
      <c r="AQ52" s="68">
        <v>93.906999999999996</v>
      </c>
      <c r="AR52" s="68">
        <v>92.227000000000004</v>
      </c>
      <c r="AS52" s="68">
        <v>89.381</v>
      </c>
      <c r="AT52" s="68">
        <v>89.561999999999998</v>
      </c>
      <c r="AU52" s="68">
        <v>91.900999999999996</v>
      </c>
      <c r="AV52" s="68">
        <v>92.063999999999993</v>
      </c>
      <c r="AW52" s="68">
        <v>91.834999999999994</v>
      </c>
      <c r="AX52" s="68">
        <v>85.909000000000006</v>
      </c>
      <c r="AY52" s="68">
        <v>89.003</v>
      </c>
      <c r="AZ52" s="68">
        <v>92.825000000000003</v>
      </c>
      <c r="BA52" s="68">
        <v>91.960999999999999</v>
      </c>
      <c r="BB52" s="68">
        <v>96.106999999999999</v>
      </c>
      <c r="BC52" s="68">
        <v>97.933999999999997</v>
      </c>
      <c r="BD52" s="68">
        <v>95.903000000000006</v>
      </c>
      <c r="BE52" s="68">
        <v>96.116</v>
      </c>
      <c r="BF52" s="68">
        <v>94.661000000000001</v>
      </c>
      <c r="BG52" s="68">
        <v>97.572142857000003</v>
      </c>
      <c r="BH52" s="68">
        <v>98.186000000000007</v>
      </c>
      <c r="BI52" s="325">
        <v>92.326359999999994</v>
      </c>
      <c r="BJ52" s="325">
        <v>84.557460000000006</v>
      </c>
      <c r="BK52" s="325">
        <v>90.054079999999999</v>
      </c>
      <c r="BL52" s="325">
        <v>91.238829999999993</v>
      </c>
      <c r="BM52" s="325">
        <v>93.106870000000001</v>
      </c>
      <c r="BN52" s="325">
        <v>94.386849999999995</v>
      </c>
      <c r="BO52" s="325">
        <v>92.498509999999996</v>
      </c>
      <c r="BP52" s="325">
        <v>92.43289</v>
      </c>
      <c r="BQ52" s="325">
        <v>90.64622</v>
      </c>
      <c r="BR52" s="325">
        <v>89.150360000000006</v>
      </c>
      <c r="BS52" s="325">
        <v>89.978099999999998</v>
      </c>
      <c r="BT52" s="325">
        <v>92.611189999999993</v>
      </c>
      <c r="BU52" s="325">
        <v>89.859409999999997</v>
      </c>
      <c r="BV52" s="325">
        <v>83.595550000000003</v>
      </c>
    </row>
    <row r="53" spans="1:74" ht="11.1" customHeight="1" x14ac:dyDescent="0.2">
      <c r="A53" s="61" t="s">
        <v>770</v>
      </c>
      <c r="B53" s="175" t="s">
        <v>414</v>
      </c>
      <c r="C53" s="68">
        <v>26.299446</v>
      </c>
      <c r="D53" s="68">
        <v>27.136513000000001</v>
      </c>
      <c r="E53" s="68">
        <v>26.964020999999999</v>
      </c>
      <c r="F53" s="68">
        <v>26.456634000000001</v>
      </c>
      <c r="G53" s="68">
        <v>25.890257999999999</v>
      </c>
      <c r="H53" s="68">
        <v>25.237791000000001</v>
      </c>
      <c r="I53" s="68">
        <v>25.451651999999999</v>
      </c>
      <c r="J53" s="68">
        <v>24.703033999999999</v>
      </c>
      <c r="K53" s="68">
        <v>23.897480999999999</v>
      </c>
      <c r="L53" s="68">
        <v>23.918685</v>
      </c>
      <c r="M53" s="68">
        <v>25.637969999999999</v>
      </c>
      <c r="N53" s="68">
        <v>27.146298000000002</v>
      </c>
      <c r="O53" s="68">
        <v>29.178362</v>
      </c>
      <c r="P53" s="68">
        <v>29.582032999999999</v>
      </c>
      <c r="Q53" s="68">
        <v>29.062559</v>
      </c>
      <c r="R53" s="68">
        <v>28.027403</v>
      </c>
      <c r="S53" s="68">
        <v>27.244702</v>
      </c>
      <c r="T53" s="68">
        <v>27.852004000000001</v>
      </c>
      <c r="U53" s="68">
        <v>28.039527</v>
      </c>
      <c r="V53" s="68">
        <v>27.736173000000001</v>
      </c>
      <c r="W53" s="68">
        <v>27.389913</v>
      </c>
      <c r="X53" s="68">
        <v>26.923871999999999</v>
      </c>
      <c r="Y53" s="68">
        <v>26.972242000000001</v>
      </c>
      <c r="Z53" s="68">
        <v>29.007739999999998</v>
      </c>
      <c r="AA53" s="68">
        <v>31.691298</v>
      </c>
      <c r="AB53" s="68">
        <v>31.859195</v>
      </c>
      <c r="AC53" s="68">
        <v>32.818440000000002</v>
      </c>
      <c r="AD53" s="68">
        <v>32.078544000000001</v>
      </c>
      <c r="AE53" s="68">
        <v>30.235627999999998</v>
      </c>
      <c r="AF53" s="68">
        <v>29.339252999999999</v>
      </c>
      <c r="AG53" s="68">
        <v>29.478895999999999</v>
      </c>
      <c r="AH53" s="68">
        <v>29.605516999999999</v>
      </c>
      <c r="AI53" s="68">
        <v>28.547553000000001</v>
      </c>
      <c r="AJ53" s="68">
        <v>28.437940999999999</v>
      </c>
      <c r="AK53" s="68">
        <v>30.035246999999998</v>
      </c>
      <c r="AL53" s="68">
        <v>29.584949000000002</v>
      </c>
      <c r="AM53" s="68">
        <v>31.656119</v>
      </c>
      <c r="AN53" s="68">
        <v>32.180826000000003</v>
      </c>
      <c r="AO53" s="68">
        <v>31.103645</v>
      </c>
      <c r="AP53" s="68">
        <v>30.967804000000001</v>
      </c>
      <c r="AQ53" s="68">
        <v>29.491741000000001</v>
      </c>
      <c r="AR53" s="68">
        <v>28.731908000000001</v>
      </c>
      <c r="AS53" s="68">
        <v>28.903490999999999</v>
      </c>
      <c r="AT53" s="68">
        <v>28.898886000000001</v>
      </c>
      <c r="AU53" s="68">
        <v>30.452354</v>
      </c>
      <c r="AV53" s="68">
        <v>29.676034999999999</v>
      </c>
      <c r="AW53" s="68">
        <v>30.338325000000001</v>
      </c>
      <c r="AX53" s="68">
        <v>31.433216999999999</v>
      </c>
      <c r="AY53" s="68">
        <v>34.295748000000003</v>
      </c>
      <c r="AZ53" s="68">
        <v>34.545479</v>
      </c>
      <c r="BA53" s="68">
        <v>32.814017</v>
      </c>
      <c r="BB53" s="68">
        <v>32.750481000000001</v>
      </c>
      <c r="BC53" s="68">
        <v>31.461739999999999</v>
      </c>
      <c r="BD53" s="68">
        <v>30.704498999999998</v>
      </c>
      <c r="BE53" s="68">
        <v>31.479994000000001</v>
      </c>
      <c r="BF53" s="68">
        <v>29.827624</v>
      </c>
      <c r="BG53" s="68">
        <v>30.149502099999999</v>
      </c>
      <c r="BH53" s="68">
        <v>29.412328599999999</v>
      </c>
      <c r="BI53" s="325">
        <v>29.69707</v>
      </c>
      <c r="BJ53" s="325">
        <v>30.289570000000001</v>
      </c>
      <c r="BK53" s="325">
        <v>31.93085</v>
      </c>
      <c r="BL53" s="325">
        <v>32.041980000000002</v>
      </c>
      <c r="BM53" s="325">
        <v>31.957370000000001</v>
      </c>
      <c r="BN53" s="325">
        <v>31.517289999999999</v>
      </c>
      <c r="BO53" s="325">
        <v>31.253979999999999</v>
      </c>
      <c r="BP53" s="325">
        <v>30.955919999999999</v>
      </c>
      <c r="BQ53" s="325">
        <v>30.700479999999999</v>
      </c>
      <c r="BR53" s="325">
        <v>30.178460000000001</v>
      </c>
      <c r="BS53" s="325">
        <v>30.222049999999999</v>
      </c>
      <c r="BT53" s="325">
        <v>29.818940000000001</v>
      </c>
      <c r="BU53" s="325">
        <v>30.322050000000001</v>
      </c>
      <c r="BV53" s="325">
        <v>30.966390000000001</v>
      </c>
    </row>
    <row r="54" spans="1:74" ht="11.1" customHeight="1" x14ac:dyDescent="0.2">
      <c r="A54" s="61" t="s">
        <v>503</v>
      </c>
      <c r="B54" s="175" t="s">
        <v>415</v>
      </c>
      <c r="C54" s="68">
        <v>243.977</v>
      </c>
      <c r="D54" s="68">
        <v>241.34800000000001</v>
      </c>
      <c r="E54" s="68">
        <v>232.93100000000001</v>
      </c>
      <c r="F54" s="68">
        <v>228.58099999999999</v>
      </c>
      <c r="G54" s="68">
        <v>222.584</v>
      </c>
      <c r="H54" s="68">
        <v>221.09899999999999</v>
      </c>
      <c r="I54" s="68">
        <v>217.71899999999999</v>
      </c>
      <c r="J54" s="68">
        <v>218.255</v>
      </c>
      <c r="K54" s="68">
        <v>225.21600000000001</v>
      </c>
      <c r="L54" s="68">
        <v>217.35599999999999</v>
      </c>
      <c r="M54" s="68">
        <v>222.93700000000001</v>
      </c>
      <c r="N54" s="68">
        <v>235.465</v>
      </c>
      <c r="O54" s="68">
        <v>261.64800000000002</v>
      </c>
      <c r="P54" s="68">
        <v>256.21899999999999</v>
      </c>
      <c r="Q54" s="68">
        <v>243.71600000000001</v>
      </c>
      <c r="R54" s="68">
        <v>243.47900000000001</v>
      </c>
      <c r="S54" s="68">
        <v>243.40899999999999</v>
      </c>
      <c r="T54" s="68">
        <v>242.66200000000001</v>
      </c>
      <c r="U54" s="68">
        <v>240.93199999999999</v>
      </c>
      <c r="V54" s="68">
        <v>230.411</v>
      </c>
      <c r="W54" s="68">
        <v>227.697</v>
      </c>
      <c r="X54" s="68">
        <v>225.59399999999999</v>
      </c>
      <c r="Y54" s="68">
        <v>233.84200000000001</v>
      </c>
      <c r="Z54" s="68">
        <v>238.58699999999999</v>
      </c>
      <c r="AA54" s="68">
        <v>261.10899999999998</v>
      </c>
      <c r="AB54" s="68">
        <v>253.63499999999999</v>
      </c>
      <c r="AC54" s="68">
        <v>239.55799999999999</v>
      </c>
      <c r="AD54" s="68">
        <v>243.511</v>
      </c>
      <c r="AE54" s="68">
        <v>242.48400000000001</v>
      </c>
      <c r="AF54" s="68">
        <v>238.417</v>
      </c>
      <c r="AG54" s="68">
        <v>232.85900000000001</v>
      </c>
      <c r="AH54" s="68">
        <v>226.78800000000001</v>
      </c>
      <c r="AI54" s="68">
        <v>223.20400000000001</v>
      </c>
      <c r="AJ54" s="68">
        <v>215.89599999999999</v>
      </c>
      <c r="AK54" s="68">
        <v>224.91800000000001</v>
      </c>
      <c r="AL54" s="68">
        <v>236.816</v>
      </c>
      <c r="AM54" s="68">
        <v>248.887</v>
      </c>
      <c r="AN54" s="68">
        <v>253.249</v>
      </c>
      <c r="AO54" s="68">
        <v>239.67</v>
      </c>
      <c r="AP54" s="68">
        <v>240.14500000000001</v>
      </c>
      <c r="AQ54" s="68">
        <v>242.887</v>
      </c>
      <c r="AR54" s="68">
        <v>240.71600000000001</v>
      </c>
      <c r="AS54" s="68">
        <v>234.29300000000001</v>
      </c>
      <c r="AT54" s="68">
        <v>236.30199999999999</v>
      </c>
      <c r="AU54" s="68">
        <v>239.97</v>
      </c>
      <c r="AV54" s="68">
        <v>232.672</v>
      </c>
      <c r="AW54" s="68">
        <v>230.23599999999999</v>
      </c>
      <c r="AX54" s="68">
        <v>246.5</v>
      </c>
      <c r="AY54" s="68">
        <v>261.32600000000002</v>
      </c>
      <c r="AZ54" s="68">
        <v>251.36699999999999</v>
      </c>
      <c r="BA54" s="68">
        <v>236.05199999999999</v>
      </c>
      <c r="BB54" s="68">
        <v>230.24799999999999</v>
      </c>
      <c r="BC54" s="68">
        <v>235.71700000000001</v>
      </c>
      <c r="BD54" s="68">
        <v>229.73</v>
      </c>
      <c r="BE54" s="68">
        <v>235.244</v>
      </c>
      <c r="BF54" s="68">
        <v>230.447</v>
      </c>
      <c r="BG54" s="68">
        <v>229.28242857000001</v>
      </c>
      <c r="BH54" s="68">
        <v>217.227</v>
      </c>
      <c r="BI54" s="325">
        <v>224.5864</v>
      </c>
      <c r="BJ54" s="325">
        <v>234.27789999999999</v>
      </c>
      <c r="BK54" s="325">
        <v>242.43559999999999</v>
      </c>
      <c r="BL54" s="325">
        <v>240.8296</v>
      </c>
      <c r="BM54" s="325">
        <v>232.98230000000001</v>
      </c>
      <c r="BN54" s="325">
        <v>226.83430000000001</v>
      </c>
      <c r="BO54" s="325">
        <v>225.81829999999999</v>
      </c>
      <c r="BP54" s="325">
        <v>228.3271</v>
      </c>
      <c r="BQ54" s="325">
        <v>226.84129999999999</v>
      </c>
      <c r="BR54" s="325">
        <v>223.1301</v>
      </c>
      <c r="BS54" s="325">
        <v>224.00190000000001</v>
      </c>
      <c r="BT54" s="325">
        <v>218.5256</v>
      </c>
      <c r="BU54" s="325">
        <v>226.32470000000001</v>
      </c>
      <c r="BV54" s="325">
        <v>236.3486</v>
      </c>
    </row>
    <row r="55" spans="1:74" ht="11.1" customHeight="1" x14ac:dyDescent="0.2">
      <c r="A55" s="61" t="s">
        <v>504</v>
      </c>
      <c r="B55" s="175" t="s">
        <v>416</v>
      </c>
      <c r="C55" s="68">
        <v>30.54</v>
      </c>
      <c r="D55" s="68">
        <v>30.423999999999999</v>
      </c>
      <c r="E55" s="68">
        <v>26.725000000000001</v>
      </c>
      <c r="F55" s="68">
        <v>25.096</v>
      </c>
      <c r="G55" s="68">
        <v>26.062000000000001</v>
      </c>
      <c r="H55" s="68">
        <v>25.212</v>
      </c>
      <c r="I55" s="68">
        <v>24.056000000000001</v>
      </c>
      <c r="J55" s="68">
        <v>26.03</v>
      </c>
      <c r="K55" s="68">
        <v>29.026</v>
      </c>
      <c r="L55" s="68">
        <v>27.698</v>
      </c>
      <c r="M55" s="68">
        <v>27.754000000000001</v>
      </c>
      <c r="N55" s="68">
        <v>28.594999999999999</v>
      </c>
      <c r="O55" s="68">
        <v>26.513000000000002</v>
      </c>
      <c r="P55" s="68">
        <v>26.896999999999998</v>
      </c>
      <c r="Q55" s="68">
        <v>26.262</v>
      </c>
      <c r="R55" s="68">
        <v>24.664999999999999</v>
      </c>
      <c r="S55" s="68">
        <v>23.375</v>
      </c>
      <c r="T55" s="68">
        <v>24.655999999999999</v>
      </c>
      <c r="U55" s="68">
        <v>24.445</v>
      </c>
      <c r="V55" s="68">
        <v>25.552</v>
      </c>
      <c r="W55" s="68">
        <v>24.803000000000001</v>
      </c>
      <c r="X55" s="68">
        <v>25.751999999999999</v>
      </c>
      <c r="Y55" s="68">
        <v>26.134</v>
      </c>
      <c r="Z55" s="68">
        <v>28.382999999999999</v>
      </c>
      <c r="AA55" s="68">
        <v>28.434999999999999</v>
      </c>
      <c r="AB55" s="68">
        <v>25.41</v>
      </c>
      <c r="AC55" s="68">
        <v>21.53</v>
      </c>
      <c r="AD55" s="68">
        <v>21.65</v>
      </c>
      <c r="AE55" s="68">
        <v>22.007999999999999</v>
      </c>
      <c r="AF55" s="68">
        <v>22.48</v>
      </c>
      <c r="AG55" s="68">
        <v>23.152999999999999</v>
      </c>
      <c r="AH55" s="68">
        <v>24.584</v>
      </c>
      <c r="AI55" s="68">
        <v>21.763999999999999</v>
      </c>
      <c r="AJ55" s="68">
        <v>23.140999999999998</v>
      </c>
      <c r="AK55" s="68">
        <v>23.606999999999999</v>
      </c>
      <c r="AL55" s="68">
        <v>24.523</v>
      </c>
      <c r="AM55" s="68">
        <v>24.969000000000001</v>
      </c>
      <c r="AN55" s="68">
        <v>24.768999999999998</v>
      </c>
      <c r="AO55" s="68">
        <v>22.863</v>
      </c>
      <c r="AP55" s="68">
        <v>22.582999999999998</v>
      </c>
      <c r="AQ55" s="68">
        <v>23.776</v>
      </c>
      <c r="AR55" s="68">
        <v>24.55</v>
      </c>
      <c r="AS55" s="68">
        <v>24.228999999999999</v>
      </c>
      <c r="AT55" s="68">
        <v>23.227</v>
      </c>
      <c r="AU55" s="68">
        <v>24.748000000000001</v>
      </c>
      <c r="AV55" s="68">
        <v>24.888000000000002</v>
      </c>
      <c r="AW55" s="68">
        <v>24.106999999999999</v>
      </c>
      <c r="AX55" s="68">
        <v>25.768999999999998</v>
      </c>
      <c r="AY55" s="68">
        <v>29.516999999999999</v>
      </c>
      <c r="AZ55" s="68">
        <v>24.196999999999999</v>
      </c>
      <c r="BA55" s="68">
        <v>21.652000000000001</v>
      </c>
      <c r="BB55" s="68">
        <v>21.544</v>
      </c>
      <c r="BC55" s="68">
        <v>22.559000000000001</v>
      </c>
      <c r="BD55" s="68">
        <v>20.978999999999999</v>
      </c>
      <c r="BE55" s="68">
        <v>21.872</v>
      </c>
      <c r="BF55" s="68">
        <v>23.073</v>
      </c>
      <c r="BG55" s="68">
        <v>23.331571429</v>
      </c>
      <c r="BH55" s="68">
        <v>22.207000000000001</v>
      </c>
      <c r="BI55" s="325">
        <v>23.839700000000001</v>
      </c>
      <c r="BJ55" s="325">
        <v>24.465019999999999</v>
      </c>
      <c r="BK55" s="325">
        <v>26.318639999999998</v>
      </c>
      <c r="BL55" s="325">
        <v>26.65249</v>
      </c>
      <c r="BM55" s="325">
        <v>23.8949</v>
      </c>
      <c r="BN55" s="325">
        <v>21.346440000000001</v>
      </c>
      <c r="BO55" s="325">
        <v>22.55809</v>
      </c>
      <c r="BP55" s="325">
        <v>22.681039999999999</v>
      </c>
      <c r="BQ55" s="325">
        <v>22.6342</v>
      </c>
      <c r="BR55" s="325">
        <v>23.141020000000001</v>
      </c>
      <c r="BS55" s="325">
        <v>23.716889999999999</v>
      </c>
      <c r="BT55" s="325">
        <v>23.305409999999998</v>
      </c>
      <c r="BU55" s="325">
        <v>23.73113</v>
      </c>
      <c r="BV55" s="325">
        <v>23.994800000000001</v>
      </c>
    </row>
    <row r="56" spans="1:74" ht="11.1" customHeight="1" x14ac:dyDescent="0.2">
      <c r="A56" s="61" t="s">
        <v>505</v>
      </c>
      <c r="B56" s="175" t="s">
        <v>698</v>
      </c>
      <c r="C56" s="68">
        <v>213.43700000000001</v>
      </c>
      <c r="D56" s="68">
        <v>210.92400000000001</v>
      </c>
      <c r="E56" s="68">
        <v>206.20599999999999</v>
      </c>
      <c r="F56" s="68">
        <v>203.48500000000001</v>
      </c>
      <c r="G56" s="68">
        <v>196.52199999999999</v>
      </c>
      <c r="H56" s="68">
        <v>195.887</v>
      </c>
      <c r="I56" s="68">
        <v>193.66300000000001</v>
      </c>
      <c r="J56" s="68">
        <v>192.22499999999999</v>
      </c>
      <c r="K56" s="68">
        <v>196.19</v>
      </c>
      <c r="L56" s="68">
        <v>189.65799999999999</v>
      </c>
      <c r="M56" s="68">
        <v>195.18299999999999</v>
      </c>
      <c r="N56" s="68">
        <v>206.87</v>
      </c>
      <c r="O56" s="68">
        <v>235.13499999999999</v>
      </c>
      <c r="P56" s="68">
        <v>229.322</v>
      </c>
      <c r="Q56" s="68">
        <v>217.45400000000001</v>
      </c>
      <c r="R56" s="68">
        <v>218.81399999999999</v>
      </c>
      <c r="S56" s="68">
        <v>220.03399999999999</v>
      </c>
      <c r="T56" s="68">
        <v>218.006</v>
      </c>
      <c r="U56" s="68">
        <v>216.48699999999999</v>
      </c>
      <c r="V56" s="68">
        <v>204.85900000000001</v>
      </c>
      <c r="W56" s="68">
        <v>202.89400000000001</v>
      </c>
      <c r="X56" s="68">
        <v>199.84200000000001</v>
      </c>
      <c r="Y56" s="68">
        <v>207.708</v>
      </c>
      <c r="Z56" s="68">
        <v>210.20400000000001</v>
      </c>
      <c r="AA56" s="68">
        <v>232.67400000000001</v>
      </c>
      <c r="AB56" s="68">
        <v>228.22499999999999</v>
      </c>
      <c r="AC56" s="68">
        <v>218.02799999999999</v>
      </c>
      <c r="AD56" s="68">
        <v>221.86099999999999</v>
      </c>
      <c r="AE56" s="68">
        <v>220.476</v>
      </c>
      <c r="AF56" s="68">
        <v>215.93700000000001</v>
      </c>
      <c r="AG56" s="68">
        <v>209.70599999999999</v>
      </c>
      <c r="AH56" s="68">
        <v>202.20400000000001</v>
      </c>
      <c r="AI56" s="68">
        <v>201.44</v>
      </c>
      <c r="AJ56" s="68">
        <v>192.755</v>
      </c>
      <c r="AK56" s="68">
        <v>201.31100000000001</v>
      </c>
      <c r="AL56" s="68">
        <v>212.29300000000001</v>
      </c>
      <c r="AM56" s="68">
        <v>223.91800000000001</v>
      </c>
      <c r="AN56" s="68">
        <v>228.48</v>
      </c>
      <c r="AO56" s="68">
        <v>216.80699999999999</v>
      </c>
      <c r="AP56" s="68">
        <v>217.56200000000001</v>
      </c>
      <c r="AQ56" s="68">
        <v>219.11099999999999</v>
      </c>
      <c r="AR56" s="68">
        <v>216.166</v>
      </c>
      <c r="AS56" s="68">
        <v>210.06399999999999</v>
      </c>
      <c r="AT56" s="68">
        <v>213.07499999999999</v>
      </c>
      <c r="AU56" s="68">
        <v>215.22200000000001</v>
      </c>
      <c r="AV56" s="68">
        <v>207.78399999999999</v>
      </c>
      <c r="AW56" s="68">
        <v>206.12899999999999</v>
      </c>
      <c r="AX56" s="68">
        <v>220.73099999999999</v>
      </c>
      <c r="AY56" s="68">
        <v>231.809</v>
      </c>
      <c r="AZ56" s="68">
        <v>227.17</v>
      </c>
      <c r="BA56" s="68">
        <v>214.4</v>
      </c>
      <c r="BB56" s="68">
        <v>208.70400000000001</v>
      </c>
      <c r="BC56" s="68">
        <v>213.15799999999999</v>
      </c>
      <c r="BD56" s="68">
        <v>208.751</v>
      </c>
      <c r="BE56" s="68">
        <v>213.37200000000001</v>
      </c>
      <c r="BF56" s="68">
        <v>207.374</v>
      </c>
      <c r="BG56" s="68">
        <v>205.95071429000001</v>
      </c>
      <c r="BH56" s="68">
        <v>195.02199999999999</v>
      </c>
      <c r="BI56" s="325">
        <v>200.7467</v>
      </c>
      <c r="BJ56" s="325">
        <v>209.81290000000001</v>
      </c>
      <c r="BK56" s="325">
        <v>216.11699999999999</v>
      </c>
      <c r="BL56" s="325">
        <v>214.1771</v>
      </c>
      <c r="BM56" s="325">
        <v>209.0874</v>
      </c>
      <c r="BN56" s="325">
        <v>205.48779999999999</v>
      </c>
      <c r="BO56" s="325">
        <v>203.2602</v>
      </c>
      <c r="BP56" s="325">
        <v>205.64609999999999</v>
      </c>
      <c r="BQ56" s="325">
        <v>204.2071</v>
      </c>
      <c r="BR56" s="325">
        <v>199.98910000000001</v>
      </c>
      <c r="BS56" s="325">
        <v>200.2851</v>
      </c>
      <c r="BT56" s="325">
        <v>195.22020000000001</v>
      </c>
      <c r="BU56" s="325">
        <v>202.59360000000001</v>
      </c>
      <c r="BV56" s="325">
        <v>212.35380000000001</v>
      </c>
    </row>
    <row r="57" spans="1:74" ht="11.1" customHeight="1" x14ac:dyDescent="0.2">
      <c r="A57" s="61" t="s">
        <v>530</v>
      </c>
      <c r="B57" s="175" t="s">
        <v>399</v>
      </c>
      <c r="C57" s="68">
        <v>39.189</v>
      </c>
      <c r="D57" s="68">
        <v>39.588000000000001</v>
      </c>
      <c r="E57" s="68">
        <v>38.296999999999997</v>
      </c>
      <c r="F57" s="68">
        <v>38.44</v>
      </c>
      <c r="G57" s="68">
        <v>42.454000000000001</v>
      </c>
      <c r="H57" s="68">
        <v>43.756</v>
      </c>
      <c r="I57" s="68">
        <v>43.689</v>
      </c>
      <c r="J57" s="68">
        <v>42.993000000000002</v>
      </c>
      <c r="K57" s="68">
        <v>40.472999999999999</v>
      </c>
      <c r="L57" s="68">
        <v>37.491999999999997</v>
      </c>
      <c r="M57" s="68">
        <v>38.107999999999997</v>
      </c>
      <c r="N57" s="68">
        <v>40.39</v>
      </c>
      <c r="O57" s="68">
        <v>42.901000000000003</v>
      </c>
      <c r="P57" s="68">
        <v>42.591999999999999</v>
      </c>
      <c r="Q57" s="68">
        <v>44.344000000000001</v>
      </c>
      <c r="R57" s="68">
        <v>43.857999999999997</v>
      </c>
      <c r="S57" s="68">
        <v>44.661000000000001</v>
      </c>
      <c r="T57" s="68">
        <v>40.659999999999997</v>
      </c>
      <c r="U57" s="68">
        <v>42.113</v>
      </c>
      <c r="V57" s="68">
        <v>42.768999999999998</v>
      </c>
      <c r="W57" s="68">
        <v>44.890999999999998</v>
      </c>
      <c r="X57" s="68">
        <v>44.86</v>
      </c>
      <c r="Y57" s="68">
        <v>44.969000000000001</v>
      </c>
      <c r="Z57" s="68">
        <v>43.01</v>
      </c>
      <c r="AA57" s="68">
        <v>42.503999999999998</v>
      </c>
      <c r="AB57" s="68">
        <v>44.057000000000002</v>
      </c>
      <c r="AC57" s="68">
        <v>42.395000000000003</v>
      </c>
      <c r="AD57" s="68">
        <v>44.548999999999999</v>
      </c>
      <c r="AE57" s="68">
        <v>44.482999999999997</v>
      </c>
      <c r="AF57" s="68">
        <v>41.046999999999997</v>
      </c>
      <c r="AG57" s="68">
        <v>41.122</v>
      </c>
      <c r="AH57" s="68">
        <v>40.396000000000001</v>
      </c>
      <c r="AI57" s="68">
        <v>43.637999999999998</v>
      </c>
      <c r="AJ57" s="68">
        <v>41.825000000000003</v>
      </c>
      <c r="AK57" s="68">
        <v>41.15</v>
      </c>
      <c r="AL57" s="68">
        <v>41.304000000000002</v>
      </c>
      <c r="AM57" s="68">
        <v>42.640999999999998</v>
      </c>
      <c r="AN57" s="68">
        <v>43.052999999999997</v>
      </c>
      <c r="AO57" s="68">
        <v>40.345999999999997</v>
      </c>
      <c r="AP57" s="68">
        <v>41.19</v>
      </c>
      <c r="AQ57" s="68">
        <v>41.631999999999998</v>
      </c>
      <c r="AR57" s="68">
        <v>40.893999999999998</v>
      </c>
      <c r="AS57" s="68">
        <v>40.985999999999997</v>
      </c>
      <c r="AT57" s="68">
        <v>41.777999999999999</v>
      </c>
      <c r="AU57" s="68">
        <v>46.786999999999999</v>
      </c>
      <c r="AV57" s="68">
        <v>42.29</v>
      </c>
      <c r="AW57" s="68">
        <v>39.314999999999998</v>
      </c>
      <c r="AX57" s="68">
        <v>41.585000000000001</v>
      </c>
      <c r="AY57" s="68">
        <v>41.201000000000001</v>
      </c>
      <c r="AZ57" s="68">
        <v>42.01</v>
      </c>
      <c r="BA57" s="68">
        <v>41.552</v>
      </c>
      <c r="BB57" s="68">
        <v>40.893999999999998</v>
      </c>
      <c r="BC57" s="68">
        <v>39.35</v>
      </c>
      <c r="BD57" s="68">
        <v>40.57</v>
      </c>
      <c r="BE57" s="68">
        <v>43.256999999999998</v>
      </c>
      <c r="BF57" s="68">
        <v>43.218000000000004</v>
      </c>
      <c r="BG57" s="68">
        <v>44.269571429000003</v>
      </c>
      <c r="BH57" s="68">
        <v>39.393000000000001</v>
      </c>
      <c r="BI57" s="325">
        <v>38.873959999999997</v>
      </c>
      <c r="BJ57" s="325">
        <v>39.224240000000002</v>
      </c>
      <c r="BK57" s="325">
        <v>40.200690000000002</v>
      </c>
      <c r="BL57" s="325">
        <v>40.220109999999998</v>
      </c>
      <c r="BM57" s="325">
        <v>39.806870000000004</v>
      </c>
      <c r="BN57" s="325">
        <v>40.870139999999999</v>
      </c>
      <c r="BO57" s="325">
        <v>41.960639999999998</v>
      </c>
      <c r="BP57" s="325">
        <v>41.631689999999999</v>
      </c>
      <c r="BQ57" s="325">
        <v>41.863549999999996</v>
      </c>
      <c r="BR57" s="325">
        <v>42.093620000000001</v>
      </c>
      <c r="BS57" s="325">
        <v>43.384329999999999</v>
      </c>
      <c r="BT57" s="325">
        <v>42.129890000000003</v>
      </c>
      <c r="BU57" s="325">
        <v>41.43092</v>
      </c>
      <c r="BV57" s="325">
        <v>41.592779999999998</v>
      </c>
    </row>
    <row r="58" spans="1:74" ht="11.1" customHeight="1" x14ac:dyDescent="0.2">
      <c r="A58" s="61" t="s">
        <v>484</v>
      </c>
      <c r="B58" s="175" t="s">
        <v>411</v>
      </c>
      <c r="C58" s="68">
        <v>132.608</v>
      </c>
      <c r="D58" s="68">
        <v>123.608</v>
      </c>
      <c r="E58" s="68">
        <v>128.69200000000001</v>
      </c>
      <c r="F58" s="68">
        <v>129.77600000000001</v>
      </c>
      <c r="G58" s="68">
        <v>135.40199999999999</v>
      </c>
      <c r="H58" s="68">
        <v>139.636</v>
      </c>
      <c r="I58" s="68">
        <v>142.053</v>
      </c>
      <c r="J58" s="68">
        <v>152.529</v>
      </c>
      <c r="K58" s="68">
        <v>149.40299999999999</v>
      </c>
      <c r="L58" s="68">
        <v>143.625</v>
      </c>
      <c r="M58" s="68">
        <v>157.21</v>
      </c>
      <c r="N58" s="68">
        <v>161.32599999999999</v>
      </c>
      <c r="O58" s="68">
        <v>160.595</v>
      </c>
      <c r="P58" s="68">
        <v>162.49600000000001</v>
      </c>
      <c r="Q58" s="68">
        <v>160.07300000000001</v>
      </c>
      <c r="R58" s="68">
        <v>154.74100000000001</v>
      </c>
      <c r="S58" s="68">
        <v>154.947</v>
      </c>
      <c r="T58" s="68">
        <v>149.767</v>
      </c>
      <c r="U58" s="68">
        <v>156.50700000000001</v>
      </c>
      <c r="V58" s="68">
        <v>160.33799999999999</v>
      </c>
      <c r="W58" s="68">
        <v>161.05099999999999</v>
      </c>
      <c r="X58" s="68">
        <v>154.715</v>
      </c>
      <c r="Y58" s="68">
        <v>161.27799999999999</v>
      </c>
      <c r="Z58" s="68">
        <v>166.095</v>
      </c>
      <c r="AA58" s="68">
        <v>170.24700000000001</v>
      </c>
      <c r="AB58" s="68">
        <v>162.83199999999999</v>
      </c>
      <c r="AC58" s="68">
        <v>152.029</v>
      </c>
      <c r="AD58" s="68">
        <v>154.95699999999999</v>
      </c>
      <c r="AE58" s="68">
        <v>154.24700000000001</v>
      </c>
      <c r="AF58" s="68">
        <v>152.06</v>
      </c>
      <c r="AG58" s="68">
        <v>151.494</v>
      </c>
      <c r="AH58" s="68">
        <v>147.80600000000001</v>
      </c>
      <c r="AI58" s="68">
        <v>137.33099999999999</v>
      </c>
      <c r="AJ58" s="68">
        <v>130.053</v>
      </c>
      <c r="AK58" s="68">
        <v>133.387</v>
      </c>
      <c r="AL58" s="68">
        <v>145.63800000000001</v>
      </c>
      <c r="AM58" s="68">
        <v>141.34</v>
      </c>
      <c r="AN58" s="68">
        <v>138.88800000000001</v>
      </c>
      <c r="AO58" s="68">
        <v>130.47800000000001</v>
      </c>
      <c r="AP58" s="68">
        <v>120.928</v>
      </c>
      <c r="AQ58" s="68">
        <v>115.58</v>
      </c>
      <c r="AR58" s="68">
        <v>120.54900000000001</v>
      </c>
      <c r="AS58" s="68">
        <v>127.215</v>
      </c>
      <c r="AT58" s="68">
        <v>132.26599999999999</v>
      </c>
      <c r="AU58" s="68">
        <v>137.249</v>
      </c>
      <c r="AV58" s="68">
        <v>124.773</v>
      </c>
      <c r="AW58" s="68">
        <v>126.54300000000001</v>
      </c>
      <c r="AX58" s="68">
        <v>140.16200000000001</v>
      </c>
      <c r="AY58" s="68">
        <v>140.137</v>
      </c>
      <c r="AZ58" s="68">
        <v>136.251</v>
      </c>
      <c r="BA58" s="68">
        <v>132.435</v>
      </c>
      <c r="BB58" s="68">
        <v>128.19999999999999</v>
      </c>
      <c r="BC58" s="68">
        <v>129.99199999999999</v>
      </c>
      <c r="BD58" s="68">
        <v>130.84</v>
      </c>
      <c r="BE58" s="68">
        <v>137.797</v>
      </c>
      <c r="BF58" s="68">
        <v>135.63999999999999</v>
      </c>
      <c r="BG58" s="68">
        <v>129.01414285999999</v>
      </c>
      <c r="BH58" s="68">
        <v>119.136</v>
      </c>
      <c r="BI58" s="325">
        <v>126.3687</v>
      </c>
      <c r="BJ58" s="325">
        <v>133.7193</v>
      </c>
      <c r="BK58" s="325">
        <v>132.27619999999999</v>
      </c>
      <c r="BL58" s="325">
        <v>128.42150000000001</v>
      </c>
      <c r="BM58" s="325">
        <v>124.3674</v>
      </c>
      <c r="BN58" s="325">
        <v>123.23099999999999</v>
      </c>
      <c r="BO58" s="325">
        <v>124.6358</v>
      </c>
      <c r="BP58" s="325">
        <v>126.5106</v>
      </c>
      <c r="BQ58" s="325">
        <v>131.39169999999999</v>
      </c>
      <c r="BR58" s="325">
        <v>133.2131</v>
      </c>
      <c r="BS58" s="325">
        <v>131.29470000000001</v>
      </c>
      <c r="BT58" s="325">
        <v>123.9084</v>
      </c>
      <c r="BU58" s="325">
        <v>129.05289999999999</v>
      </c>
      <c r="BV58" s="325">
        <v>135.6069</v>
      </c>
    </row>
    <row r="59" spans="1:74" ht="11.1" customHeight="1" x14ac:dyDescent="0.2">
      <c r="A59" s="61" t="s">
        <v>531</v>
      </c>
      <c r="B59" s="175" t="s">
        <v>412</v>
      </c>
      <c r="C59" s="68">
        <v>34.389000000000003</v>
      </c>
      <c r="D59" s="68">
        <v>37.095999999999997</v>
      </c>
      <c r="E59" s="68">
        <v>38.442999999999998</v>
      </c>
      <c r="F59" s="68">
        <v>39.210999999999999</v>
      </c>
      <c r="G59" s="68">
        <v>41.366</v>
      </c>
      <c r="H59" s="68">
        <v>41.975999999999999</v>
      </c>
      <c r="I59" s="68">
        <v>40.127000000000002</v>
      </c>
      <c r="J59" s="68">
        <v>38.917999999999999</v>
      </c>
      <c r="K59" s="68">
        <v>41.56</v>
      </c>
      <c r="L59" s="68">
        <v>43.210999999999999</v>
      </c>
      <c r="M59" s="68">
        <v>43.591000000000001</v>
      </c>
      <c r="N59" s="68">
        <v>42.148000000000003</v>
      </c>
      <c r="O59" s="68">
        <v>44.067999999999998</v>
      </c>
      <c r="P59" s="68">
        <v>45.935000000000002</v>
      </c>
      <c r="Q59" s="68">
        <v>44.536999999999999</v>
      </c>
      <c r="R59" s="68">
        <v>43.182000000000002</v>
      </c>
      <c r="S59" s="68">
        <v>40.283000000000001</v>
      </c>
      <c r="T59" s="68">
        <v>40.396000000000001</v>
      </c>
      <c r="U59" s="68">
        <v>38.540999999999997</v>
      </c>
      <c r="V59" s="68">
        <v>39.630000000000003</v>
      </c>
      <c r="W59" s="68">
        <v>38.878</v>
      </c>
      <c r="X59" s="68">
        <v>39.279000000000003</v>
      </c>
      <c r="Y59" s="68">
        <v>40.799999999999997</v>
      </c>
      <c r="Z59" s="68">
        <v>41.475000000000001</v>
      </c>
      <c r="AA59" s="68">
        <v>38.502000000000002</v>
      </c>
      <c r="AB59" s="68">
        <v>37.807000000000002</v>
      </c>
      <c r="AC59" s="68">
        <v>37.514000000000003</v>
      </c>
      <c r="AD59" s="68">
        <v>36.517000000000003</v>
      </c>
      <c r="AE59" s="68">
        <v>37.043999999999997</v>
      </c>
      <c r="AF59" s="68">
        <v>33.183</v>
      </c>
      <c r="AG59" s="68">
        <v>31.190999999999999</v>
      </c>
      <c r="AH59" s="68">
        <v>32.655999999999999</v>
      </c>
      <c r="AI59" s="68">
        <v>33.603000000000002</v>
      </c>
      <c r="AJ59" s="68">
        <v>29.956</v>
      </c>
      <c r="AK59" s="68">
        <v>29.794</v>
      </c>
      <c r="AL59" s="68">
        <v>29.376999999999999</v>
      </c>
      <c r="AM59" s="68">
        <v>32.456000000000003</v>
      </c>
      <c r="AN59" s="68">
        <v>32.911000000000001</v>
      </c>
      <c r="AO59" s="68">
        <v>35.048000000000002</v>
      </c>
      <c r="AP59" s="68">
        <v>32.338999999999999</v>
      </c>
      <c r="AQ59" s="68">
        <v>31.861000000000001</v>
      </c>
      <c r="AR59" s="68">
        <v>30.027999999999999</v>
      </c>
      <c r="AS59" s="68">
        <v>29.334</v>
      </c>
      <c r="AT59" s="68">
        <v>27.844999999999999</v>
      </c>
      <c r="AU59" s="68">
        <v>28.704000000000001</v>
      </c>
      <c r="AV59" s="68">
        <v>29.234000000000002</v>
      </c>
      <c r="AW59" s="68">
        <v>29.792999999999999</v>
      </c>
      <c r="AX59" s="68">
        <v>28.314</v>
      </c>
      <c r="AY59" s="68">
        <v>29.373999999999999</v>
      </c>
      <c r="AZ59" s="68">
        <v>27.809000000000001</v>
      </c>
      <c r="BA59" s="68">
        <v>28.710999999999999</v>
      </c>
      <c r="BB59" s="68">
        <v>27.92</v>
      </c>
      <c r="BC59" s="68">
        <v>30.027999999999999</v>
      </c>
      <c r="BD59" s="68">
        <v>30.338999999999999</v>
      </c>
      <c r="BE59" s="68">
        <v>30.608000000000001</v>
      </c>
      <c r="BF59" s="68">
        <v>28.641999999999999</v>
      </c>
      <c r="BG59" s="68">
        <v>29.773714286000001</v>
      </c>
      <c r="BH59" s="68">
        <v>28.797000000000001</v>
      </c>
      <c r="BI59" s="325">
        <v>29.192329999999998</v>
      </c>
      <c r="BJ59" s="325">
        <v>28.358699999999999</v>
      </c>
      <c r="BK59" s="325">
        <v>29.428159999999998</v>
      </c>
      <c r="BL59" s="325">
        <v>30.358139999999999</v>
      </c>
      <c r="BM59" s="325">
        <v>30.807390000000002</v>
      </c>
      <c r="BN59" s="325">
        <v>31.503129999999999</v>
      </c>
      <c r="BO59" s="325">
        <v>31.300059999999998</v>
      </c>
      <c r="BP59" s="325">
        <v>31.069379999999999</v>
      </c>
      <c r="BQ59" s="325">
        <v>29.916509999999999</v>
      </c>
      <c r="BR59" s="325">
        <v>29.34346</v>
      </c>
      <c r="BS59" s="325">
        <v>29.34177</v>
      </c>
      <c r="BT59" s="325">
        <v>30.265160000000002</v>
      </c>
      <c r="BU59" s="325">
        <v>30.08295</v>
      </c>
      <c r="BV59" s="325">
        <v>28.711500000000001</v>
      </c>
    </row>
    <row r="60" spans="1:74" ht="11.1" customHeight="1" x14ac:dyDescent="0.2">
      <c r="A60" s="61" t="s">
        <v>771</v>
      </c>
      <c r="B60" s="622" t="s">
        <v>1006</v>
      </c>
      <c r="C60" s="68">
        <v>53.128</v>
      </c>
      <c r="D60" s="68">
        <v>55.433</v>
      </c>
      <c r="E60" s="68">
        <v>58.28</v>
      </c>
      <c r="F60" s="68">
        <v>57.091999999999999</v>
      </c>
      <c r="G60" s="68">
        <v>57.427</v>
      </c>
      <c r="H60" s="68">
        <v>54.593000000000004</v>
      </c>
      <c r="I60" s="68">
        <v>51.784999999999997</v>
      </c>
      <c r="J60" s="68">
        <v>50.314999999999998</v>
      </c>
      <c r="K60" s="68">
        <v>48.398000000000003</v>
      </c>
      <c r="L60" s="68">
        <v>47.289000000000001</v>
      </c>
      <c r="M60" s="68">
        <v>50.396999999999998</v>
      </c>
      <c r="N60" s="68">
        <v>53.856000000000002</v>
      </c>
      <c r="O60" s="68">
        <v>56.021000000000001</v>
      </c>
      <c r="P60" s="68">
        <v>57.155999999999999</v>
      </c>
      <c r="Q60" s="68">
        <v>58.558</v>
      </c>
      <c r="R60" s="68">
        <v>59.088999999999999</v>
      </c>
      <c r="S60" s="68">
        <v>57.795999999999999</v>
      </c>
      <c r="T60" s="68">
        <v>55.472999999999999</v>
      </c>
      <c r="U60" s="68">
        <v>54.72</v>
      </c>
      <c r="V60" s="68">
        <v>52.235999999999997</v>
      </c>
      <c r="W60" s="68">
        <v>50.328000000000003</v>
      </c>
      <c r="X60" s="68">
        <v>46.808999999999997</v>
      </c>
      <c r="Y60" s="68">
        <v>47.063000000000002</v>
      </c>
      <c r="Z60" s="68">
        <v>51.173999999999999</v>
      </c>
      <c r="AA60" s="68">
        <v>52.747999999999998</v>
      </c>
      <c r="AB60" s="68">
        <v>55.207999999999998</v>
      </c>
      <c r="AC60" s="68">
        <v>56.521999999999998</v>
      </c>
      <c r="AD60" s="68">
        <v>57.499000000000002</v>
      </c>
      <c r="AE60" s="68">
        <v>58.052</v>
      </c>
      <c r="AF60" s="68">
        <v>55.393000000000001</v>
      </c>
      <c r="AG60" s="68">
        <v>54.024999999999999</v>
      </c>
      <c r="AH60" s="68">
        <v>50.643000000000001</v>
      </c>
      <c r="AI60" s="68">
        <v>48.006999999999998</v>
      </c>
      <c r="AJ60" s="68">
        <v>45.012</v>
      </c>
      <c r="AK60" s="68">
        <v>45.704999999999998</v>
      </c>
      <c r="AL60" s="68">
        <v>51.031999999999996</v>
      </c>
      <c r="AM60" s="68">
        <v>55.277000000000001</v>
      </c>
      <c r="AN60" s="68">
        <v>58.277000000000001</v>
      </c>
      <c r="AO60" s="68">
        <v>60.311999999999998</v>
      </c>
      <c r="AP60" s="68">
        <v>62.725000000000001</v>
      </c>
      <c r="AQ60" s="68">
        <v>61.213000000000001</v>
      </c>
      <c r="AR60" s="68">
        <v>59.956000000000003</v>
      </c>
      <c r="AS60" s="68">
        <v>58.372999999999998</v>
      </c>
      <c r="AT60" s="68">
        <v>56.027000000000001</v>
      </c>
      <c r="AU60" s="68">
        <v>56.14</v>
      </c>
      <c r="AV60" s="68">
        <v>53.863999999999997</v>
      </c>
      <c r="AW60" s="68">
        <v>55.435000000000002</v>
      </c>
      <c r="AX60" s="68">
        <v>58.673000000000002</v>
      </c>
      <c r="AY60" s="68">
        <v>60.6</v>
      </c>
      <c r="AZ60" s="68">
        <v>61.526000000000003</v>
      </c>
      <c r="BA60" s="68">
        <v>63.185000000000002</v>
      </c>
      <c r="BB60" s="68">
        <v>63.029000000000003</v>
      </c>
      <c r="BC60" s="68">
        <v>61.198</v>
      </c>
      <c r="BD60" s="68">
        <v>59.137999999999998</v>
      </c>
      <c r="BE60" s="68">
        <v>56.944000000000003</v>
      </c>
      <c r="BF60" s="68">
        <v>54.518369999999997</v>
      </c>
      <c r="BG60" s="68">
        <v>51.386380000000003</v>
      </c>
      <c r="BH60" s="68">
        <v>48.691389999999998</v>
      </c>
      <c r="BI60" s="325">
        <v>50.569459999999999</v>
      </c>
      <c r="BJ60" s="325">
        <v>53.504080000000002</v>
      </c>
      <c r="BK60" s="325">
        <v>56.052149999999997</v>
      </c>
      <c r="BL60" s="325">
        <v>57.953110000000002</v>
      </c>
      <c r="BM60" s="325">
        <v>59.108359999999998</v>
      </c>
      <c r="BN60" s="325">
        <v>59.600020000000001</v>
      </c>
      <c r="BO60" s="325">
        <v>59.598750000000003</v>
      </c>
      <c r="BP60" s="325">
        <v>57.793039999999998</v>
      </c>
      <c r="BQ60" s="325">
        <v>56.173439999999999</v>
      </c>
      <c r="BR60" s="325">
        <v>53.812480000000001</v>
      </c>
      <c r="BS60" s="325">
        <v>52.021500000000003</v>
      </c>
      <c r="BT60" s="325">
        <v>49.435369999999999</v>
      </c>
      <c r="BU60" s="325">
        <v>51.301099999999998</v>
      </c>
      <c r="BV60" s="325">
        <v>54.214100000000002</v>
      </c>
    </row>
    <row r="61" spans="1:74" ht="11.1" customHeight="1" x14ac:dyDescent="0.2">
      <c r="A61" s="61" t="s">
        <v>532</v>
      </c>
      <c r="B61" s="175" t="s">
        <v>115</v>
      </c>
      <c r="C61" s="238">
        <v>1156.464446</v>
      </c>
      <c r="D61" s="238">
        <v>1156.8875129999999</v>
      </c>
      <c r="E61" s="238">
        <v>1190.1140210000001</v>
      </c>
      <c r="F61" s="238">
        <v>1216.1476339999999</v>
      </c>
      <c r="G61" s="238">
        <v>1236.1142580000001</v>
      </c>
      <c r="H61" s="238">
        <v>1244.7067910000001</v>
      </c>
      <c r="I61" s="238">
        <v>1241.2356520000001</v>
      </c>
      <c r="J61" s="238">
        <v>1263.2400339999999</v>
      </c>
      <c r="K61" s="238">
        <v>1272.5814809999999</v>
      </c>
      <c r="L61" s="238">
        <v>1280.1276849999999</v>
      </c>
      <c r="M61" s="238">
        <v>1294.09897</v>
      </c>
      <c r="N61" s="238">
        <v>1286.9032979999999</v>
      </c>
      <c r="O61" s="238">
        <v>1318.5413619999999</v>
      </c>
      <c r="P61" s="238">
        <v>1322.8420329999999</v>
      </c>
      <c r="Q61" s="238">
        <v>1329.232559</v>
      </c>
      <c r="R61" s="238">
        <v>1340.0714029999999</v>
      </c>
      <c r="S61" s="238">
        <v>1355.427702</v>
      </c>
      <c r="T61" s="238">
        <v>1354.3430040000001</v>
      </c>
      <c r="U61" s="238">
        <v>1371.3945269999999</v>
      </c>
      <c r="V61" s="238">
        <v>1371.257173</v>
      </c>
      <c r="W61" s="238">
        <v>1356.1269130000001</v>
      </c>
      <c r="X61" s="238">
        <v>1357.925872</v>
      </c>
      <c r="Y61" s="238">
        <v>1361.1412419999999</v>
      </c>
      <c r="Z61" s="238">
        <v>1334.48974</v>
      </c>
      <c r="AA61" s="238">
        <v>1357.6092980000001</v>
      </c>
      <c r="AB61" s="238">
        <v>1354.2861949999999</v>
      </c>
      <c r="AC61" s="238">
        <v>1338.9274399999999</v>
      </c>
      <c r="AD61" s="238">
        <v>1339.5625439999999</v>
      </c>
      <c r="AE61" s="238">
        <v>1349.4776280000001</v>
      </c>
      <c r="AF61" s="238">
        <v>1330.709253</v>
      </c>
      <c r="AG61" s="238">
        <v>1319.5758960000001</v>
      </c>
      <c r="AH61" s="238">
        <v>1308.4165170000001</v>
      </c>
      <c r="AI61" s="238">
        <v>1304.139553</v>
      </c>
      <c r="AJ61" s="238">
        <v>1272.2489410000001</v>
      </c>
      <c r="AK61" s="238">
        <v>1262.0342470000001</v>
      </c>
      <c r="AL61" s="238">
        <v>1231.738949</v>
      </c>
      <c r="AM61" s="238">
        <v>1218.3721190000001</v>
      </c>
      <c r="AN61" s="238">
        <v>1213.5638260000001</v>
      </c>
      <c r="AO61" s="238">
        <v>1198.627645</v>
      </c>
      <c r="AP61" s="238">
        <v>1203.7298040000001</v>
      </c>
      <c r="AQ61" s="238">
        <v>1212.9017409999999</v>
      </c>
      <c r="AR61" s="238">
        <v>1209.190908</v>
      </c>
      <c r="AS61" s="238">
        <v>1214.6124910000001</v>
      </c>
      <c r="AT61" s="238">
        <v>1233.8128859999999</v>
      </c>
      <c r="AU61" s="238">
        <v>1273.182354</v>
      </c>
      <c r="AV61" s="238">
        <v>1263.809035</v>
      </c>
      <c r="AW61" s="238">
        <v>1262.190325</v>
      </c>
      <c r="AX61" s="238">
        <v>1264.1012169999999</v>
      </c>
      <c r="AY61" s="238">
        <v>1270.477748</v>
      </c>
      <c r="AZ61" s="238">
        <v>1253.2364789999999</v>
      </c>
      <c r="BA61" s="238">
        <v>1249.0250169999999</v>
      </c>
      <c r="BB61" s="238">
        <v>1267.298481</v>
      </c>
      <c r="BC61" s="238">
        <v>1312.2437399999999</v>
      </c>
      <c r="BD61" s="238">
        <v>1310.115499</v>
      </c>
      <c r="BE61" s="238">
        <v>1314.672994</v>
      </c>
      <c r="BF61" s="238">
        <v>1317.1969999999999</v>
      </c>
      <c r="BG61" s="238">
        <v>1298.9333294999999</v>
      </c>
      <c r="BH61" s="238">
        <v>1286.8790231</v>
      </c>
      <c r="BI61" s="329">
        <v>1289.2329999999999</v>
      </c>
      <c r="BJ61" s="329">
        <v>1272.4559999999999</v>
      </c>
      <c r="BK61" s="329">
        <v>1270.3309999999999</v>
      </c>
      <c r="BL61" s="329">
        <v>1266.098</v>
      </c>
      <c r="BM61" s="329">
        <v>1272.2049999999999</v>
      </c>
      <c r="BN61" s="329">
        <v>1286.0989999999999</v>
      </c>
      <c r="BO61" s="329">
        <v>1307.1790000000001</v>
      </c>
      <c r="BP61" s="329">
        <v>1314.367</v>
      </c>
      <c r="BQ61" s="329">
        <v>1316.81</v>
      </c>
      <c r="BR61" s="329">
        <v>1325.047</v>
      </c>
      <c r="BS61" s="329">
        <v>1329.386</v>
      </c>
      <c r="BT61" s="329">
        <v>1326.2560000000001</v>
      </c>
      <c r="BU61" s="329">
        <v>1325.6220000000001</v>
      </c>
      <c r="BV61" s="329">
        <v>1304.395</v>
      </c>
    </row>
    <row r="62" spans="1:74" ht="11.1" customHeight="1" x14ac:dyDescent="0.2">
      <c r="A62" s="61" t="s">
        <v>533</v>
      </c>
      <c r="B62" s="178" t="s">
        <v>417</v>
      </c>
      <c r="C62" s="268">
        <v>690.95600000000002</v>
      </c>
      <c r="D62" s="268">
        <v>690.95299999999997</v>
      </c>
      <c r="E62" s="268">
        <v>690.95</v>
      </c>
      <c r="F62" s="268">
        <v>690.947</v>
      </c>
      <c r="G62" s="268">
        <v>692.34500000000003</v>
      </c>
      <c r="H62" s="268">
        <v>693.89099999999996</v>
      </c>
      <c r="I62" s="268">
        <v>695.13400000000001</v>
      </c>
      <c r="J62" s="268">
        <v>695.13</v>
      </c>
      <c r="K62" s="268">
        <v>695.12800000000004</v>
      </c>
      <c r="L62" s="268">
        <v>695.12599999999998</v>
      </c>
      <c r="M62" s="268">
        <v>695.12300000000005</v>
      </c>
      <c r="N62" s="268">
        <v>695.11900000000003</v>
      </c>
      <c r="O62" s="268">
        <v>695.11599999999999</v>
      </c>
      <c r="P62" s="268">
        <v>695.11400000000003</v>
      </c>
      <c r="Q62" s="268">
        <v>695.11199999999997</v>
      </c>
      <c r="R62" s="268">
        <v>695.10699999999997</v>
      </c>
      <c r="S62" s="268">
        <v>695.10400000000004</v>
      </c>
      <c r="T62" s="268">
        <v>695.1</v>
      </c>
      <c r="U62" s="268">
        <v>695.096</v>
      </c>
      <c r="V62" s="268">
        <v>695.09299999999996</v>
      </c>
      <c r="W62" s="268">
        <v>695.09</v>
      </c>
      <c r="X62" s="268">
        <v>695.08699999999999</v>
      </c>
      <c r="Y62" s="268">
        <v>695.08399999999995</v>
      </c>
      <c r="Z62" s="268">
        <v>695.08199999999999</v>
      </c>
      <c r="AA62" s="268">
        <v>695.07799999999997</v>
      </c>
      <c r="AB62" s="268">
        <v>694.82500000000005</v>
      </c>
      <c r="AC62" s="268">
        <v>691.51</v>
      </c>
      <c r="AD62" s="268">
        <v>688.78700000000003</v>
      </c>
      <c r="AE62" s="268">
        <v>684.47799999999995</v>
      </c>
      <c r="AF62" s="268">
        <v>679.17399999999998</v>
      </c>
      <c r="AG62" s="268">
        <v>678.88300000000004</v>
      </c>
      <c r="AH62" s="268">
        <v>678.79899999999998</v>
      </c>
      <c r="AI62" s="268">
        <v>673.64</v>
      </c>
      <c r="AJ62" s="268">
        <v>668.95100000000002</v>
      </c>
      <c r="AK62" s="268">
        <v>661.27800000000002</v>
      </c>
      <c r="AL62" s="268">
        <v>662.83100000000002</v>
      </c>
      <c r="AM62" s="268">
        <v>664.23400000000004</v>
      </c>
      <c r="AN62" s="268">
        <v>665.45799999999997</v>
      </c>
      <c r="AO62" s="268">
        <v>665.45600000000002</v>
      </c>
      <c r="AP62" s="268">
        <v>663.96600000000001</v>
      </c>
      <c r="AQ62" s="268">
        <v>660.16700000000003</v>
      </c>
      <c r="AR62" s="268">
        <v>660.01499999999999</v>
      </c>
      <c r="AS62" s="268">
        <v>660.01300000000003</v>
      </c>
      <c r="AT62" s="268">
        <v>660.01099999999997</v>
      </c>
      <c r="AU62" s="268">
        <v>660.00900000000001</v>
      </c>
      <c r="AV62" s="268">
        <v>654.84</v>
      </c>
      <c r="AW62" s="268">
        <v>649.56700000000001</v>
      </c>
      <c r="AX62" s="268">
        <v>649.13900000000001</v>
      </c>
      <c r="AY62" s="268">
        <v>649.13900000000001</v>
      </c>
      <c r="AZ62" s="268">
        <v>649.12599999999998</v>
      </c>
      <c r="BA62" s="268">
        <v>649.12599999999998</v>
      </c>
      <c r="BB62" s="268">
        <v>648.58799999999997</v>
      </c>
      <c r="BC62" s="268">
        <v>644.81799999999998</v>
      </c>
      <c r="BD62" s="268">
        <v>644.81799999999998</v>
      </c>
      <c r="BE62" s="268">
        <v>644.81799999999998</v>
      </c>
      <c r="BF62" s="268">
        <v>644.81799999999998</v>
      </c>
      <c r="BG62" s="268">
        <v>644.70371428999999</v>
      </c>
      <c r="BH62" s="268">
        <v>640.952</v>
      </c>
      <c r="BI62" s="331">
        <v>636.00199999999995</v>
      </c>
      <c r="BJ62" s="331">
        <v>635.827</v>
      </c>
      <c r="BK62" s="331">
        <v>635.65200000000004</v>
      </c>
      <c r="BL62" s="331">
        <v>635.47699999999998</v>
      </c>
      <c r="BM62" s="331">
        <v>635.30200000000002</v>
      </c>
      <c r="BN62" s="331">
        <v>635.12699999999995</v>
      </c>
      <c r="BO62" s="331">
        <v>634.952</v>
      </c>
      <c r="BP62" s="331">
        <v>634.77700000000004</v>
      </c>
      <c r="BQ62" s="331">
        <v>634.60199999999998</v>
      </c>
      <c r="BR62" s="331">
        <v>634.60199999999998</v>
      </c>
      <c r="BS62" s="331">
        <v>634.60199999999998</v>
      </c>
      <c r="BT62" s="331">
        <v>633.60199999999998</v>
      </c>
      <c r="BU62" s="331">
        <v>632.60199999999998</v>
      </c>
      <c r="BV62" s="331">
        <v>631.60199999999998</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
      <c r="A64" s="61"/>
      <c r="B64" s="780" t="s">
        <v>834</v>
      </c>
      <c r="C64" s="781"/>
      <c r="D64" s="781"/>
      <c r="E64" s="781"/>
      <c r="F64" s="781"/>
      <c r="G64" s="781"/>
      <c r="H64" s="781"/>
      <c r="I64" s="781"/>
      <c r="J64" s="781"/>
      <c r="K64" s="781"/>
      <c r="L64" s="781"/>
      <c r="M64" s="781"/>
      <c r="N64" s="781"/>
      <c r="O64" s="781"/>
      <c r="P64" s="781"/>
      <c r="Q64" s="781"/>
      <c r="AY64" s="400"/>
      <c r="AZ64" s="400"/>
      <c r="BA64" s="400"/>
      <c r="BB64" s="400"/>
      <c r="BC64" s="400"/>
      <c r="BD64" s="638"/>
      <c r="BE64" s="638"/>
      <c r="BF64" s="638"/>
      <c r="BG64" s="400"/>
      <c r="BH64" s="400"/>
      <c r="BI64" s="400"/>
      <c r="BJ64" s="400"/>
    </row>
    <row r="65" spans="1:74" s="436" customFormat="1" ht="12" customHeight="1" x14ac:dyDescent="0.2">
      <c r="A65" s="435"/>
      <c r="B65" s="828" t="s">
        <v>835</v>
      </c>
      <c r="C65" s="803"/>
      <c r="D65" s="803"/>
      <c r="E65" s="803"/>
      <c r="F65" s="803"/>
      <c r="G65" s="803"/>
      <c r="H65" s="803"/>
      <c r="I65" s="803"/>
      <c r="J65" s="803"/>
      <c r="K65" s="803"/>
      <c r="L65" s="803"/>
      <c r="M65" s="803"/>
      <c r="N65" s="803"/>
      <c r="O65" s="803"/>
      <c r="P65" s="803"/>
      <c r="Q65" s="799"/>
      <c r="AY65" s="527"/>
      <c r="AZ65" s="527"/>
      <c r="BA65" s="527"/>
      <c r="BB65" s="527"/>
      <c r="BC65" s="527"/>
      <c r="BD65" s="639"/>
      <c r="BE65" s="639"/>
      <c r="BF65" s="639"/>
      <c r="BG65" s="527"/>
      <c r="BH65" s="527"/>
      <c r="BI65" s="527"/>
      <c r="BJ65" s="527"/>
    </row>
    <row r="66" spans="1:74" s="436" customFormat="1" ht="12" customHeight="1" x14ac:dyDescent="0.2">
      <c r="A66" s="435"/>
      <c r="B66" s="828" t="s">
        <v>871</v>
      </c>
      <c r="C66" s="803"/>
      <c r="D66" s="803"/>
      <c r="E66" s="803"/>
      <c r="F66" s="803"/>
      <c r="G66" s="803"/>
      <c r="H66" s="803"/>
      <c r="I66" s="803"/>
      <c r="J66" s="803"/>
      <c r="K66" s="803"/>
      <c r="L66" s="803"/>
      <c r="M66" s="803"/>
      <c r="N66" s="803"/>
      <c r="O66" s="803"/>
      <c r="P66" s="803"/>
      <c r="Q66" s="799"/>
      <c r="AY66" s="527"/>
      <c r="AZ66" s="527"/>
      <c r="BA66" s="527"/>
      <c r="BB66" s="527"/>
      <c r="BC66" s="527"/>
      <c r="BD66" s="639"/>
      <c r="BE66" s="639"/>
      <c r="BF66" s="639"/>
      <c r="BG66" s="527"/>
      <c r="BH66" s="527"/>
      <c r="BI66" s="527"/>
      <c r="BJ66" s="527"/>
    </row>
    <row r="67" spans="1:74" s="436" customFormat="1" ht="12" customHeight="1" x14ac:dyDescent="0.2">
      <c r="A67" s="435"/>
      <c r="B67" s="828" t="s">
        <v>872</v>
      </c>
      <c r="C67" s="803"/>
      <c r="D67" s="803"/>
      <c r="E67" s="803"/>
      <c r="F67" s="803"/>
      <c r="G67" s="803"/>
      <c r="H67" s="803"/>
      <c r="I67" s="803"/>
      <c r="J67" s="803"/>
      <c r="K67" s="803"/>
      <c r="L67" s="803"/>
      <c r="M67" s="803"/>
      <c r="N67" s="803"/>
      <c r="O67" s="803"/>
      <c r="P67" s="803"/>
      <c r="Q67" s="799"/>
      <c r="AY67" s="527"/>
      <c r="AZ67" s="527"/>
      <c r="BA67" s="527"/>
      <c r="BB67" s="527"/>
      <c r="BC67" s="527"/>
      <c r="BD67" s="639"/>
      <c r="BE67" s="639"/>
      <c r="BF67" s="639"/>
      <c r="BG67" s="527"/>
      <c r="BH67" s="527"/>
      <c r="BI67" s="527"/>
      <c r="BJ67" s="527"/>
    </row>
    <row r="68" spans="1:74" s="436" customFormat="1" ht="12" customHeight="1" x14ac:dyDescent="0.2">
      <c r="A68" s="435"/>
      <c r="B68" s="828" t="s">
        <v>873</v>
      </c>
      <c r="C68" s="803"/>
      <c r="D68" s="803"/>
      <c r="E68" s="803"/>
      <c r="F68" s="803"/>
      <c r="G68" s="803"/>
      <c r="H68" s="803"/>
      <c r="I68" s="803"/>
      <c r="J68" s="803"/>
      <c r="K68" s="803"/>
      <c r="L68" s="803"/>
      <c r="M68" s="803"/>
      <c r="N68" s="803"/>
      <c r="O68" s="803"/>
      <c r="P68" s="803"/>
      <c r="Q68" s="799"/>
      <c r="AY68" s="527"/>
      <c r="AZ68" s="527"/>
      <c r="BA68" s="527"/>
      <c r="BB68" s="527"/>
      <c r="BC68" s="527"/>
      <c r="BD68" s="639"/>
      <c r="BE68" s="639"/>
      <c r="BF68" s="639"/>
      <c r="BG68" s="527"/>
      <c r="BH68" s="527"/>
      <c r="BI68" s="527"/>
      <c r="BJ68" s="527"/>
    </row>
    <row r="69" spans="1:74" s="436" customFormat="1" ht="12" customHeight="1" x14ac:dyDescent="0.2">
      <c r="A69" s="435"/>
      <c r="B69" s="828" t="s">
        <v>911</v>
      </c>
      <c r="C69" s="799"/>
      <c r="D69" s="799"/>
      <c r="E69" s="799"/>
      <c r="F69" s="799"/>
      <c r="G69" s="799"/>
      <c r="H69" s="799"/>
      <c r="I69" s="799"/>
      <c r="J69" s="799"/>
      <c r="K69" s="799"/>
      <c r="L69" s="799"/>
      <c r="M69" s="799"/>
      <c r="N69" s="799"/>
      <c r="O69" s="799"/>
      <c r="P69" s="799"/>
      <c r="Q69" s="799"/>
      <c r="AY69" s="527"/>
      <c r="AZ69" s="527"/>
      <c r="BA69" s="527"/>
      <c r="BB69" s="527"/>
      <c r="BC69" s="527"/>
      <c r="BD69" s="639"/>
      <c r="BE69" s="639"/>
      <c r="BF69" s="639"/>
      <c r="BG69" s="527"/>
      <c r="BH69" s="527"/>
      <c r="BI69" s="527"/>
      <c r="BJ69" s="527"/>
    </row>
    <row r="70" spans="1:74" s="436" customFormat="1" ht="12" customHeight="1" x14ac:dyDescent="0.2">
      <c r="A70" s="435"/>
      <c r="B70" s="828" t="s">
        <v>912</v>
      </c>
      <c r="C70" s="803"/>
      <c r="D70" s="803"/>
      <c r="E70" s="803"/>
      <c r="F70" s="803"/>
      <c r="G70" s="803"/>
      <c r="H70" s="803"/>
      <c r="I70" s="803"/>
      <c r="J70" s="803"/>
      <c r="K70" s="803"/>
      <c r="L70" s="803"/>
      <c r="M70" s="803"/>
      <c r="N70" s="803"/>
      <c r="O70" s="803"/>
      <c r="P70" s="803"/>
      <c r="Q70" s="799"/>
      <c r="AY70" s="527"/>
      <c r="AZ70" s="527"/>
      <c r="BA70" s="527"/>
      <c r="BB70" s="527"/>
      <c r="BC70" s="527"/>
      <c r="BD70" s="639"/>
      <c r="BE70" s="639"/>
      <c r="BF70" s="639"/>
      <c r="BG70" s="527"/>
      <c r="BH70" s="527"/>
      <c r="BI70" s="527"/>
      <c r="BJ70" s="527"/>
    </row>
    <row r="71" spans="1:74" s="436" customFormat="1" ht="22.35" customHeight="1" x14ac:dyDescent="0.2">
      <c r="A71" s="435"/>
      <c r="B71" s="827" t="s">
        <v>1013</v>
      </c>
      <c r="C71" s="803"/>
      <c r="D71" s="803"/>
      <c r="E71" s="803"/>
      <c r="F71" s="803"/>
      <c r="G71" s="803"/>
      <c r="H71" s="803"/>
      <c r="I71" s="803"/>
      <c r="J71" s="803"/>
      <c r="K71" s="803"/>
      <c r="L71" s="803"/>
      <c r="M71" s="803"/>
      <c r="N71" s="803"/>
      <c r="O71" s="803"/>
      <c r="P71" s="803"/>
      <c r="Q71" s="799"/>
      <c r="AY71" s="527"/>
      <c r="AZ71" s="527"/>
      <c r="BA71" s="527"/>
      <c r="BB71" s="527"/>
      <c r="BC71" s="527"/>
      <c r="BD71" s="639"/>
      <c r="BE71" s="639"/>
      <c r="BF71" s="639"/>
      <c r="BG71" s="527"/>
      <c r="BH71" s="527"/>
      <c r="BI71" s="527"/>
      <c r="BJ71" s="527"/>
    </row>
    <row r="72" spans="1:74" s="436" customFormat="1" ht="12" customHeight="1" x14ac:dyDescent="0.2">
      <c r="A72" s="435"/>
      <c r="B72" s="802" t="s">
        <v>859</v>
      </c>
      <c r="C72" s="803"/>
      <c r="D72" s="803"/>
      <c r="E72" s="803"/>
      <c r="F72" s="803"/>
      <c r="G72" s="803"/>
      <c r="H72" s="803"/>
      <c r="I72" s="803"/>
      <c r="J72" s="803"/>
      <c r="K72" s="803"/>
      <c r="L72" s="803"/>
      <c r="M72" s="803"/>
      <c r="N72" s="803"/>
      <c r="O72" s="803"/>
      <c r="P72" s="803"/>
      <c r="Q72" s="799"/>
      <c r="AY72" s="527"/>
      <c r="AZ72" s="527"/>
      <c r="BA72" s="527"/>
      <c r="BB72" s="527"/>
      <c r="BC72" s="527"/>
      <c r="BD72" s="639"/>
      <c r="BE72" s="639"/>
      <c r="BF72" s="639"/>
      <c r="BG72" s="527"/>
      <c r="BH72" s="527"/>
      <c r="BI72" s="527"/>
      <c r="BJ72" s="527"/>
    </row>
    <row r="73" spans="1:74" s="436" customFormat="1" ht="12" customHeight="1" x14ac:dyDescent="0.2">
      <c r="A73" s="435"/>
      <c r="B73" s="829" t="s">
        <v>874</v>
      </c>
      <c r="C73" s="803"/>
      <c r="D73" s="803"/>
      <c r="E73" s="803"/>
      <c r="F73" s="803"/>
      <c r="G73" s="803"/>
      <c r="H73" s="803"/>
      <c r="I73" s="803"/>
      <c r="J73" s="803"/>
      <c r="K73" s="803"/>
      <c r="L73" s="803"/>
      <c r="M73" s="803"/>
      <c r="N73" s="803"/>
      <c r="O73" s="803"/>
      <c r="P73" s="803"/>
      <c r="Q73" s="799"/>
      <c r="AY73" s="527"/>
      <c r="AZ73" s="527"/>
      <c r="BA73" s="527"/>
      <c r="BB73" s="527"/>
      <c r="BC73" s="527"/>
      <c r="BD73" s="639"/>
      <c r="BE73" s="639"/>
      <c r="BF73" s="639"/>
      <c r="BG73" s="527"/>
      <c r="BH73" s="527"/>
      <c r="BI73" s="527"/>
      <c r="BJ73" s="527"/>
    </row>
    <row r="74" spans="1:74" s="436" customFormat="1" ht="12" customHeight="1" x14ac:dyDescent="0.2">
      <c r="A74" s="435"/>
      <c r="B74" s="829" t="s">
        <v>875</v>
      </c>
      <c r="C74" s="799"/>
      <c r="D74" s="799"/>
      <c r="E74" s="799"/>
      <c r="F74" s="799"/>
      <c r="G74" s="799"/>
      <c r="H74" s="799"/>
      <c r="I74" s="799"/>
      <c r="J74" s="799"/>
      <c r="K74" s="799"/>
      <c r="L74" s="799"/>
      <c r="M74" s="799"/>
      <c r="N74" s="799"/>
      <c r="O74" s="799"/>
      <c r="P74" s="799"/>
      <c r="Q74" s="799"/>
      <c r="AY74" s="527"/>
      <c r="AZ74" s="527"/>
      <c r="BA74" s="527"/>
      <c r="BB74" s="527"/>
      <c r="BC74" s="527"/>
      <c r="BD74" s="639"/>
      <c r="BE74" s="639"/>
      <c r="BF74" s="639"/>
      <c r="BG74" s="527"/>
      <c r="BH74" s="527"/>
      <c r="BI74" s="527"/>
      <c r="BJ74" s="527"/>
    </row>
    <row r="75" spans="1:74" s="436" customFormat="1" ht="12" customHeight="1" x14ac:dyDescent="0.2">
      <c r="A75" s="435"/>
      <c r="B75" s="802" t="s">
        <v>876</v>
      </c>
      <c r="C75" s="803"/>
      <c r="D75" s="803"/>
      <c r="E75" s="803"/>
      <c r="F75" s="803"/>
      <c r="G75" s="803"/>
      <c r="H75" s="803"/>
      <c r="I75" s="803"/>
      <c r="J75" s="803"/>
      <c r="K75" s="803"/>
      <c r="L75" s="803"/>
      <c r="M75" s="803"/>
      <c r="N75" s="803"/>
      <c r="O75" s="803"/>
      <c r="P75" s="803"/>
      <c r="Q75" s="799"/>
      <c r="AY75" s="527"/>
      <c r="AZ75" s="527"/>
      <c r="BA75" s="527"/>
      <c r="BB75" s="527"/>
      <c r="BC75" s="527"/>
      <c r="BD75" s="639"/>
      <c r="BE75" s="639"/>
      <c r="BF75" s="639"/>
      <c r="BG75" s="527"/>
      <c r="BH75" s="527"/>
      <c r="BI75" s="527"/>
      <c r="BJ75" s="527"/>
    </row>
    <row r="76" spans="1:74" s="436" customFormat="1" ht="12" customHeight="1" x14ac:dyDescent="0.2">
      <c r="A76" s="435"/>
      <c r="B76" s="804" t="s">
        <v>877</v>
      </c>
      <c r="C76" s="798"/>
      <c r="D76" s="798"/>
      <c r="E76" s="798"/>
      <c r="F76" s="798"/>
      <c r="G76" s="798"/>
      <c r="H76" s="798"/>
      <c r="I76" s="798"/>
      <c r="J76" s="798"/>
      <c r="K76" s="798"/>
      <c r="L76" s="798"/>
      <c r="M76" s="798"/>
      <c r="N76" s="798"/>
      <c r="O76" s="798"/>
      <c r="P76" s="798"/>
      <c r="Q76" s="799"/>
      <c r="AY76" s="527"/>
      <c r="AZ76" s="527"/>
      <c r="BA76" s="527"/>
      <c r="BB76" s="527"/>
      <c r="BC76" s="527"/>
      <c r="BD76" s="639"/>
      <c r="BE76" s="639"/>
      <c r="BF76" s="639"/>
      <c r="BG76" s="527"/>
      <c r="BH76" s="527"/>
      <c r="BI76" s="527"/>
      <c r="BJ76" s="527"/>
    </row>
    <row r="77" spans="1:74" s="436" customFormat="1" ht="12" customHeight="1" x14ac:dyDescent="0.2">
      <c r="A77" s="435"/>
      <c r="B77" s="797" t="s">
        <v>863</v>
      </c>
      <c r="C77" s="798"/>
      <c r="D77" s="798"/>
      <c r="E77" s="798"/>
      <c r="F77" s="798"/>
      <c r="G77" s="798"/>
      <c r="H77" s="798"/>
      <c r="I77" s="798"/>
      <c r="J77" s="798"/>
      <c r="K77" s="798"/>
      <c r="L77" s="798"/>
      <c r="M77" s="798"/>
      <c r="N77" s="798"/>
      <c r="O77" s="798"/>
      <c r="P77" s="798"/>
      <c r="Q77" s="799"/>
      <c r="AY77" s="527"/>
      <c r="AZ77" s="527"/>
      <c r="BA77" s="527"/>
      <c r="BB77" s="527"/>
      <c r="BC77" s="527"/>
      <c r="BD77" s="639"/>
      <c r="BE77" s="639"/>
      <c r="BF77" s="639"/>
      <c r="BG77" s="527"/>
      <c r="BH77" s="527"/>
      <c r="BI77" s="527"/>
      <c r="BJ77" s="527"/>
    </row>
    <row r="78" spans="1:74" s="437" customFormat="1" ht="12" customHeight="1" x14ac:dyDescent="0.2">
      <c r="A78" s="429"/>
      <c r="B78" s="811" t="s">
        <v>959</v>
      </c>
      <c r="C78" s="799"/>
      <c r="D78" s="799"/>
      <c r="E78" s="799"/>
      <c r="F78" s="799"/>
      <c r="G78" s="799"/>
      <c r="H78" s="799"/>
      <c r="I78" s="799"/>
      <c r="J78" s="799"/>
      <c r="K78" s="799"/>
      <c r="L78" s="799"/>
      <c r="M78" s="799"/>
      <c r="N78" s="799"/>
      <c r="O78" s="799"/>
      <c r="P78" s="799"/>
      <c r="Q78" s="799"/>
      <c r="AY78" s="528"/>
      <c r="AZ78" s="528"/>
      <c r="BA78" s="528"/>
      <c r="BB78" s="528"/>
      <c r="BC78" s="528"/>
      <c r="BD78" s="640"/>
      <c r="BE78" s="640"/>
      <c r="BF78" s="640"/>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2019-11-08T19:20:32Z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